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990" windowHeight="17595"/>
  </bookViews>
  <sheets>
    <sheet name="Additions to Rate Base" sheetId="1" r:id="rId1"/>
  </sheets>
  <definedNames>
    <definedName name="_xlnm.Print_Area" localSheetId="0">'Additions to Rate Base'!$A$1:$G$110</definedName>
  </definedNames>
  <calcPr calcId="145621"/>
</workbook>
</file>

<file path=xl/calcChain.xml><?xml version="1.0" encoding="utf-8"?>
<calcChain xmlns="http://schemas.openxmlformats.org/spreadsheetml/2006/main">
  <c r="A106" i="1" l="1"/>
  <c r="A107" i="1" s="1"/>
  <c r="A50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G40" i="1"/>
  <c r="G89" i="1"/>
  <c r="G93" i="1"/>
  <c r="G108" i="1"/>
  <c r="G85" i="1"/>
  <c r="G28" i="1"/>
  <c r="A97" i="1" l="1"/>
  <c r="A98" i="1" s="1"/>
  <c r="A99" i="1" s="1"/>
  <c r="A100" i="1" s="1"/>
  <c r="A101" i="1" s="1"/>
  <c r="A102" i="1" s="1"/>
  <c r="A103" i="1" s="1"/>
  <c r="A104" i="1" s="1"/>
  <c r="A105" i="1" s="1"/>
  <c r="G79" i="1"/>
  <c r="G110" i="1" s="1"/>
  <c r="A108" i="1" l="1"/>
  <c r="A109" i="1" s="1"/>
  <c r="A110" i="1" s="1"/>
</calcChain>
</file>

<file path=xl/sharedStrings.xml><?xml version="1.0" encoding="utf-8"?>
<sst xmlns="http://schemas.openxmlformats.org/spreadsheetml/2006/main" count="122" uniqueCount="102">
  <si>
    <t>Downtown Whitehorse 25kV Conversion</t>
  </si>
  <si>
    <t>New General Overhead Services - Various Subdivisions</t>
  </si>
  <si>
    <t>New Underground Line Extensions</t>
  </si>
  <si>
    <t>ATCO Electric Yukon</t>
  </si>
  <si>
    <t>($000s)</t>
  </si>
  <si>
    <t>Line</t>
  </si>
  <si>
    <t>Cross</t>
  </si>
  <si>
    <t>No</t>
  </si>
  <si>
    <t>Project Name</t>
  </si>
  <si>
    <t>Ref.</t>
  </si>
  <si>
    <t>Generation</t>
  </si>
  <si>
    <t>Fish Lake Unit 1 Turbine and Building Replacement</t>
  </si>
  <si>
    <t>Fish Lake Unit 1 Needle Detach Failure</t>
  </si>
  <si>
    <t>Watson Lake Replace ABB 5HK Breakers</t>
  </si>
  <si>
    <t>Watson Lake Unit 1 Major Overhaul</t>
  </si>
  <si>
    <t>Old Crow Plant Expansion</t>
  </si>
  <si>
    <t>Attachment 11.2</t>
  </si>
  <si>
    <t>Old Crow Unit 4 Addition</t>
  </si>
  <si>
    <t>Old Crow Unit 2 Replacement</t>
  </si>
  <si>
    <t>Attachment 11.7</t>
  </si>
  <si>
    <t>Beaver Creek Unit 1 Replacement</t>
  </si>
  <si>
    <t>Beaver Creek Fuel Line Upgrade</t>
  </si>
  <si>
    <t>Destruction Bay Unit 3 Replacement</t>
  </si>
  <si>
    <t>Appendix 11</t>
  </si>
  <si>
    <t>500kW Mobile Generator</t>
  </si>
  <si>
    <t>Other Projects Less Than $20,000</t>
  </si>
  <si>
    <t>Generation Total</t>
  </si>
  <si>
    <t>New Extensions</t>
  </si>
  <si>
    <t>Attach. 9.1 pg 2, 9.2 pg 3</t>
  </si>
  <si>
    <t>Annual Land Rights</t>
  </si>
  <si>
    <t>General Drafting and Mapping</t>
  </si>
  <si>
    <t>Whistle Bend Subdivision Stage 1 &amp; 2</t>
  </si>
  <si>
    <t>Attachment 11.8</t>
  </si>
  <si>
    <t>Whistle Bend Underground Residential Service</t>
  </si>
  <si>
    <t>Attachment 11.9</t>
  </si>
  <si>
    <t>New Extensions Total</t>
  </si>
  <si>
    <t>Distribution Improvements</t>
  </si>
  <si>
    <t>Annual Right of Way Widening</t>
  </si>
  <si>
    <t>Attach. 9.1 pg 3, 9.2 pg 4</t>
  </si>
  <si>
    <t>General Pole Replacements</t>
  </si>
  <si>
    <t>PCB Identification and Transformer Change Outs</t>
  </si>
  <si>
    <t>Attachment 9.1, pg 3</t>
  </si>
  <si>
    <t>Vault Replacements</t>
  </si>
  <si>
    <t>Attachment 9.2, pg 5</t>
  </si>
  <si>
    <t>General Clearance Upgrades/Fixes</t>
  </si>
  <si>
    <t>McIntyre Subdivision Rebuild</t>
  </si>
  <si>
    <t>Attach. 11.4, Appendix 8</t>
  </si>
  <si>
    <t>Appendix 9</t>
  </si>
  <si>
    <t>Hillcrest Subdivision Conversion</t>
  </si>
  <si>
    <t>Attachment 9.2, pg 4</t>
  </si>
  <si>
    <t>Tagish 5L600 Rebuild</t>
  </si>
  <si>
    <t>Whitehorse Asset Management</t>
  </si>
  <si>
    <t>Takhini/Marwell 4L315 Upgrades</t>
  </si>
  <si>
    <t>Deep Creek Subdivision Connection</t>
  </si>
  <si>
    <t>Attachment 11.5</t>
  </si>
  <si>
    <t>Lewes Lake Substation Conversion</t>
  </si>
  <si>
    <t>Azure Road Extension</t>
  </si>
  <si>
    <t>Attachment 11.12</t>
  </si>
  <si>
    <t>Teslin Sawmill Road Feeder Upgrade</t>
  </si>
  <si>
    <t>2nd Ave Relocation</t>
  </si>
  <si>
    <t>Attachment 11.13</t>
  </si>
  <si>
    <t>MacDonald Road Pole Change</t>
  </si>
  <si>
    <t>Watson Lake Underground Subdivision Replacement</t>
  </si>
  <si>
    <t>McLintock Substation Upgrade</t>
  </si>
  <si>
    <t>Spirit Lake Substation Upgrade</t>
  </si>
  <si>
    <t>Upper Liard – Replace Liard River Crossing</t>
  </si>
  <si>
    <t>Takhini/Marwell Completion of Mountain Air Subdivision</t>
  </si>
  <si>
    <t>Lane Rebuild - 30 Tagish Road</t>
  </si>
  <si>
    <t>Install Interface Metering for 5L655</t>
  </si>
  <si>
    <t>Whitehorse Hotsprings Road 3 Phase Conversion</t>
  </si>
  <si>
    <t>Distribution Improvements Total</t>
  </si>
  <si>
    <t>Street and Sentinel Lighting</t>
  </si>
  <si>
    <t>General Streetlight Replacements</t>
  </si>
  <si>
    <t>Attach. 9.1 pg 5, 9.2 pg 6</t>
  </si>
  <si>
    <t>New Customer Streetlight Installations</t>
  </si>
  <si>
    <t>Street and Sentinel Lighting Total</t>
  </si>
  <si>
    <t>Meters</t>
  </si>
  <si>
    <t>Replacement of Meters and New Installations</t>
  </si>
  <si>
    <t>Attach. 9.1 pg 6, 9.2 pg 7</t>
  </si>
  <si>
    <t>Meters Total</t>
  </si>
  <si>
    <t>Transformers &amp; Regulators</t>
  </si>
  <si>
    <t>General Capitalizable Transformers</t>
  </si>
  <si>
    <t>Attach 9.1 pg 7, 9.2 pg 8</t>
  </si>
  <si>
    <t>Transformers &amp; Regulators Total</t>
  </si>
  <si>
    <t>GP&amp;E</t>
  </si>
  <si>
    <t>Old Crow Staff Accommodations</t>
  </si>
  <si>
    <t>Attachment 11.6</t>
  </si>
  <si>
    <t>Communication Equipment</t>
  </si>
  <si>
    <t>AEY SCADA Upgrades</t>
  </si>
  <si>
    <t>Office Furniture &amp; Equipment</t>
  </si>
  <si>
    <t>Miscellaneous Tools and Instruments</t>
  </si>
  <si>
    <t>Attach. 9.1 pg 8, 9.2 pg 9</t>
  </si>
  <si>
    <t>Transportation Equipment</t>
  </si>
  <si>
    <t>GP&amp;E Total</t>
  </si>
  <si>
    <t>Grand Total</t>
  </si>
  <si>
    <t>Additions to Rate Base</t>
  </si>
  <si>
    <t>For the Year Ended December 31, 2015</t>
  </si>
  <si>
    <t>Stewart Crossing - Spare Fuel Injector</t>
  </si>
  <si>
    <t>S.9.1 L.31</t>
  </si>
  <si>
    <t>Actual</t>
  </si>
  <si>
    <t>2015</t>
  </si>
  <si>
    <t>Distribution Improvements 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</si>
</sst>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[$€-2]* #,##0.00_);_([$€-2]* \(#,##0.00\);_([$€-2]* &quot;-&quot;??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Helv"/>
    </font>
    <font>
      <sz val="11"/>
      <name val="Arial"/>
      <family val="2"/>
    </font>
    <font>
      <sz val="10"/>
      <color indexed="10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8">
    <xf numFmtId="0" fontId="0" fillId="0" borderId="0"/>
    <xf numFmtId="0" fontId="2" fillId="2" borderId="0" applyNumberFormat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67" fontId="9" fillId="0" borderId="0" applyNumberForma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/>
    <xf numFmtId="0" fontId="4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3" applyNumberFormat="0" applyAlignment="0" applyProtection="0"/>
    <xf numFmtId="0" fontId="17" fillId="22" borderId="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3" applyNumberFormat="0" applyAlignment="0" applyProtection="0"/>
    <xf numFmtId="0" fontId="24" fillId="0" borderId="8" applyNumberFormat="0" applyFill="0" applyAlignment="0" applyProtection="0"/>
    <xf numFmtId="0" fontId="25" fillId="23" borderId="0" applyNumberFormat="0" applyBorder="0" applyAlignment="0" applyProtection="0"/>
    <xf numFmtId="0" fontId="4" fillId="0" borderId="0"/>
    <xf numFmtId="0" fontId="1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0" fillId="0" borderId="0"/>
    <xf numFmtId="0" fontId="4" fillId="24" borderId="9" applyNumberFormat="0" applyFont="0" applyAlignment="0" applyProtection="0"/>
    <xf numFmtId="0" fontId="26" fillId="21" borderId="10" applyNumberFormat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ont="0" applyFill="0" applyBorder="0" applyAlignment="0"/>
    <xf numFmtId="0" fontId="1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64"/>
    <xf numFmtId="0" fontId="31" fillId="0" borderId="0" xfId="64" applyFont="1" applyFill="1" applyAlignment="1">
      <alignment horizontal="center"/>
    </xf>
    <xf numFmtId="0" fontId="8" fillId="0" borderId="0" xfId="64" applyFont="1" applyFill="1" applyAlignment="1">
      <alignment horizontal="center"/>
    </xf>
    <xf numFmtId="0" fontId="31" fillId="0" borderId="1" xfId="64" applyFont="1" applyFill="1" applyBorder="1" applyAlignment="1">
      <alignment horizontal="center"/>
    </xf>
    <xf numFmtId="0" fontId="32" fillId="0" borderId="0" xfId="64" applyFont="1" applyFill="1" applyBorder="1"/>
    <xf numFmtId="166" fontId="32" fillId="0" borderId="0" xfId="64" applyNumberFormat="1" applyFont="1" applyFill="1" applyBorder="1"/>
    <xf numFmtId="0" fontId="33" fillId="0" borderId="0" xfId="64" applyFont="1" applyFill="1" applyBorder="1" applyAlignment="1">
      <alignment horizontal="center"/>
    </xf>
    <xf numFmtId="0" fontId="34" fillId="0" borderId="1" xfId="64" applyFont="1" applyFill="1" applyBorder="1"/>
    <xf numFmtId="0" fontId="34" fillId="0" borderId="0" xfId="64" applyFont="1" applyFill="1" applyBorder="1"/>
    <xf numFmtId="0" fontId="32" fillId="0" borderId="0" xfId="64" applyFont="1" applyFill="1" applyBorder="1" applyAlignment="1">
      <alignment horizontal="left" indent="2"/>
    </xf>
    <xf numFmtId="41" fontId="32" fillId="0" borderId="0" xfId="64" applyNumberFormat="1" applyFont="1" applyFill="1" applyBorder="1"/>
    <xf numFmtId="41" fontId="35" fillId="0" borderId="0" xfId="64" applyNumberFormat="1" applyFont="1" applyFill="1" applyBorder="1" applyAlignment="1">
      <alignment horizontal="center"/>
    </xf>
    <xf numFmtId="41" fontId="34" fillId="0" borderId="1" xfId="48" quotePrefix="1" applyNumberFormat="1" applyFont="1" applyFill="1" applyBorder="1" applyAlignment="1">
      <alignment horizontal="center"/>
    </xf>
    <xf numFmtId="41" fontId="32" fillId="0" borderId="0" xfId="48" applyNumberFormat="1" applyFont="1" applyFill="1" applyBorder="1"/>
    <xf numFmtId="41" fontId="34" fillId="0" borderId="0" xfId="48" applyNumberFormat="1" applyFont="1" applyFill="1" applyBorder="1"/>
    <xf numFmtId="41" fontId="34" fillId="0" borderId="2" xfId="48" applyNumberFormat="1" applyFont="1" applyFill="1" applyBorder="1"/>
    <xf numFmtId="41" fontId="0" fillId="0" borderId="0" xfId="0" applyNumberFormat="1" applyFill="1"/>
    <xf numFmtId="0" fontId="36" fillId="0" borderId="0" xfId="64" applyFont="1" applyFill="1" applyBorder="1" applyAlignment="1">
      <alignment horizontal="center"/>
    </xf>
    <xf numFmtId="0" fontId="36" fillId="0" borderId="1" xfId="64" applyFont="1" applyFill="1" applyBorder="1" applyAlignment="1">
      <alignment horizontal="center"/>
    </xf>
    <xf numFmtId="0" fontId="5" fillId="0" borderId="0" xfId="64" applyFont="1" applyFill="1" applyAlignment="1">
      <alignment horizontal="center"/>
    </xf>
  </cellXfs>
  <cellStyles count="88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 10" xfId="84"/>
    <cellStyle name="Comma 11" xfId="3"/>
    <cellStyle name="Comma 2" xfId="10"/>
    <cellStyle name="Comma 2 2" xfId="43"/>
    <cellStyle name="Comma 2 3" xfId="44"/>
    <cellStyle name="Comma 2 4" xfId="42"/>
    <cellStyle name="Comma 2 5" xfId="85"/>
    <cellStyle name="Comma 3" xfId="45"/>
    <cellStyle name="Comma 4" xfId="46"/>
    <cellStyle name="Comma 5" xfId="47"/>
    <cellStyle name="Comma 6" xfId="48"/>
    <cellStyle name="Comma 7" xfId="49"/>
    <cellStyle name="Comma 8" xfId="50"/>
    <cellStyle name="Comma 9" xfId="41"/>
    <cellStyle name="Currency 2" xfId="52"/>
    <cellStyle name="Currency 3" xfId="53"/>
    <cellStyle name="Currency 4" xfId="54"/>
    <cellStyle name="Currency 5" xfId="51"/>
    <cellStyle name="Currency 6" xfId="4"/>
    <cellStyle name="Euro" xfId="5"/>
    <cellStyle name="Explanatory Text 2" xfId="55"/>
    <cellStyle name="Good" xfId="1" builtinId="26" customBuiltin="1"/>
    <cellStyle name="Good 2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rmal" xfId="0" builtinId="0"/>
    <cellStyle name="Normal 2" xfId="9"/>
    <cellStyle name="Normal 2 2" xfId="65"/>
    <cellStyle name="Normal 2 2 2" xfId="86"/>
    <cellStyle name="Normal 2 3" xfId="64"/>
    <cellStyle name="Normal 3" xfId="12"/>
    <cellStyle name="Normal 3 2" xfId="67"/>
    <cellStyle name="Normal 3 3" xfId="66"/>
    <cellStyle name="Normal 4" xfId="68"/>
    <cellStyle name="Normal 4 2" xfId="69"/>
    <cellStyle name="Normal 5" xfId="70"/>
    <cellStyle name="Normal 5 2" xfId="87"/>
    <cellStyle name="Normal 6" xfId="71"/>
    <cellStyle name="Normal 7" xfId="13"/>
    <cellStyle name="Normal 8" xfId="83"/>
    <cellStyle name="Normal 9" xfId="2"/>
    <cellStyle name="Note 2" xfId="72"/>
    <cellStyle name="Output 2" xfId="73"/>
    <cellStyle name="Percent 2" xfId="11"/>
    <cellStyle name="Percent 2 2" xfId="75"/>
    <cellStyle name="Percent 2 3" xfId="74"/>
    <cellStyle name="Percent 3" xfId="76"/>
    <cellStyle name="Percent 4" xfId="6"/>
    <cellStyle name="Percent(2)" xfId="7"/>
    <cellStyle name="Red" xfId="8"/>
    <cellStyle name="Red 2" xfId="77"/>
    <cellStyle name="Title 2" xfId="78"/>
    <cellStyle name="Total 2" xfId="79"/>
    <cellStyle name="Warning Text 2" xfId="80"/>
    <cellStyle name="waslotus" xfId="81"/>
    <cellStyle name="wk1_xls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tabSelected="1" zoomScaleNormal="100" workbookViewId="0">
      <selection activeCell="H15" sqref="H15"/>
    </sheetView>
  </sheetViews>
  <sheetFormatPr defaultRowHeight="15" x14ac:dyDescent="0.25"/>
  <cols>
    <col min="2" max="2" width="2.7109375" customWidth="1"/>
    <col min="3" max="3" width="64.85546875" bestFit="1" customWidth="1"/>
    <col min="4" max="4" width="1" customWidth="1"/>
    <col min="5" max="5" width="26" bestFit="1" customWidth="1"/>
    <col min="6" max="6" width="1.42578125" customWidth="1"/>
    <col min="7" max="7" width="9.140625" style="17"/>
  </cols>
  <sheetData>
    <row r="1" spans="1:7" ht="15.75" x14ac:dyDescent="0.25">
      <c r="A1" s="20" t="s">
        <v>3</v>
      </c>
      <c r="B1" s="20"/>
      <c r="C1" s="20"/>
      <c r="D1" s="20"/>
      <c r="E1" s="20"/>
      <c r="F1" s="20"/>
      <c r="G1" s="20"/>
    </row>
    <row r="2" spans="1:7" ht="15.75" x14ac:dyDescent="0.25">
      <c r="A2" s="20" t="s">
        <v>95</v>
      </c>
      <c r="B2" s="20"/>
      <c r="C2" s="20"/>
      <c r="D2" s="20"/>
      <c r="E2" s="20"/>
      <c r="F2" s="20"/>
      <c r="G2" s="20"/>
    </row>
    <row r="3" spans="1:7" ht="15.75" x14ac:dyDescent="0.25">
      <c r="A3" s="20" t="s">
        <v>96</v>
      </c>
      <c r="B3" s="20"/>
      <c r="C3" s="20"/>
      <c r="D3" s="20"/>
      <c r="E3" s="20"/>
      <c r="F3" s="20"/>
      <c r="G3" s="20"/>
    </row>
    <row r="4" spans="1:7" ht="15.75" x14ac:dyDescent="0.25">
      <c r="A4" s="20" t="s">
        <v>4</v>
      </c>
      <c r="B4" s="20"/>
      <c r="C4" s="20"/>
      <c r="D4" s="20"/>
      <c r="E4" s="20"/>
      <c r="F4" s="20"/>
      <c r="G4" s="20"/>
    </row>
    <row r="5" spans="1:7" x14ac:dyDescent="0.25">
      <c r="A5" s="1"/>
      <c r="B5" s="1"/>
      <c r="C5" s="1"/>
      <c r="D5" s="1"/>
      <c r="E5" s="1"/>
      <c r="F5" s="1"/>
      <c r="G5" s="11"/>
    </row>
    <row r="6" spans="1:7" x14ac:dyDescent="0.25">
      <c r="A6" s="18" t="s">
        <v>5</v>
      </c>
      <c r="B6" s="7"/>
      <c r="C6" s="1"/>
      <c r="D6" s="1"/>
      <c r="E6" s="2" t="s">
        <v>6</v>
      </c>
      <c r="F6" s="1"/>
      <c r="G6" s="12" t="s">
        <v>99</v>
      </c>
    </row>
    <row r="7" spans="1:7" x14ac:dyDescent="0.25">
      <c r="A7" s="19" t="s">
        <v>7</v>
      </c>
      <c r="B7" s="7"/>
      <c r="C7" s="8" t="s">
        <v>8</v>
      </c>
      <c r="D7" s="9"/>
      <c r="E7" s="4" t="s">
        <v>9</v>
      </c>
      <c r="F7" s="9"/>
      <c r="G7" s="13" t="s">
        <v>100</v>
      </c>
    </row>
    <row r="8" spans="1:7" x14ac:dyDescent="0.25">
      <c r="A8" s="5">
        <v>1</v>
      </c>
      <c r="B8" s="1"/>
      <c r="C8" s="9" t="s">
        <v>10</v>
      </c>
      <c r="D8" s="9"/>
      <c r="E8" s="1"/>
      <c r="F8" s="1"/>
      <c r="G8" s="11"/>
    </row>
    <row r="9" spans="1:7" x14ac:dyDescent="0.25">
      <c r="A9" s="5">
        <f>+A8+1</f>
        <v>2</v>
      </c>
      <c r="B9" s="1"/>
      <c r="C9" s="10" t="s">
        <v>11</v>
      </c>
      <c r="D9" s="10"/>
      <c r="E9" s="6"/>
      <c r="F9" s="1"/>
      <c r="G9" s="14">
        <v>49</v>
      </c>
    </row>
    <row r="10" spans="1:7" x14ac:dyDescent="0.25">
      <c r="A10" s="5">
        <f t="shared" ref="A10:A81" si="0">+A9+1</f>
        <v>3</v>
      </c>
      <c r="B10" s="1"/>
      <c r="C10" s="10" t="s">
        <v>12</v>
      </c>
      <c r="D10" s="10"/>
      <c r="E10" s="6"/>
      <c r="F10" s="1"/>
      <c r="G10" s="11">
        <v>21</v>
      </c>
    </row>
    <row r="11" spans="1:7" x14ac:dyDescent="0.25">
      <c r="A11" s="5">
        <f t="shared" si="0"/>
        <v>4</v>
      </c>
      <c r="B11" s="1"/>
      <c r="C11" s="10"/>
      <c r="D11" s="10"/>
      <c r="E11" s="6"/>
      <c r="F11" s="1"/>
      <c r="G11" s="11"/>
    </row>
    <row r="12" spans="1:7" x14ac:dyDescent="0.25">
      <c r="A12" s="5">
        <f t="shared" si="0"/>
        <v>5</v>
      </c>
      <c r="B12" s="1"/>
      <c r="C12" s="10" t="s">
        <v>13</v>
      </c>
      <c r="D12" s="10"/>
      <c r="E12" s="6"/>
      <c r="F12" s="1"/>
      <c r="G12" s="11">
        <v>220</v>
      </c>
    </row>
    <row r="13" spans="1:7" x14ac:dyDescent="0.25">
      <c r="A13" s="5">
        <f t="shared" si="0"/>
        <v>6</v>
      </c>
      <c r="B13" s="1"/>
      <c r="C13" s="10" t="s">
        <v>14</v>
      </c>
      <c r="D13" s="10"/>
      <c r="E13" s="6"/>
      <c r="F13" s="1"/>
      <c r="G13" s="11">
        <v>278</v>
      </c>
    </row>
    <row r="14" spans="1:7" x14ac:dyDescent="0.25">
      <c r="A14" s="5">
        <f t="shared" si="0"/>
        <v>7</v>
      </c>
      <c r="B14" s="1"/>
      <c r="C14" s="10"/>
      <c r="D14" s="10"/>
      <c r="E14" s="6"/>
      <c r="F14" s="1"/>
      <c r="G14" s="11"/>
    </row>
    <row r="15" spans="1:7" x14ac:dyDescent="0.25">
      <c r="A15" s="5">
        <f t="shared" si="0"/>
        <v>8</v>
      </c>
      <c r="B15" s="1"/>
      <c r="C15" s="10" t="s">
        <v>15</v>
      </c>
      <c r="D15" s="10"/>
      <c r="E15" s="6" t="s">
        <v>16</v>
      </c>
      <c r="F15" s="1"/>
      <c r="G15" s="14">
        <v>1313</v>
      </c>
    </row>
    <row r="16" spans="1:7" x14ac:dyDescent="0.25">
      <c r="A16" s="5">
        <f t="shared" si="0"/>
        <v>9</v>
      </c>
      <c r="B16" s="1"/>
      <c r="C16" s="10" t="s">
        <v>17</v>
      </c>
      <c r="D16" s="10"/>
      <c r="E16" s="6"/>
      <c r="F16" s="1"/>
      <c r="G16" s="11">
        <v>108</v>
      </c>
    </row>
    <row r="17" spans="1:7" x14ac:dyDescent="0.25">
      <c r="A17" s="5">
        <f t="shared" si="0"/>
        <v>10</v>
      </c>
      <c r="B17" s="1"/>
      <c r="C17" s="10" t="s">
        <v>18</v>
      </c>
      <c r="D17" s="10"/>
      <c r="E17" s="6" t="s">
        <v>19</v>
      </c>
      <c r="F17" s="1"/>
      <c r="G17" s="11">
        <v>161</v>
      </c>
    </row>
    <row r="18" spans="1:7" x14ac:dyDescent="0.25">
      <c r="A18" s="5">
        <f t="shared" si="0"/>
        <v>11</v>
      </c>
      <c r="B18" s="1"/>
      <c r="C18" s="10"/>
      <c r="D18" s="10"/>
      <c r="E18" s="6"/>
      <c r="F18" s="1"/>
      <c r="G18" s="11"/>
    </row>
    <row r="19" spans="1:7" x14ac:dyDescent="0.25">
      <c r="A19" s="5">
        <f t="shared" si="0"/>
        <v>12</v>
      </c>
      <c r="B19" s="1"/>
      <c r="C19" s="10" t="s">
        <v>20</v>
      </c>
      <c r="D19" s="10"/>
      <c r="E19" s="6"/>
      <c r="F19" s="1"/>
      <c r="G19" s="11">
        <v>260</v>
      </c>
    </row>
    <row r="20" spans="1:7" x14ac:dyDescent="0.25">
      <c r="A20" s="5">
        <f t="shared" si="0"/>
        <v>13</v>
      </c>
      <c r="B20" s="1"/>
      <c r="C20" s="10" t="s">
        <v>21</v>
      </c>
      <c r="D20" s="10"/>
      <c r="E20" s="6"/>
      <c r="F20" s="1"/>
      <c r="G20" s="11">
        <v>77</v>
      </c>
    </row>
    <row r="21" spans="1:7" x14ac:dyDescent="0.25">
      <c r="A21" s="5">
        <f t="shared" si="0"/>
        <v>14</v>
      </c>
      <c r="B21" s="1"/>
      <c r="C21" s="10"/>
      <c r="D21" s="10"/>
      <c r="E21" s="6"/>
      <c r="F21" s="1"/>
      <c r="G21" s="14"/>
    </row>
    <row r="22" spans="1:7" x14ac:dyDescent="0.25">
      <c r="A22" s="5">
        <f t="shared" si="0"/>
        <v>15</v>
      </c>
      <c r="B22" s="1"/>
      <c r="C22" s="10" t="s">
        <v>22</v>
      </c>
      <c r="D22" s="10"/>
      <c r="E22" s="6" t="s">
        <v>23</v>
      </c>
      <c r="F22" s="1"/>
      <c r="G22" s="11">
        <v>18</v>
      </c>
    </row>
    <row r="23" spans="1:7" x14ac:dyDescent="0.25">
      <c r="A23" s="5">
        <f t="shared" si="0"/>
        <v>16</v>
      </c>
      <c r="B23" s="1"/>
      <c r="C23" s="10"/>
      <c r="D23" s="10"/>
      <c r="E23" s="6"/>
      <c r="F23" s="1"/>
      <c r="G23" s="11"/>
    </row>
    <row r="24" spans="1:7" x14ac:dyDescent="0.25">
      <c r="A24" s="5">
        <f t="shared" si="0"/>
        <v>17</v>
      </c>
      <c r="B24" s="1"/>
      <c r="C24" s="10" t="s">
        <v>97</v>
      </c>
      <c r="D24" s="10"/>
      <c r="E24" s="6"/>
      <c r="F24" s="1"/>
      <c r="G24" s="11">
        <v>28</v>
      </c>
    </row>
    <row r="25" spans="1:7" x14ac:dyDescent="0.25">
      <c r="A25" s="5">
        <f t="shared" si="0"/>
        <v>18</v>
      </c>
      <c r="B25" s="1"/>
      <c r="C25" s="10"/>
      <c r="D25" s="10"/>
      <c r="E25" s="1"/>
      <c r="F25" s="1"/>
      <c r="G25" s="11"/>
    </row>
    <row r="26" spans="1:7" x14ac:dyDescent="0.25">
      <c r="A26" s="5">
        <f t="shared" si="0"/>
        <v>19</v>
      </c>
      <c r="B26" s="1"/>
      <c r="C26" s="10" t="s">
        <v>24</v>
      </c>
      <c r="D26" s="10"/>
      <c r="E26" s="6"/>
      <c r="F26" s="1"/>
      <c r="G26" s="14">
        <v>25</v>
      </c>
    </row>
    <row r="27" spans="1:7" x14ac:dyDescent="0.25">
      <c r="A27" s="5">
        <f t="shared" si="0"/>
        <v>20</v>
      </c>
      <c r="B27" s="1"/>
      <c r="C27" s="10" t="s">
        <v>25</v>
      </c>
      <c r="D27" s="10"/>
      <c r="E27" s="6"/>
      <c r="F27" s="1"/>
      <c r="G27" s="14">
        <v>26</v>
      </c>
    </row>
    <row r="28" spans="1:7" x14ac:dyDescent="0.25">
      <c r="A28" s="5">
        <f t="shared" si="0"/>
        <v>21</v>
      </c>
      <c r="B28" s="1"/>
      <c r="C28" s="9" t="s">
        <v>26</v>
      </c>
      <c r="D28" s="9"/>
      <c r="E28" s="6"/>
      <c r="F28" s="1"/>
      <c r="G28" s="15">
        <f>SUM(G9:G27)</f>
        <v>2584</v>
      </c>
    </row>
    <row r="29" spans="1:7" x14ac:dyDescent="0.25">
      <c r="A29" s="5">
        <f t="shared" si="0"/>
        <v>22</v>
      </c>
      <c r="B29" s="1"/>
      <c r="C29" s="9"/>
      <c r="D29" s="9"/>
      <c r="E29" s="6"/>
      <c r="F29" s="1"/>
      <c r="G29" s="15"/>
    </row>
    <row r="30" spans="1:7" x14ac:dyDescent="0.25">
      <c r="A30" s="5">
        <f t="shared" si="0"/>
        <v>23</v>
      </c>
      <c r="B30" s="1"/>
      <c r="C30" s="9" t="s">
        <v>27</v>
      </c>
      <c r="D30" s="9"/>
      <c r="E30" s="6"/>
      <c r="F30" s="1"/>
      <c r="G30" s="15"/>
    </row>
    <row r="31" spans="1:7" x14ac:dyDescent="0.25">
      <c r="A31" s="5">
        <f t="shared" si="0"/>
        <v>24</v>
      </c>
      <c r="B31" s="1"/>
      <c r="C31" s="10" t="s">
        <v>1</v>
      </c>
      <c r="D31" s="10"/>
      <c r="E31" s="6" t="s">
        <v>28</v>
      </c>
      <c r="F31" s="1"/>
      <c r="G31" s="14">
        <v>841</v>
      </c>
    </row>
    <row r="32" spans="1:7" x14ac:dyDescent="0.25">
      <c r="A32" s="5">
        <f t="shared" si="0"/>
        <v>25</v>
      </c>
      <c r="B32" s="1"/>
      <c r="C32" s="10" t="s">
        <v>2</v>
      </c>
      <c r="D32" s="10"/>
      <c r="E32" s="6" t="s">
        <v>28</v>
      </c>
      <c r="F32" s="1"/>
      <c r="G32" s="14">
        <v>871</v>
      </c>
    </row>
    <row r="33" spans="1:7" x14ac:dyDescent="0.25">
      <c r="A33" s="5">
        <f t="shared" si="0"/>
        <v>26</v>
      </c>
      <c r="B33" s="1"/>
      <c r="C33" s="10" t="s">
        <v>29</v>
      </c>
      <c r="D33" s="10"/>
      <c r="E33" s="6" t="s">
        <v>28</v>
      </c>
      <c r="F33" s="1"/>
      <c r="G33" s="14">
        <v>121</v>
      </c>
    </row>
    <row r="34" spans="1:7" x14ac:dyDescent="0.25">
      <c r="A34" s="5">
        <f t="shared" si="0"/>
        <v>27</v>
      </c>
      <c r="B34" s="1"/>
      <c r="C34" s="10" t="s">
        <v>30</v>
      </c>
      <c r="D34" s="10"/>
      <c r="E34" s="6"/>
      <c r="F34" s="1"/>
      <c r="G34" s="14">
        <v>34</v>
      </c>
    </row>
    <row r="35" spans="1:7" x14ac:dyDescent="0.25">
      <c r="A35" s="5">
        <f t="shared" si="0"/>
        <v>28</v>
      </c>
      <c r="B35" s="1"/>
      <c r="C35" s="10"/>
      <c r="D35" s="10"/>
      <c r="E35" s="6"/>
      <c r="F35" s="1"/>
      <c r="G35" s="14"/>
    </row>
    <row r="36" spans="1:7" x14ac:dyDescent="0.25">
      <c r="A36" s="5">
        <f>+A35+1</f>
        <v>29</v>
      </c>
      <c r="B36" s="1"/>
      <c r="C36" s="10" t="s">
        <v>31</v>
      </c>
      <c r="D36" s="10"/>
      <c r="E36" s="6" t="s">
        <v>32</v>
      </c>
      <c r="F36" s="1"/>
      <c r="G36" s="11">
        <v>102</v>
      </c>
    </row>
    <row r="37" spans="1:7" x14ac:dyDescent="0.25">
      <c r="A37" s="5">
        <f t="shared" si="0"/>
        <v>30</v>
      </c>
      <c r="B37" s="1"/>
      <c r="C37" s="10" t="s">
        <v>33</v>
      </c>
      <c r="D37" s="10"/>
      <c r="E37" s="6" t="s">
        <v>34</v>
      </c>
      <c r="F37" s="1"/>
      <c r="G37" s="11">
        <v>116</v>
      </c>
    </row>
    <row r="38" spans="1:7" x14ac:dyDescent="0.25">
      <c r="A38" s="5">
        <f t="shared" si="0"/>
        <v>31</v>
      </c>
      <c r="B38" s="1"/>
      <c r="C38" s="10"/>
      <c r="D38" s="10"/>
      <c r="E38" s="6"/>
      <c r="F38" s="1"/>
      <c r="G38" s="11"/>
    </row>
    <row r="39" spans="1:7" x14ac:dyDescent="0.25">
      <c r="A39" s="5">
        <f>+A38+1</f>
        <v>32</v>
      </c>
      <c r="B39" s="1"/>
      <c r="C39" s="10" t="s">
        <v>25</v>
      </c>
      <c r="D39" s="10"/>
      <c r="E39" s="6"/>
      <c r="F39" s="1"/>
      <c r="G39" s="14">
        <v>78</v>
      </c>
    </row>
    <row r="40" spans="1:7" x14ac:dyDescent="0.25">
      <c r="A40" s="5">
        <f t="shared" si="0"/>
        <v>33</v>
      </c>
      <c r="B40" s="1"/>
      <c r="C40" s="9" t="s">
        <v>35</v>
      </c>
      <c r="D40" s="9"/>
      <c r="E40" s="6"/>
      <c r="F40" s="1"/>
      <c r="G40" s="15">
        <f>SUM(G31:G39)</f>
        <v>2163</v>
      </c>
    </row>
    <row r="41" spans="1:7" x14ac:dyDescent="0.25">
      <c r="A41" s="5">
        <f t="shared" si="0"/>
        <v>34</v>
      </c>
      <c r="B41" s="1"/>
      <c r="C41" s="9"/>
      <c r="D41" s="9"/>
      <c r="E41" s="1"/>
      <c r="F41" s="1"/>
      <c r="G41" s="15"/>
    </row>
    <row r="42" spans="1:7" x14ac:dyDescent="0.25">
      <c r="A42" s="5">
        <f t="shared" si="0"/>
        <v>35</v>
      </c>
      <c r="B42" s="1"/>
      <c r="C42" s="9" t="s">
        <v>36</v>
      </c>
      <c r="D42" s="9"/>
      <c r="E42" s="1"/>
      <c r="F42" s="1"/>
      <c r="G42" s="15"/>
    </row>
    <row r="43" spans="1:7" x14ac:dyDescent="0.25">
      <c r="A43" s="5">
        <f t="shared" si="0"/>
        <v>36</v>
      </c>
      <c r="B43" s="1"/>
      <c r="C43" s="10" t="s">
        <v>37</v>
      </c>
      <c r="D43" s="10"/>
      <c r="E43" s="6" t="s">
        <v>38</v>
      </c>
      <c r="F43" s="1"/>
      <c r="G43" s="14">
        <v>402</v>
      </c>
    </row>
    <row r="44" spans="1:7" x14ac:dyDescent="0.25">
      <c r="A44" s="5">
        <f t="shared" si="0"/>
        <v>37</v>
      </c>
      <c r="B44" s="1"/>
      <c r="C44" s="10" t="s">
        <v>39</v>
      </c>
      <c r="D44" s="10"/>
      <c r="E44" s="6" t="s">
        <v>38</v>
      </c>
      <c r="F44" s="1"/>
      <c r="G44" s="14">
        <v>111</v>
      </c>
    </row>
    <row r="45" spans="1:7" x14ac:dyDescent="0.25">
      <c r="A45" s="5">
        <f t="shared" si="0"/>
        <v>38</v>
      </c>
      <c r="B45" s="1"/>
      <c r="C45" s="10" t="s">
        <v>40</v>
      </c>
      <c r="D45" s="10"/>
      <c r="E45" s="6" t="s">
        <v>41</v>
      </c>
      <c r="F45" s="1"/>
      <c r="G45" s="14">
        <v>101</v>
      </c>
    </row>
    <row r="46" spans="1:7" x14ac:dyDescent="0.25">
      <c r="A46" s="5">
        <f t="shared" si="0"/>
        <v>39</v>
      </c>
      <c r="B46" s="1"/>
      <c r="C46" s="10" t="s">
        <v>42</v>
      </c>
      <c r="D46" s="10"/>
      <c r="E46" s="6" t="s">
        <v>43</v>
      </c>
      <c r="F46" s="1"/>
      <c r="G46" s="14">
        <v>21</v>
      </c>
    </row>
    <row r="47" spans="1:7" x14ac:dyDescent="0.25">
      <c r="A47" s="5">
        <f t="shared" si="0"/>
        <v>40</v>
      </c>
      <c r="B47" s="1"/>
      <c r="C47" s="10" t="s">
        <v>44</v>
      </c>
      <c r="D47" s="10"/>
      <c r="E47" s="6"/>
      <c r="F47" s="1"/>
      <c r="G47" s="14">
        <v>20</v>
      </c>
    </row>
    <row r="48" spans="1:7" x14ac:dyDescent="0.25">
      <c r="A48" s="5">
        <f t="shared" si="0"/>
        <v>41</v>
      </c>
      <c r="B48" s="1"/>
      <c r="C48" s="10"/>
      <c r="D48" s="10"/>
      <c r="E48" s="6"/>
      <c r="F48" s="1"/>
      <c r="G48" s="14"/>
    </row>
    <row r="49" spans="1:7" x14ac:dyDescent="0.25">
      <c r="A49" s="5">
        <f t="shared" si="0"/>
        <v>42</v>
      </c>
      <c r="B49" s="1"/>
      <c r="C49" s="10" t="s">
        <v>45</v>
      </c>
      <c r="D49" s="10"/>
      <c r="E49" s="6" t="s">
        <v>46</v>
      </c>
      <c r="F49" s="1"/>
      <c r="G49" s="14">
        <v>379</v>
      </c>
    </row>
    <row r="50" spans="1:7" x14ac:dyDescent="0.25">
      <c r="A50" s="5">
        <f t="shared" si="0"/>
        <v>43</v>
      </c>
      <c r="B50" s="1"/>
      <c r="C50" s="10" t="s">
        <v>0</v>
      </c>
      <c r="D50" s="10"/>
      <c r="E50" s="6" t="s">
        <v>47</v>
      </c>
      <c r="F50" s="1"/>
      <c r="G50" s="11">
        <v>482</v>
      </c>
    </row>
    <row r="51" spans="1:7" x14ac:dyDescent="0.25">
      <c r="A51" s="5">
        <f t="shared" si="0"/>
        <v>44</v>
      </c>
      <c r="B51" s="1"/>
      <c r="C51" s="10" t="s">
        <v>48</v>
      </c>
      <c r="D51" s="10"/>
      <c r="E51" s="6" t="s">
        <v>49</v>
      </c>
      <c r="F51" s="1"/>
      <c r="G51" s="14">
        <v>314</v>
      </c>
    </row>
    <row r="52" spans="1:7" x14ac:dyDescent="0.25">
      <c r="A52" s="5">
        <f t="shared" si="0"/>
        <v>45</v>
      </c>
      <c r="B52" s="1"/>
      <c r="C52" s="10"/>
      <c r="D52" s="10"/>
      <c r="E52" s="6"/>
      <c r="F52" s="1"/>
      <c r="G52" s="11"/>
    </row>
    <row r="53" spans="1:7" x14ac:dyDescent="0.25">
      <c r="A53" s="5">
        <f t="shared" si="0"/>
        <v>46</v>
      </c>
      <c r="B53" s="1"/>
      <c r="C53" s="10" t="s">
        <v>50</v>
      </c>
      <c r="D53" s="10"/>
      <c r="E53" s="6"/>
      <c r="F53" s="1"/>
      <c r="G53" s="14">
        <v>184</v>
      </c>
    </row>
    <row r="54" spans="1:7" x14ac:dyDescent="0.25">
      <c r="A54" s="5">
        <f t="shared" si="0"/>
        <v>47</v>
      </c>
      <c r="B54" s="1"/>
      <c r="C54" s="10" t="s">
        <v>51</v>
      </c>
      <c r="D54" s="10"/>
      <c r="E54" s="6"/>
      <c r="F54" s="1"/>
      <c r="G54" s="14">
        <v>73</v>
      </c>
    </row>
    <row r="55" spans="1:7" x14ac:dyDescent="0.25">
      <c r="A55" s="5">
        <f t="shared" si="0"/>
        <v>48</v>
      </c>
      <c r="B55" s="1"/>
      <c r="C55" s="10" t="s">
        <v>52</v>
      </c>
      <c r="D55" s="10"/>
      <c r="E55" s="6"/>
      <c r="F55" s="1"/>
      <c r="G55" s="14">
        <v>71</v>
      </c>
    </row>
    <row r="56" spans="1:7" x14ac:dyDescent="0.25">
      <c r="A56" s="5">
        <f t="shared" si="0"/>
        <v>49</v>
      </c>
      <c r="B56" s="1"/>
      <c r="C56" s="10" t="s">
        <v>53</v>
      </c>
      <c r="D56" s="10"/>
      <c r="E56" s="6" t="s">
        <v>54</v>
      </c>
      <c r="F56" s="1"/>
      <c r="G56" s="11">
        <v>31</v>
      </c>
    </row>
    <row r="57" spans="1:7" x14ac:dyDescent="0.25">
      <c r="A57" s="5">
        <f t="shared" si="0"/>
        <v>50</v>
      </c>
      <c r="B57" s="1"/>
      <c r="C57" s="10" t="s">
        <v>55</v>
      </c>
      <c r="D57" s="10"/>
      <c r="E57" s="6"/>
      <c r="F57" s="1"/>
      <c r="G57" s="11">
        <v>157</v>
      </c>
    </row>
    <row r="58" spans="1:7" x14ac:dyDescent="0.25">
      <c r="A58" s="5">
        <f t="shared" si="0"/>
        <v>51</v>
      </c>
      <c r="B58" s="1"/>
      <c r="C58" s="10" t="s">
        <v>56</v>
      </c>
      <c r="D58" s="10"/>
      <c r="E58" s="6" t="s">
        <v>57</v>
      </c>
      <c r="F58" s="1"/>
      <c r="G58" s="11">
        <v>151</v>
      </c>
    </row>
    <row r="59" spans="1:7" x14ac:dyDescent="0.25">
      <c r="A59" s="5">
        <f t="shared" si="0"/>
        <v>52</v>
      </c>
      <c r="B59" s="1"/>
      <c r="C59" s="10" t="s">
        <v>58</v>
      </c>
      <c r="D59" s="10"/>
      <c r="E59" s="6"/>
      <c r="F59" s="1"/>
      <c r="G59" s="14">
        <v>130</v>
      </c>
    </row>
    <row r="60" spans="1:7" x14ac:dyDescent="0.25">
      <c r="A60" s="5">
        <f t="shared" si="0"/>
        <v>53</v>
      </c>
      <c r="B60" s="1"/>
      <c r="C60" s="10" t="s">
        <v>59</v>
      </c>
      <c r="D60" s="10"/>
      <c r="E60" s="6" t="s">
        <v>60</v>
      </c>
      <c r="F60" s="1"/>
      <c r="G60" s="14">
        <v>115</v>
      </c>
    </row>
    <row r="61" spans="1:7" ht="15.75" x14ac:dyDescent="0.25">
      <c r="A61" s="20" t="s">
        <v>3</v>
      </c>
      <c r="B61" s="20"/>
      <c r="C61" s="20"/>
      <c r="D61" s="20"/>
      <c r="E61" s="20"/>
      <c r="F61" s="20"/>
      <c r="G61" s="20"/>
    </row>
    <row r="62" spans="1:7" ht="15.75" x14ac:dyDescent="0.25">
      <c r="A62" s="20" t="s">
        <v>95</v>
      </c>
      <c r="B62" s="20"/>
      <c r="C62" s="20"/>
      <c r="D62" s="20"/>
      <c r="E62" s="20"/>
      <c r="F62" s="20"/>
      <c r="G62" s="20"/>
    </row>
    <row r="63" spans="1:7" ht="15.75" x14ac:dyDescent="0.25">
      <c r="A63" s="20" t="s">
        <v>96</v>
      </c>
      <c r="B63" s="20"/>
      <c r="C63" s="20"/>
      <c r="D63" s="20"/>
      <c r="E63" s="20"/>
      <c r="F63" s="20"/>
      <c r="G63" s="20"/>
    </row>
    <row r="64" spans="1:7" ht="15.75" x14ac:dyDescent="0.25">
      <c r="A64" s="20" t="s">
        <v>4</v>
      </c>
      <c r="B64" s="20"/>
      <c r="C64" s="20"/>
      <c r="D64" s="20"/>
      <c r="E64" s="20"/>
      <c r="F64" s="20"/>
      <c r="G64" s="20"/>
    </row>
    <row r="65" spans="1:7" x14ac:dyDescent="0.25">
      <c r="A65" s="1"/>
      <c r="B65" s="1"/>
      <c r="C65" s="1"/>
      <c r="D65" s="1"/>
      <c r="E65" s="1"/>
      <c r="F65" s="1"/>
      <c r="G65" s="11"/>
    </row>
    <row r="66" spans="1:7" x14ac:dyDescent="0.25">
      <c r="A66" s="18" t="s">
        <v>5</v>
      </c>
      <c r="B66" s="7"/>
      <c r="C66" s="1"/>
      <c r="D66" s="1"/>
      <c r="E66" s="2" t="s">
        <v>6</v>
      </c>
      <c r="F66" s="1"/>
      <c r="G66" s="12" t="s">
        <v>99</v>
      </c>
    </row>
    <row r="67" spans="1:7" x14ac:dyDescent="0.25">
      <c r="A67" s="19" t="s">
        <v>7</v>
      </c>
      <c r="B67" s="7"/>
      <c r="C67" s="8" t="s">
        <v>8</v>
      </c>
      <c r="D67" s="9"/>
      <c r="E67" s="4" t="s">
        <v>9</v>
      </c>
      <c r="F67" s="9"/>
      <c r="G67" s="13" t="s">
        <v>100</v>
      </c>
    </row>
    <row r="68" spans="1:7" x14ac:dyDescent="0.25">
      <c r="A68" s="5">
        <f>+A60+1</f>
        <v>54</v>
      </c>
      <c r="B68" s="1"/>
      <c r="C68" s="9" t="s">
        <v>101</v>
      </c>
      <c r="D68" s="9"/>
      <c r="E68" s="1"/>
      <c r="F68" s="1"/>
      <c r="G68" s="11"/>
    </row>
    <row r="69" spans="1:7" x14ac:dyDescent="0.25">
      <c r="A69" s="5">
        <f>+A68+1</f>
        <v>55</v>
      </c>
      <c r="B69" s="1"/>
      <c r="C69" s="10" t="s">
        <v>61</v>
      </c>
      <c r="D69" s="10"/>
      <c r="E69" s="6"/>
      <c r="F69" s="1"/>
      <c r="G69" s="11">
        <v>103</v>
      </c>
    </row>
    <row r="70" spans="1:7" x14ac:dyDescent="0.25">
      <c r="A70" s="5">
        <f>+A69+1</f>
        <v>56</v>
      </c>
      <c r="B70" s="1"/>
      <c r="C70" s="10" t="s">
        <v>62</v>
      </c>
      <c r="D70" s="10"/>
      <c r="E70" s="6"/>
      <c r="F70" s="1"/>
      <c r="G70" s="14">
        <v>78</v>
      </c>
    </row>
    <row r="71" spans="1:7" x14ac:dyDescent="0.25">
      <c r="A71" s="5">
        <f t="shared" si="0"/>
        <v>57</v>
      </c>
      <c r="B71" s="1"/>
      <c r="C71" s="10" t="s">
        <v>63</v>
      </c>
      <c r="D71" s="10"/>
      <c r="E71" s="6"/>
      <c r="F71" s="1"/>
      <c r="G71" s="11">
        <v>76</v>
      </c>
    </row>
    <row r="72" spans="1:7" x14ac:dyDescent="0.25">
      <c r="A72" s="5">
        <f t="shared" si="0"/>
        <v>58</v>
      </c>
      <c r="B72" s="1"/>
      <c r="C72" s="10" t="s">
        <v>64</v>
      </c>
      <c r="D72" s="10"/>
      <c r="E72" s="6"/>
      <c r="F72" s="1"/>
      <c r="G72" s="11">
        <v>70</v>
      </c>
    </row>
    <row r="73" spans="1:7" x14ac:dyDescent="0.25">
      <c r="A73" s="5">
        <f t="shared" si="0"/>
        <v>59</v>
      </c>
      <c r="B73" s="1"/>
      <c r="C73" s="10" t="s">
        <v>65</v>
      </c>
      <c r="D73" s="10"/>
      <c r="E73" s="6"/>
      <c r="F73" s="1"/>
      <c r="G73" s="14">
        <v>70</v>
      </c>
    </row>
    <row r="74" spans="1:7" x14ac:dyDescent="0.25">
      <c r="A74" s="5">
        <f t="shared" si="0"/>
        <v>60</v>
      </c>
      <c r="B74" s="1"/>
      <c r="C74" s="10" t="s">
        <v>66</v>
      </c>
      <c r="D74" s="10"/>
      <c r="E74" s="6"/>
      <c r="F74" s="1"/>
      <c r="G74" s="11">
        <v>67</v>
      </c>
    </row>
    <row r="75" spans="1:7" x14ac:dyDescent="0.25">
      <c r="A75" s="5">
        <f t="shared" si="0"/>
        <v>61</v>
      </c>
      <c r="B75" s="1"/>
      <c r="C75" s="10" t="s">
        <v>67</v>
      </c>
      <c r="D75" s="10"/>
      <c r="E75" s="6"/>
      <c r="F75" s="1"/>
      <c r="G75" s="14">
        <v>31</v>
      </c>
    </row>
    <row r="76" spans="1:7" x14ac:dyDescent="0.25">
      <c r="A76" s="5">
        <f t="shared" si="0"/>
        <v>62</v>
      </c>
      <c r="B76" s="1"/>
      <c r="C76" s="10" t="s">
        <v>68</v>
      </c>
      <c r="D76" s="10"/>
      <c r="E76" s="6"/>
      <c r="F76" s="1"/>
      <c r="G76" s="14">
        <v>28</v>
      </c>
    </row>
    <row r="77" spans="1:7" x14ac:dyDescent="0.25">
      <c r="A77" s="5">
        <f t="shared" si="0"/>
        <v>63</v>
      </c>
      <c r="B77" s="1"/>
      <c r="C77" s="10" t="s">
        <v>69</v>
      </c>
      <c r="D77" s="10"/>
      <c r="E77" s="6"/>
      <c r="F77" s="1"/>
      <c r="G77" s="11">
        <v>20</v>
      </c>
    </row>
    <row r="78" spans="1:7" x14ac:dyDescent="0.25">
      <c r="A78" s="5">
        <f t="shared" si="0"/>
        <v>64</v>
      </c>
      <c r="B78" s="1"/>
      <c r="C78" s="10" t="s">
        <v>25</v>
      </c>
      <c r="D78" s="10"/>
      <c r="E78" s="6"/>
      <c r="F78" s="1"/>
      <c r="G78" s="14">
        <v>85</v>
      </c>
    </row>
    <row r="79" spans="1:7" x14ac:dyDescent="0.25">
      <c r="A79" s="5">
        <f t="shared" si="0"/>
        <v>65</v>
      </c>
      <c r="B79" s="1"/>
      <c r="C79" s="9" t="s">
        <v>70</v>
      </c>
      <c r="D79" s="9"/>
      <c r="E79" s="6"/>
      <c r="F79" s="1"/>
      <c r="G79" s="15">
        <f>SUM(G43:G78)</f>
        <v>3370</v>
      </c>
    </row>
    <row r="80" spans="1:7" x14ac:dyDescent="0.25">
      <c r="A80" s="5">
        <f t="shared" si="0"/>
        <v>66</v>
      </c>
      <c r="B80" s="1"/>
      <c r="C80" s="9"/>
      <c r="D80" s="9"/>
      <c r="E80" s="1"/>
      <c r="F80" s="1"/>
      <c r="G80" s="15"/>
    </row>
    <row r="81" spans="1:7" x14ac:dyDescent="0.25">
      <c r="A81" s="5">
        <f t="shared" si="0"/>
        <v>67</v>
      </c>
      <c r="B81" s="1"/>
      <c r="C81" s="9" t="s">
        <v>71</v>
      </c>
      <c r="D81" s="9"/>
      <c r="E81" s="1"/>
      <c r="F81" s="1"/>
      <c r="G81" s="15"/>
    </row>
    <row r="82" spans="1:7" x14ac:dyDescent="0.25">
      <c r="A82" s="5">
        <f t="shared" ref="A82:A110" si="1">+A81+1</f>
        <v>68</v>
      </c>
      <c r="B82" s="1"/>
      <c r="C82" s="10" t="s">
        <v>72</v>
      </c>
      <c r="D82" s="10"/>
      <c r="E82" s="6" t="s">
        <v>73</v>
      </c>
      <c r="F82" s="1"/>
      <c r="G82" s="14">
        <v>178</v>
      </c>
    </row>
    <row r="83" spans="1:7" x14ac:dyDescent="0.25">
      <c r="A83" s="5">
        <f t="shared" si="1"/>
        <v>69</v>
      </c>
      <c r="B83" s="1"/>
      <c r="C83" s="10" t="s">
        <v>74</v>
      </c>
      <c r="D83" s="10"/>
      <c r="E83" s="6" t="s">
        <v>73</v>
      </c>
      <c r="F83" s="1"/>
      <c r="G83" s="11">
        <v>172</v>
      </c>
    </row>
    <row r="84" spans="1:7" x14ac:dyDescent="0.25">
      <c r="A84" s="5">
        <f t="shared" si="1"/>
        <v>70</v>
      </c>
      <c r="B84" s="1"/>
      <c r="C84" s="10" t="s">
        <v>25</v>
      </c>
      <c r="D84" s="10"/>
      <c r="E84" s="6"/>
      <c r="F84" s="1"/>
      <c r="G84" s="14">
        <v>48</v>
      </c>
    </row>
    <row r="85" spans="1:7" x14ac:dyDescent="0.25">
      <c r="A85" s="5">
        <f t="shared" si="1"/>
        <v>71</v>
      </c>
      <c r="B85" s="1"/>
      <c r="C85" s="9" t="s">
        <v>75</v>
      </c>
      <c r="D85" s="9"/>
      <c r="E85" s="6"/>
      <c r="F85" s="1"/>
      <c r="G85" s="15">
        <f>SUM(G82:G84)</f>
        <v>398</v>
      </c>
    </row>
    <row r="86" spans="1:7" x14ac:dyDescent="0.25">
      <c r="A86" s="5">
        <f t="shared" si="1"/>
        <v>72</v>
      </c>
      <c r="B86" s="1"/>
      <c r="C86" s="9"/>
      <c r="D86" s="9"/>
      <c r="E86" s="6"/>
      <c r="F86" s="1"/>
      <c r="G86" s="15"/>
    </row>
    <row r="87" spans="1:7" x14ac:dyDescent="0.25">
      <c r="A87" s="5">
        <f t="shared" si="1"/>
        <v>73</v>
      </c>
      <c r="B87" s="1"/>
      <c r="C87" s="9" t="s">
        <v>76</v>
      </c>
      <c r="D87" s="9"/>
      <c r="E87" s="6"/>
      <c r="F87" s="1"/>
      <c r="G87" s="15"/>
    </row>
    <row r="88" spans="1:7" x14ac:dyDescent="0.25">
      <c r="A88" s="5">
        <f t="shared" si="1"/>
        <v>74</v>
      </c>
      <c r="B88" s="1"/>
      <c r="C88" s="10" t="s">
        <v>77</v>
      </c>
      <c r="D88" s="10"/>
      <c r="E88" s="6" t="s">
        <v>78</v>
      </c>
      <c r="F88" s="1"/>
      <c r="G88" s="11">
        <v>239</v>
      </c>
    </row>
    <row r="89" spans="1:7" x14ac:dyDescent="0.25">
      <c r="A89" s="5">
        <f t="shared" si="1"/>
        <v>75</v>
      </c>
      <c r="B89" s="1"/>
      <c r="C89" s="9" t="s">
        <v>79</v>
      </c>
      <c r="D89" s="9"/>
      <c r="E89" s="6"/>
      <c r="F89" s="1"/>
      <c r="G89" s="15">
        <f>SUM(G88)</f>
        <v>239</v>
      </c>
    </row>
    <row r="90" spans="1:7" x14ac:dyDescent="0.25">
      <c r="A90" s="5">
        <f t="shared" si="1"/>
        <v>76</v>
      </c>
      <c r="B90" s="1"/>
      <c r="C90" s="9"/>
      <c r="D90" s="9"/>
      <c r="E90" s="6"/>
      <c r="F90" s="1"/>
      <c r="G90" s="15"/>
    </row>
    <row r="91" spans="1:7" x14ac:dyDescent="0.25">
      <c r="A91" s="5">
        <f t="shared" si="1"/>
        <v>77</v>
      </c>
      <c r="B91" s="1"/>
      <c r="C91" s="9" t="s">
        <v>80</v>
      </c>
      <c r="D91" s="9"/>
      <c r="E91" s="6"/>
      <c r="F91" s="1"/>
      <c r="G91" s="15"/>
    </row>
    <row r="92" spans="1:7" x14ac:dyDescent="0.25">
      <c r="A92" s="5">
        <f t="shared" si="1"/>
        <v>78</v>
      </c>
      <c r="B92" s="1"/>
      <c r="C92" s="10" t="s">
        <v>81</v>
      </c>
      <c r="D92" s="9"/>
      <c r="E92" s="6" t="s">
        <v>82</v>
      </c>
      <c r="F92" s="1"/>
      <c r="G92" s="11">
        <v>108</v>
      </c>
    </row>
    <row r="93" spans="1:7" x14ac:dyDescent="0.25">
      <c r="A93" s="5">
        <f t="shared" si="1"/>
        <v>79</v>
      </c>
      <c r="B93" s="1"/>
      <c r="C93" s="9" t="s">
        <v>83</v>
      </c>
      <c r="D93" s="9"/>
      <c r="E93" s="6"/>
      <c r="F93" s="1"/>
      <c r="G93" s="15">
        <f>G92</f>
        <v>108</v>
      </c>
    </row>
    <row r="94" spans="1:7" x14ac:dyDescent="0.25">
      <c r="A94" s="5">
        <f t="shared" si="1"/>
        <v>80</v>
      </c>
      <c r="B94" s="1"/>
      <c r="C94" s="9"/>
      <c r="D94" s="9"/>
      <c r="E94" s="6"/>
      <c r="F94" s="1"/>
      <c r="G94" s="15"/>
    </row>
    <row r="95" spans="1:7" x14ac:dyDescent="0.25">
      <c r="A95" s="5">
        <f t="shared" si="1"/>
        <v>81</v>
      </c>
      <c r="B95" s="1"/>
      <c r="C95" s="9" t="s">
        <v>84</v>
      </c>
      <c r="D95" s="9"/>
      <c r="E95" s="6"/>
      <c r="F95" s="1"/>
      <c r="G95" s="15"/>
    </row>
    <row r="96" spans="1:7" x14ac:dyDescent="0.25">
      <c r="A96" s="5">
        <f t="shared" si="1"/>
        <v>82</v>
      </c>
      <c r="B96" s="1"/>
      <c r="C96" s="10" t="s">
        <v>85</v>
      </c>
      <c r="D96" s="10"/>
      <c r="E96" s="6" t="s">
        <v>86</v>
      </c>
      <c r="F96" s="1"/>
      <c r="G96" s="11">
        <v>41</v>
      </c>
    </row>
    <row r="97" spans="1:7" x14ac:dyDescent="0.25">
      <c r="A97" s="5">
        <f t="shared" si="1"/>
        <v>83</v>
      </c>
      <c r="B97" s="1"/>
      <c r="C97" s="10"/>
      <c r="D97" s="10"/>
      <c r="E97" s="6"/>
      <c r="F97" s="1"/>
      <c r="G97" s="11"/>
    </row>
    <row r="98" spans="1:7" x14ac:dyDescent="0.25">
      <c r="A98" s="5">
        <f t="shared" si="1"/>
        <v>84</v>
      </c>
      <c r="B98" s="1"/>
      <c r="C98" s="10" t="s">
        <v>87</v>
      </c>
      <c r="D98" s="10"/>
      <c r="E98" s="6"/>
      <c r="F98" s="1"/>
      <c r="G98" s="14">
        <v>86</v>
      </c>
    </row>
    <row r="99" spans="1:7" x14ac:dyDescent="0.25">
      <c r="A99" s="5">
        <f t="shared" si="1"/>
        <v>85</v>
      </c>
      <c r="B99" s="1"/>
      <c r="C99" s="10" t="s">
        <v>88</v>
      </c>
      <c r="D99" s="10"/>
      <c r="E99" s="6"/>
      <c r="F99" s="1"/>
      <c r="G99" s="14">
        <v>57</v>
      </c>
    </row>
    <row r="100" spans="1:7" x14ac:dyDescent="0.25">
      <c r="A100" s="5">
        <f t="shared" si="1"/>
        <v>86</v>
      </c>
      <c r="B100" s="1"/>
      <c r="C100" s="10"/>
      <c r="D100" s="10"/>
      <c r="E100" s="6"/>
      <c r="F100" s="1"/>
      <c r="G100" s="14"/>
    </row>
    <row r="101" spans="1:7" x14ac:dyDescent="0.25">
      <c r="A101" s="5">
        <f t="shared" si="1"/>
        <v>87</v>
      </c>
      <c r="B101" s="1"/>
      <c r="C101" s="10" t="s">
        <v>89</v>
      </c>
      <c r="D101" s="10"/>
      <c r="E101" s="6"/>
      <c r="F101" s="1"/>
      <c r="G101" s="14">
        <v>3</v>
      </c>
    </row>
    <row r="102" spans="1:7" x14ac:dyDescent="0.25">
      <c r="A102" s="5">
        <f t="shared" si="1"/>
        <v>88</v>
      </c>
      <c r="B102" s="1"/>
      <c r="C102" s="10"/>
      <c r="D102" s="10"/>
      <c r="E102" s="6"/>
      <c r="F102" s="1"/>
      <c r="G102" s="14"/>
    </row>
    <row r="103" spans="1:7" x14ac:dyDescent="0.25">
      <c r="A103" s="5">
        <f t="shared" si="1"/>
        <v>89</v>
      </c>
      <c r="B103" s="1"/>
      <c r="C103" s="10" t="s">
        <v>90</v>
      </c>
      <c r="D103" s="10"/>
      <c r="E103" s="6" t="s">
        <v>91</v>
      </c>
      <c r="F103" s="1"/>
      <c r="G103" s="14">
        <v>110</v>
      </c>
    </row>
    <row r="104" spans="1:7" x14ac:dyDescent="0.25">
      <c r="A104" s="5">
        <f t="shared" si="1"/>
        <v>90</v>
      </c>
      <c r="B104" s="1"/>
      <c r="C104" s="10"/>
      <c r="D104" s="10"/>
      <c r="E104" s="6"/>
      <c r="F104" s="1"/>
      <c r="G104" s="14"/>
    </row>
    <row r="105" spans="1:7" x14ac:dyDescent="0.25">
      <c r="A105" s="5">
        <f t="shared" si="1"/>
        <v>91</v>
      </c>
      <c r="B105" s="1"/>
      <c r="C105" s="10" t="s">
        <v>92</v>
      </c>
      <c r="D105" s="10"/>
      <c r="E105" s="6" t="s">
        <v>91</v>
      </c>
      <c r="F105" s="1"/>
      <c r="G105" s="14">
        <v>1064</v>
      </c>
    </row>
    <row r="106" spans="1:7" x14ac:dyDescent="0.25">
      <c r="A106" s="5">
        <f t="shared" si="1"/>
        <v>92</v>
      </c>
      <c r="B106" s="1"/>
      <c r="C106" s="10"/>
      <c r="D106" s="10"/>
      <c r="E106" s="6"/>
      <c r="F106" s="1"/>
      <c r="G106" s="14"/>
    </row>
    <row r="107" spans="1:7" x14ac:dyDescent="0.25">
      <c r="A107" s="5">
        <f t="shared" si="1"/>
        <v>93</v>
      </c>
      <c r="B107" s="1"/>
      <c r="C107" s="10" t="s">
        <v>25</v>
      </c>
      <c r="D107" s="10"/>
      <c r="E107" s="6"/>
      <c r="F107" s="1"/>
      <c r="G107" s="14">
        <v>29</v>
      </c>
    </row>
    <row r="108" spans="1:7" x14ac:dyDescent="0.25">
      <c r="A108" s="5">
        <f t="shared" si="1"/>
        <v>94</v>
      </c>
      <c r="B108" s="1"/>
      <c r="C108" s="9" t="s">
        <v>93</v>
      </c>
      <c r="D108" s="9"/>
      <c r="E108" s="6"/>
      <c r="F108" s="1"/>
      <c r="G108" s="15">
        <f>SUM(G96:G107)</f>
        <v>1390</v>
      </c>
    </row>
    <row r="109" spans="1:7" x14ac:dyDescent="0.25">
      <c r="A109" s="5">
        <f t="shared" si="1"/>
        <v>95</v>
      </c>
      <c r="B109" s="1"/>
      <c r="C109" s="9"/>
      <c r="D109" s="9"/>
      <c r="E109" s="6"/>
      <c r="F109" s="1"/>
      <c r="G109" s="15"/>
    </row>
    <row r="110" spans="1:7" ht="15.75" thickBot="1" x14ac:dyDescent="0.3">
      <c r="A110" s="5">
        <f t="shared" si="1"/>
        <v>96</v>
      </c>
      <c r="B110" s="1"/>
      <c r="C110" s="9" t="s">
        <v>94</v>
      </c>
      <c r="D110" s="9"/>
      <c r="E110" s="3" t="s">
        <v>98</v>
      </c>
      <c r="F110" s="1"/>
      <c r="G110" s="16">
        <f>SUM(G9:G108)/2</f>
        <v>10252</v>
      </c>
    </row>
    <row r="111" spans="1:7" ht="15.75" thickTop="1" x14ac:dyDescent="0.25"/>
  </sheetData>
  <mergeCells count="8">
    <mergeCell ref="A61:G61"/>
    <mergeCell ref="A62:G62"/>
    <mergeCell ref="A63:G63"/>
    <mergeCell ref="A64:G64"/>
    <mergeCell ref="A1:G1"/>
    <mergeCell ref="A2:G2"/>
    <mergeCell ref="A3:G3"/>
    <mergeCell ref="A4:G4"/>
  </mergeCells>
  <printOptions horizontalCentered="1"/>
  <pageMargins left="0.7" right="0.7" top="0.55000000000000004" bottom="0.75" header="0.3" footer="0.3"/>
  <pageSetup scale="79" fitToHeight="0" orientation="portrait" r:id="rId1"/>
  <headerFooter>
    <oddHeader>&amp;R&amp;"Arial,Bold"&amp;10YUB-YECL-2-1
Attachment 1
Page &amp;P of &amp;N</oddHeader>
  </headerFooter>
  <rowBreaks count="1" manualBreakCount="1">
    <brk id="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Additions to Rate Base</vt:lpstr>
      <vt:lpstr>'Additions to Rate Base'!Print_Area</vt:lpstr>
    </vt:vector>
  </TitlesOfParts>
  <Company>ATCO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upp3</dc:creator>
  <cp:lastModifiedBy>Bowers, Laura</cp:lastModifiedBy>
  <cp:lastPrinted>2016-11-17T18:31:14Z</cp:lastPrinted>
  <dcterms:created xsi:type="dcterms:W3CDTF">2016-11-15T16:22:19Z</dcterms:created>
  <dcterms:modified xsi:type="dcterms:W3CDTF">2016-11-17T18:31:21Z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