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xr:revisionPtr revIDLastSave="0" documentId="13_ncr:1_{825BF1B3-5229-4DC0-8811-BC9364A68A7B}" xr6:coauthVersionLast="45" xr6:coauthVersionMax="45" xr10:uidLastSave="{00000000-0000-0000-0000-000000000000}"/>
  <bookViews>
    <workbookView xWindow="22932" yWindow="-108" windowWidth="23256" windowHeight="12576" xr2:uid="{00000000-000D-0000-FFFF-FFFF00000000}"/>
  </bookViews>
  <sheets>
    <sheet name="Table 1 - LWRF" sheetId="1" r:id="rId1"/>
    <sheet name="Table 2 - LWRF balance" sheetId="2" r:id="rId2"/>
    <sheet name="Table 1 - ERA" sheetId="3" r:id="rId3"/>
    <sheet name="Table 2.1-1 Term sheet table" sheetId="4" r:id="rId4"/>
    <sheet name="Table 2.1-2-Order 2019-08" sheetId="5" r:id="rId5"/>
  </sheets>
  <externalReferences>
    <externalReference r:id="rId6"/>
    <externalReference r:id="rId7"/>
    <externalReference r:id="rId8"/>
    <externalReference r:id="rId9"/>
    <externalReference r:id="rId10"/>
  </externalReferences>
  <definedNames>
    <definedName name="hcredit" localSheetId="2">[2]Rates!$C$5</definedName>
    <definedName name="hcredit" localSheetId="3">[1]Rates!$C$5</definedName>
    <definedName name="hcredit" localSheetId="4">[1]Rates!$C$5</definedName>
    <definedName name="hcredit">[3]Rates!$C$5</definedName>
    <definedName name="optha" localSheetId="2">[2]Rates!$G$75</definedName>
    <definedName name="optha" localSheetId="3">[1]Rates!$G$75</definedName>
    <definedName name="optha" localSheetId="4">[1]Rates!$G$75</definedName>
    <definedName name="optha">[3]Rates!$G$75</definedName>
    <definedName name="opthd" localSheetId="2">[2]Rates!$G$87</definedName>
    <definedName name="opthd" localSheetId="3">[1]Rates!$G$87</definedName>
    <definedName name="opthd" localSheetId="4">[1]Rates!$G$87</definedName>
    <definedName name="opthd">[3]Rates!$G$87</definedName>
    <definedName name="_xlnm.Print_Area" localSheetId="2">'Table 1 - ERA'!$A$1:$G$43</definedName>
    <definedName name="_xlnm.Print_Area" localSheetId="0">'Table 1 - LWRF'!$A$2:$H$61</definedName>
    <definedName name="_xlnm.Print_Area" localSheetId="1">'Table 2 - LWRF balance'!$A$2:$G$36</definedName>
    <definedName name="_xlnm.Print_Area" localSheetId="3">'Table 2.1-1 Term sheet table'!$A$1:$P$45</definedName>
    <definedName name="_xlnm.Print_Area" localSheetId="4">'Table 2.1-2-Order 2019-08'!$A$1:$H$42</definedName>
    <definedName name="ridera2" localSheetId="2">[2]Rates!$C$8</definedName>
    <definedName name="ridera2" localSheetId="3">[1]Rates!$C$8</definedName>
    <definedName name="ridera2" localSheetId="4">[1]Rates!$C$8</definedName>
    <definedName name="ridera2">[3]Rates!$C$8</definedName>
    <definedName name="rt11dc1" localSheetId="2">[2]Rates!$B$16</definedName>
    <definedName name="rt11dc1" localSheetId="3">[1]Rates!$B$16</definedName>
    <definedName name="rt11dc1" localSheetId="4">[1]Rates!$B$16</definedName>
    <definedName name="rt11dc1">[3]Rates!$B$16</definedName>
    <definedName name="rt11de1" localSheetId="2">[2]Rates!$C$16</definedName>
    <definedName name="rt11de1" localSheetId="3">[1]Rates!$C$16</definedName>
    <definedName name="rt11de1" localSheetId="4">[1]Rates!$C$16</definedName>
    <definedName name="rt11de1">[3]Rates!$C$16</definedName>
    <definedName name="rt11ge1" localSheetId="2">[2]Rates!$C$14</definedName>
    <definedName name="rt11ge1" localSheetId="3">[1]Rates!$C$14</definedName>
    <definedName name="rt11ge1" localSheetId="4">[1]Rates!$C$14</definedName>
    <definedName name="rt11ge1">[3]Rates!$C$14</definedName>
    <definedName name="rt11sc1" localSheetId="2">[2]Rates!$B$17</definedName>
    <definedName name="rt11sc1" localSheetId="3">[1]Rates!$B$17</definedName>
    <definedName name="rt11sc1" localSheetId="4">[1]Rates!$B$17</definedName>
    <definedName name="rt11sc1">[3]Rates!$B$17</definedName>
    <definedName name="rt11te1" localSheetId="2">[2]Rates!$C$15</definedName>
    <definedName name="rt11te1" localSheetId="3">[1]Rates!$C$15</definedName>
    <definedName name="rt11te1" localSheetId="4">[1]Rates!$C$15</definedName>
    <definedName name="rt11te1">[3]Rates!$C$15</definedName>
    <definedName name="rt21dc1" localSheetId="2">[2]Rates!$B$28</definedName>
    <definedName name="rt21dc1" localSheetId="3">[1]Rates!$B$28</definedName>
    <definedName name="rt21dc1" localSheetId="4">[1]Rates!$B$28</definedName>
    <definedName name="rt21dc1">[3]Rates!$B$28</definedName>
    <definedName name="rt21dd1" localSheetId="2">[2]Rates!$C$28</definedName>
    <definedName name="rt21dd1" localSheetId="3">[1]Rates!$C$28</definedName>
    <definedName name="rt21dd1" localSheetId="4">[1]Rates!$C$28</definedName>
    <definedName name="rt21dd1">[3]Rates!$C$28</definedName>
    <definedName name="rt21de1" localSheetId="2">[2]Rates!$D$28</definedName>
    <definedName name="rt21de1" localSheetId="3">[1]Rates!$D$28</definedName>
    <definedName name="rt21de1" localSheetId="4">[1]Rates!$D$28</definedName>
    <definedName name="rt21de1">[3]Rates!$D$28</definedName>
    <definedName name="rt21de2" localSheetId="2">[2]Rates!$E$28</definedName>
    <definedName name="rt21de2" localSheetId="3">[1]Rates!$E$28</definedName>
    <definedName name="rt21de2" localSheetId="4">[1]Rates!$E$28</definedName>
    <definedName name="rt21de2">[3]Rates!$E$28</definedName>
    <definedName name="rt21ge1" localSheetId="2">[2]Rates!$D$26</definedName>
    <definedName name="rt21ge1" localSheetId="3">[1]Rates!$D$26</definedName>
    <definedName name="rt21ge1" localSheetId="4">[1]Rates!$D$26</definedName>
    <definedName name="rt21ge1">[3]Rates!$D$26</definedName>
    <definedName name="rt21ge2" localSheetId="2">[2]Rates!$E$26</definedName>
    <definedName name="rt21ge2" localSheetId="3">[1]Rates!$E$26</definedName>
    <definedName name="rt21ge2" localSheetId="4">[1]Rates!$E$26</definedName>
    <definedName name="rt21ge2">[3]Rates!$E$26</definedName>
    <definedName name="rt21sc1" localSheetId="2">[2]Rates!$B$29</definedName>
    <definedName name="rt21sc1" localSheetId="3">[1]Rates!$B$29</definedName>
    <definedName name="rt21sc1" localSheetId="4">[1]Rates!$B$29</definedName>
    <definedName name="rt21sc1">[3]Rates!$B$29</definedName>
    <definedName name="rt21sd1" localSheetId="2">[2]Rates!$C$29</definedName>
    <definedName name="rt21sd1" localSheetId="3">[1]Rates!$C$29</definedName>
    <definedName name="rt21sd1" localSheetId="4">[1]Rates!$C$29</definedName>
    <definedName name="rt21sd1">[3]Rates!$C$29</definedName>
    <definedName name="rt21tc1" localSheetId="2">[2]Rates!$B$27</definedName>
    <definedName name="rt21tc1" localSheetId="3">[1]Rates!$B$27</definedName>
    <definedName name="rt21tc1" localSheetId="4">[1]Rates!$B$27</definedName>
    <definedName name="rt21tc1">[3]Rates!$B$27</definedName>
    <definedName name="rt21td1" localSheetId="2">[2]Rates!$C$27</definedName>
    <definedName name="rt21td1" localSheetId="3">[1]Rates!$C$27</definedName>
    <definedName name="rt21td1" localSheetId="4">[1]Rates!$C$27</definedName>
    <definedName name="rt21td1">[3]Rates!$C$27</definedName>
    <definedName name="rt21te1" localSheetId="2">[2]Rates!$D$27</definedName>
    <definedName name="rt21te1" localSheetId="3">[1]Rates!$D$27</definedName>
    <definedName name="rt21te1" localSheetId="4">[1]Rates!$D$27</definedName>
    <definedName name="rt21te1">[3]Rates!$D$27</definedName>
    <definedName name="rt21te2" localSheetId="2">[2]Rates!$E$27</definedName>
    <definedName name="rt21te2" localSheetId="3">[1]Rates!$E$27</definedName>
    <definedName name="rt21te2" localSheetId="4">[1]Rates!$E$27</definedName>
    <definedName name="rt21te2">[3]Rates!$E$27</definedName>
    <definedName name="rt22dc1" localSheetId="2">[2]Rates!$B$40</definedName>
    <definedName name="rt22dc1" localSheetId="3">[1]Rates!$B$40</definedName>
    <definedName name="rt22dc1" localSheetId="4">[1]Rates!$B$40</definedName>
    <definedName name="rt22dc1">[3]Rates!$B$40</definedName>
    <definedName name="rt22dd1" localSheetId="2">[2]Rates!$C$40</definedName>
    <definedName name="rt22dd1" localSheetId="3">[1]Rates!$C$40</definedName>
    <definedName name="rt22dd1" localSheetId="4">[1]Rates!$C$40</definedName>
    <definedName name="rt22dd1">[3]Rates!$C$40</definedName>
    <definedName name="rt22de1" localSheetId="2">[2]Rates!$D$40</definedName>
    <definedName name="rt22de1" localSheetId="3">[1]Rates!$D$40</definedName>
    <definedName name="rt22de1" localSheetId="4">[1]Rates!$D$40</definedName>
    <definedName name="rt22de1">[3]Rates!$D$40</definedName>
    <definedName name="rt22de2" localSheetId="2">[2]Rates!$E$40</definedName>
    <definedName name="rt22de2" localSheetId="3">[1]Rates!$E$40</definedName>
    <definedName name="rt22de2" localSheetId="4">[1]Rates!$E$40</definedName>
    <definedName name="rt22de2">[3]Rates!$E$40</definedName>
    <definedName name="rt22ge1" localSheetId="2">[2]Rates!$D$38</definedName>
    <definedName name="rt22ge1" localSheetId="3">[1]Rates!$D$38</definedName>
    <definedName name="rt22ge1" localSheetId="4">[1]Rates!$D$38</definedName>
    <definedName name="rt22ge1">[3]Rates!$D$38</definedName>
    <definedName name="rt22ge2" localSheetId="2">[2]Rates!$E$38</definedName>
    <definedName name="rt22ge2" localSheetId="3">[1]Rates!$E$38</definedName>
    <definedName name="rt22ge2" localSheetId="4">[1]Rates!$E$38</definedName>
    <definedName name="rt22ge2">[3]Rates!$E$38</definedName>
    <definedName name="rt22sc1" localSheetId="2">[2]Rates!$B$41</definedName>
    <definedName name="rt22sc1" localSheetId="3">[1]Rates!$B$41</definedName>
    <definedName name="rt22sc1" localSheetId="4">[1]Rates!$B$41</definedName>
    <definedName name="rt22sc1">[3]Rates!$B$41</definedName>
    <definedName name="rt22sd1" localSheetId="2">[2]Rates!$C$41</definedName>
    <definedName name="rt22sd1" localSheetId="3">[1]Rates!$C$41</definedName>
    <definedName name="rt22sd1" localSheetId="4">[1]Rates!$C$41</definedName>
    <definedName name="rt22sd1">[3]Rates!$C$41</definedName>
    <definedName name="rt22tc1" localSheetId="2">[2]Rates!$B$39</definedName>
    <definedName name="rt22tc1" localSheetId="3">[1]Rates!$B$39</definedName>
    <definedName name="rt22tc1" localSheetId="4">[1]Rates!$B$39</definedName>
    <definedName name="rt22tc1">[3]Rates!$B$39</definedName>
    <definedName name="rt22td1" localSheetId="2">[2]Rates!$C$39</definedName>
    <definedName name="rt22td1" localSheetId="3">[1]Rates!$C$39</definedName>
    <definedName name="rt22td1" localSheetId="4">[1]Rates!$C$39</definedName>
    <definedName name="rt22td1">[3]Rates!$C$39</definedName>
    <definedName name="rt22te1" localSheetId="2">[2]Rates!$D$39</definedName>
    <definedName name="rt22te1" localSheetId="3">[1]Rates!$D$39</definedName>
    <definedName name="rt22te1" localSheetId="4">[1]Rates!$D$39</definedName>
    <definedName name="rt22te1">[3]Rates!$D$39</definedName>
    <definedName name="rt22te2" localSheetId="2">[2]Rates!$E$39</definedName>
    <definedName name="rt22te2" localSheetId="3">[1]Rates!$E$39</definedName>
    <definedName name="rt22te2" localSheetId="4">[1]Rates!$E$39</definedName>
    <definedName name="rt22te2">[3]Rates!$E$39</definedName>
    <definedName name="rt25dc1" localSheetId="2">[2]Rates!$B$52</definedName>
    <definedName name="rt25dc1" localSheetId="3">[1]Rates!$B$52</definedName>
    <definedName name="rt25dc1" localSheetId="4">[1]Rates!$B$52</definedName>
    <definedName name="rt25dc1">[3]Rates!$B$52</definedName>
    <definedName name="rt25dd1" localSheetId="2">[2]Rates!$C$52</definedName>
    <definedName name="rt25dd1" localSheetId="3">[1]Rates!$C$52</definedName>
    <definedName name="rt25dd1" localSheetId="4">[1]Rates!$C$52</definedName>
    <definedName name="rt25dd1">[3]Rates!$C$52</definedName>
    <definedName name="rt25de1" localSheetId="2">[2]Rates!$D$52</definedName>
    <definedName name="rt25de1" localSheetId="3">[1]Rates!$D$52</definedName>
    <definedName name="rt25de1" localSheetId="4">[1]Rates!$D$52</definedName>
    <definedName name="rt25de1">[3]Rates!$D$52</definedName>
    <definedName name="rt25de2" localSheetId="2">[2]Rates!$E$52</definedName>
    <definedName name="rt25de2" localSheetId="3">[1]Rates!$E$52</definedName>
    <definedName name="rt25de2" localSheetId="4">[1]Rates!$E$52</definedName>
    <definedName name="rt25de2">[3]Rates!$E$52</definedName>
    <definedName name="rt25ge1" localSheetId="2">[2]Rates!$D$50</definedName>
    <definedName name="rt25ge1" localSheetId="3">[1]Rates!$D$50</definedName>
    <definedName name="rt25ge1" localSheetId="4">[1]Rates!$D$50</definedName>
    <definedName name="rt25ge1">[3]Rates!$D$50</definedName>
    <definedName name="rt25ge2" localSheetId="2">[2]Rates!$E$50</definedName>
    <definedName name="rt25ge2" localSheetId="3">[1]Rates!$E$50</definedName>
    <definedName name="rt25ge2" localSheetId="4">[1]Rates!$E$50</definedName>
    <definedName name="rt25ge2">[3]Rates!$E$50</definedName>
    <definedName name="rt25tc1" localSheetId="2">[2]Rates!$B$51</definedName>
    <definedName name="rt25tc1" localSheetId="3">[1]Rates!$B$51</definedName>
    <definedName name="rt25tc1" localSheetId="4">[1]Rates!$B$51</definedName>
    <definedName name="rt25tc1">[3]Rates!$B$51</definedName>
    <definedName name="rt25td1" localSheetId="2">[2]Rates!$C$51</definedName>
    <definedName name="rt25td1" localSheetId="3">[1]Rates!$C$51</definedName>
    <definedName name="rt25td1" localSheetId="4">[1]Rates!$C$51</definedName>
    <definedName name="rt25td1">[3]Rates!$C$51</definedName>
    <definedName name="rt25te1" localSheetId="2">[2]Rates!$D$51</definedName>
    <definedName name="rt25te1" localSheetId="3">[1]Rates!$D$51</definedName>
    <definedName name="rt25te1" localSheetId="4">[1]Rates!$D$51</definedName>
    <definedName name="rt25te1">[3]Rates!$D$51</definedName>
    <definedName name="rt25te2" localSheetId="2">[2]Rates!$E$51</definedName>
    <definedName name="rt25te2" localSheetId="3">[1]Rates!$E$51</definedName>
    <definedName name="rt25te2" localSheetId="4">[1]Rates!$E$51</definedName>
    <definedName name="rt25te2">[3]Rates!$E$51</definedName>
    <definedName name="rt26dc1" localSheetId="2">[2]Rates!$B$64</definedName>
    <definedName name="rt26dc1" localSheetId="3">[1]Rates!$B$64</definedName>
    <definedName name="rt26dc1" localSheetId="4">[1]Rates!$B$64</definedName>
    <definedName name="rt26dc1">[3]Rates!$B$64</definedName>
    <definedName name="rt26dd1" localSheetId="2">[2]Rates!$C$64</definedName>
    <definedName name="rt26dd1" localSheetId="3">[1]Rates!$C$64</definedName>
    <definedName name="rt26dd1" localSheetId="4">[1]Rates!$C$64</definedName>
    <definedName name="rt26dd1">[3]Rates!$C$64</definedName>
    <definedName name="rt31ddd1" localSheetId="2">[2]Rates!$C$76</definedName>
    <definedName name="rt31ddd1" localSheetId="3">[1]Rates!$C$76</definedName>
    <definedName name="rt31ddd1" localSheetId="4">[1]Rates!$C$76</definedName>
    <definedName name="rt31ddd1">[3]Rates!$C$76</definedName>
    <definedName name="rt31ddd2" localSheetId="2">[2]Rates!$D$76</definedName>
    <definedName name="rt31ddd2" localSheetId="3">[1]Rates!$D$76</definedName>
    <definedName name="rt31ddd2" localSheetId="4">[1]Rates!$D$76</definedName>
    <definedName name="rt31ddd2">[3]Rates!$D$76</definedName>
    <definedName name="rt31dde1" localSheetId="2">[2]Rates!$E$76</definedName>
    <definedName name="rt31dde1" localSheetId="3">[1]Rates!$E$76</definedName>
    <definedName name="rt31dde1" localSheetId="4">[1]Rates!$E$76</definedName>
    <definedName name="rt31dde1">[3]Rates!$E$76</definedName>
    <definedName name="rt31dde2" localSheetId="2">[2]Rates!$F$76</definedName>
    <definedName name="rt31dde2" localSheetId="3">[1]Rates!$F$76</definedName>
    <definedName name="rt31dde2" localSheetId="4">[1]Rates!$F$76</definedName>
    <definedName name="rt31dde2">[3]Rates!$F$76</definedName>
    <definedName name="rt31dge1" localSheetId="2">[2]Rates!$E$74</definedName>
    <definedName name="rt31dge1" localSheetId="3">[1]Rates!$E$74</definedName>
    <definedName name="rt31dge1" localSheetId="4">[1]Rates!$E$74</definedName>
    <definedName name="rt31dge1">[3]Rates!$E$74</definedName>
    <definedName name="rt31dge2" localSheetId="2">[2]Rates!$F$74</definedName>
    <definedName name="rt31dge2" localSheetId="3">[1]Rates!$F$74</definedName>
    <definedName name="rt31dge2" localSheetId="4">[1]Rates!$F$74</definedName>
    <definedName name="rt31dge2">[3]Rates!$F$74</definedName>
    <definedName name="rt31dsd1" localSheetId="2">[2]Rates!$C$77</definedName>
    <definedName name="rt31dsd1" localSheetId="3">[1]Rates!$C$77</definedName>
    <definedName name="rt31dsd1" localSheetId="4">[1]Rates!$C$77</definedName>
    <definedName name="rt31dsd1">[3]Rates!$C$77</definedName>
    <definedName name="rt31dsd2" localSheetId="2">[2]Rates!$D$77</definedName>
    <definedName name="rt31dsd2" localSheetId="3">[1]Rates!$D$77</definedName>
    <definedName name="rt31dsd2" localSheetId="4">[1]Rates!$D$77</definedName>
    <definedName name="rt31dsd2">[3]Rates!$D$77</definedName>
    <definedName name="rt31dtd1" localSheetId="2">[2]Rates!$C$75</definedName>
    <definedName name="rt31dtd1" localSheetId="3">[1]Rates!$C$75</definedName>
    <definedName name="rt31dtd1" localSheetId="4">[1]Rates!$C$75</definedName>
    <definedName name="rt31dtd1">[3]Rates!$C$75</definedName>
    <definedName name="rt31dtd2" localSheetId="2">[2]Rates!$D$75</definedName>
    <definedName name="rt31dtd2" localSheetId="3">[1]Rates!$D$75</definedName>
    <definedName name="rt31dtd2" localSheetId="4">[1]Rates!$D$75</definedName>
    <definedName name="rt31dtd2">[3]Rates!$D$75</definedName>
    <definedName name="rt31dte1" localSheetId="2">[2]Rates!$E$75</definedName>
    <definedName name="rt31dte1" localSheetId="3">[1]Rates!$E$75</definedName>
    <definedName name="rt31dte1" localSheetId="4">[1]Rates!$E$75</definedName>
    <definedName name="rt31dte1">[3]Rates!$E$75</definedName>
    <definedName name="rt31dte2" localSheetId="2">[2]Rates!$F$75</definedName>
    <definedName name="rt31dte2" localSheetId="3">[1]Rates!$F$75</definedName>
    <definedName name="rt31dte2" localSheetId="4">[1]Rates!$F$75</definedName>
    <definedName name="rt31dte2">[3]Rates!$F$75</definedName>
    <definedName name="rt31tdd1" localSheetId="2">[2]Rates!$C$88</definedName>
    <definedName name="rt31tdd1" localSheetId="3">[1]Rates!$C$88</definedName>
    <definedName name="rt31tdd1" localSheetId="4">[1]Rates!$C$88</definedName>
    <definedName name="rt31tdd1">[3]Rates!$C$88</definedName>
    <definedName name="rt31tdd2" localSheetId="2">[2]Rates!$D$88</definedName>
    <definedName name="rt31tdd2" localSheetId="3">[1]Rates!$D$88</definedName>
    <definedName name="rt31tdd2" localSheetId="4">[1]Rates!$D$88</definedName>
    <definedName name="rt31tdd2">[3]Rates!$D$88</definedName>
    <definedName name="rt31tde1" localSheetId="2">[2]Rates!$E$88</definedName>
    <definedName name="rt31tde1" localSheetId="3">[1]Rates!$E$88</definedName>
    <definedName name="rt31tde1" localSheetId="4">[1]Rates!$E$88</definedName>
    <definedName name="rt31tde1">[3]Rates!$E$88</definedName>
    <definedName name="rt31tde2" localSheetId="2">[2]Rates!$F$88</definedName>
    <definedName name="rt31tde2" localSheetId="3">[1]Rates!$F$88</definedName>
    <definedName name="rt31tde2" localSheetId="4">[1]Rates!$F$88</definedName>
    <definedName name="rt31tde2">[3]Rates!$F$88</definedName>
    <definedName name="rt31tge1" localSheetId="2">[2]Rates!$E$86</definedName>
    <definedName name="rt31tge1" localSheetId="3">[1]Rates!$E$86</definedName>
    <definedName name="rt31tge1" localSheetId="4">[1]Rates!$E$86</definedName>
    <definedName name="rt31tge1">[3]Rates!$E$86</definedName>
    <definedName name="rt31tge2" localSheetId="2">[2]Rates!$F$86</definedName>
    <definedName name="rt31tge2" localSheetId="3">[1]Rates!$F$86</definedName>
    <definedName name="rt31tge2" localSheetId="4">[1]Rates!$F$86</definedName>
    <definedName name="rt31tge2">[3]Rates!$F$86</definedName>
    <definedName name="rt31tsd1" localSheetId="2">[2]Rates!$C$89</definedName>
    <definedName name="rt31tsd1" localSheetId="3">[1]Rates!$C$89</definedName>
    <definedName name="rt31tsd1" localSheetId="4">[1]Rates!$C$89</definedName>
    <definedName name="rt31tsd1">[3]Rates!$C$89</definedName>
    <definedName name="rt31tsd2" localSheetId="2">[2]Rates!$D$89</definedName>
    <definedName name="rt31tsd2" localSheetId="3">[1]Rates!$D$89</definedName>
    <definedName name="rt31tsd2" localSheetId="4">[1]Rates!$D$89</definedName>
    <definedName name="rt31tsd2">[3]Rates!$D$89</definedName>
    <definedName name="rt31ttd1" localSheetId="2">[2]Rates!$C$87</definedName>
    <definedName name="rt31ttd1" localSheetId="3">[1]Rates!$C$87</definedName>
    <definedName name="rt31ttd1" localSheetId="4">[1]Rates!$C$87</definedName>
    <definedName name="rt31ttd1">[3]Rates!$C$87</definedName>
    <definedName name="rt31ttd2" localSheetId="2">[2]Rates!$D$87</definedName>
    <definedName name="rt31ttd2" localSheetId="3">[1]Rates!$D$87</definedName>
    <definedName name="rt31ttd2" localSheetId="4">[1]Rates!$D$87</definedName>
    <definedName name="rt31ttd2">[3]Rates!$D$87</definedName>
    <definedName name="rt31tte1" localSheetId="2">[2]Rates!$E$87</definedName>
    <definedName name="rt31tte1" localSheetId="3">[1]Rates!$E$87</definedName>
    <definedName name="rt31tte1" localSheetId="4">[1]Rates!$E$87</definedName>
    <definedName name="rt31tte1">[3]Rates!$E$87</definedName>
    <definedName name="rt31tte2" localSheetId="2">[2]Rates!$F$87</definedName>
    <definedName name="rt31tte2" localSheetId="3">[1]Rates!$F$87</definedName>
    <definedName name="rt31tte2" localSheetId="4">[1]Rates!$F$87</definedName>
    <definedName name="rt31tte2">[3]Rates!$F$87</definedName>
    <definedName name="rt32dd1" localSheetId="2">[2]Rates!$C$100</definedName>
    <definedName name="rt32dd1" localSheetId="3">[1]Rates!$C$100</definedName>
    <definedName name="rt32dd1" localSheetId="4">[1]Rates!$C$100</definedName>
    <definedName name="rt32dd1">[3]Rates!$C$100</definedName>
    <definedName name="rt32dd2" localSheetId="2">[2]Rates!$D$100</definedName>
    <definedName name="rt32dd2" localSheetId="3">[1]Rates!$D$100</definedName>
    <definedName name="rt32dd2" localSheetId="4">[1]Rates!$D$100</definedName>
    <definedName name="rt32dd2">[3]Rates!$D$100</definedName>
    <definedName name="rt32de1" localSheetId="2">[2]Rates!$E$100</definedName>
    <definedName name="rt32de1" localSheetId="3">[1]Rates!$E$100</definedName>
    <definedName name="rt32de1" localSheetId="4">[1]Rates!$E$100</definedName>
    <definedName name="rt32de1">[3]Rates!$E$100</definedName>
    <definedName name="rt32de2" localSheetId="2">[2]Rates!$F$100</definedName>
    <definedName name="rt32de2" localSheetId="3">[1]Rates!$F$100</definedName>
    <definedName name="rt32de2" localSheetId="4">[1]Rates!$F$100</definedName>
    <definedName name="rt32de2">[3]Rates!$F$100</definedName>
    <definedName name="rt32ge1" localSheetId="2">[2]Rates!$E$98</definedName>
    <definedName name="rt32ge1" localSheetId="3">[1]Rates!$E$98</definedName>
    <definedName name="rt32ge1" localSheetId="4">[1]Rates!$E$98</definedName>
    <definedName name="rt32ge1">[3]Rates!$E$98</definedName>
    <definedName name="rt32ge2" localSheetId="2">[2]Rates!$F$98</definedName>
    <definedName name="rt32ge2" localSheetId="3">[1]Rates!$F$98</definedName>
    <definedName name="rt32ge2" localSheetId="4">[1]Rates!$F$98</definedName>
    <definedName name="rt32ge2">[3]Rates!$F$98</definedName>
    <definedName name="rt32sd1" localSheetId="2">[2]Rates!$C$101</definedName>
    <definedName name="rt32sd1" localSheetId="3">[1]Rates!$C$101</definedName>
    <definedName name="rt32sd1" localSheetId="4">[1]Rates!$C$101</definedName>
    <definedName name="rt32sd1">[3]Rates!$C$101</definedName>
    <definedName name="rt32sd2" localSheetId="2">[2]Rates!$D$101</definedName>
    <definedName name="rt32sd2" localSheetId="3">[1]Rates!$D$101</definedName>
    <definedName name="rt32sd2" localSheetId="4">[1]Rates!$D$101</definedName>
    <definedName name="rt32sd2">[3]Rates!$D$101</definedName>
    <definedName name="rt32td1" localSheetId="2">[2]Rates!$C$99</definedName>
    <definedName name="rt32td1" localSheetId="3">[1]Rates!$C$99</definedName>
    <definedName name="rt32td1" localSheetId="4">[1]Rates!$C$99</definedName>
    <definedName name="rt32td1">[3]Rates!$C$99</definedName>
    <definedName name="rt32td2" localSheetId="2">[2]Rates!$D$99</definedName>
    <definedName name="rt32td2" localSheetId="3">[1]Rates!$D$99</definedName>
    <definedName name="rt32td2" localSheetId="4">[1]Rates!$D$99</definedName>
    <definedName name="rt32td2">[3]Rates!$D$99</definedName>
    <definedName name="rt32te1" localSheetId="2">[2]Rates!$E$99</definedName>
    <definedName name="rt32te1" localSheetId="3">[1]Rates!$E$99</definedName>
    <definedName name="rt32te1" localSheetId="4">[1]Rates!$E$99</definedName>
    <definedName name="rt32te1">[3]Rates!$E$99</definedName>
    <definedName name="rt32te2" localSheetId="2">[2]Rates!$F$99</definedName>
    <definedName name="rt32te2" localSheetId="3">[1]Rates!$F$99</definedName>
    <definedName name="rt32te2" localSheetId="4">[1]Rates!$F$99</definedName>
    <definedName name="rt32te2">[3]Rates!$F$99</definedName>
    <definedName name="rt33ge1" localSheetId="2">[2]Rates!$E$110</definedName>
    <definedName name="rt33ge1" localSheetId="3">[1]Rates!$E$110</definedName>
    <definedName name="rt33ge1" localSheetId="4">[1]Rates!$E$110</definedName>
    <definedName name="rt33ge1">[3]Rates!$E$110</definedName>
    <definedName name="rt33ge2" localSheetId="2">[2]Rates!$F$110</definedName>
    <definedName name="rt33ge2" localSheetId="3">[1]Rates!$F$110</definedName>
    <definedName name="rt33ge2" localSheetId="4">[1]Rates!$F$110</definedName>
    <definedName name="rt33ge2">[3]Rates!$F$110</definedName>
    <definedName name="rt33sc1" localSheetId="2">[2]Rates!$B$113</definedName>
    <definedName name="rt33sc1" localSheetId="3">[1]Rates!$B$113</definedName>
    <definedName name="rt33sc1" localSheetId="4">[1]Rates!$B$113</definedName>
    <definedName name="rt33sc1">[3]Rates!$B$113</definedName>
    <definedName name="rt33se1" localSheetId="2">[2]Rates!$E$113</definedName>
    <definedName name="rt33se1" localSheetId="3">[1]Rates!$E$113</definedName>
    <definedName name="rt33se1" localSheetId="4">[1]Rates!$E$113</definedName>
    <definedName name="rt33se1">[3]Rates!$E$113</definedName>
    <definedName name="rt33se2" localSheetId="2">[2]Rates!$F$113</definedName>
    <definedName name="rt33se2" localSheetId="3">[1]Rates!$F$113</definedName>
    <definedName name="rt33se2" localSheetId="4">[1]Rates!$F$113</definedName>
    <definedName name="rt33se2">[3]Rates!$F$113</definedName>
    <definedName name="rt33tc1" localSheetId="2">[2]Rates!$B$111</definedName>
    <definedName name="rt33tc1" localSheetId="3">[1]Rates!$B$111</definedName>
    <definedName name="rt33tc1" localSheetId="4">[1]Rates!$B$111</definedName>
    <definedName name="rt33tc1">[3]Rates!$B$111</definedName>
    <definedName name="rt33te1" localSheetId="2">[2]Rates!$E$111</definedName>
    <definedName name="rt33te1" localSheetId="3">[1]Rates!$E$111</definedName>
    <definedName name="rt33te1" localSheetId="4">[1]Rates!$E$111</definedName>
    <definedName name="rt33te1">[3]Rates!$E$111</definedName>
    <definedName name="rt33te2" localSheetId="2">[2]Rates!$F$111</definedName>
    <definedName name="rt33te2" localSheetId="3">[1]Rates!$F$111</definedName>
    <definedName name="rt33te2" localSheetId="4">[1]Rates!$F$111</definedName>
    <definedName name="rt33te2">[3]Rates!$F$111</definedName>
    <definedName name="rt38ge1" localSheetId="2">[2]Rates!$E$122</definedName>
    <definedName name="rt38ge1" localSheetId="3">[1]Rates!$E$122</definedName>
    <definedName name="rt38ge1" localSheetId="4">[1]Rates!$E$122</definedName>
    <definedName name="rt38ge1">[3]Rates!$E$122</definedName>
    <definedName name="rt38ge2" localSheetId="2">[2]Rates!$F$122</definedName>
    <definedName name="rt38ge2" localSheetId="3">[1]Rates!$F$122</definedName>
    <definedName name="rt38ge2" localSheetId="4">[1]Rates!$F$122</definedName>
    <definedName name="rt38ge2">[3]Rates!$F$122</definedName>
    <definedName name="rt41dc1" localSheetId="2">[2]Rates!$B$136</definedName>
    <definedName name="rt41dc1" localSheetId="3">[1]Rates!$B$136</definedName>
    <definedName name="rt41dc1" localSheetId="4">[1]Rates!$B$136</definedName>
    <definedName name="rt41dc1">[3]Rates!$B$136</definedName>
    <definedName name="rt41dd1" localSheetId="2">[2]Rates!$C$136</definedName>
    <definedName name="rt41dd1" localSheetId="3">[1]Rates!$C$136</definedName>
    <definedName name="rt41dd1" localSheetId="4">[1]Rates!$C$136</definedName>
    <definedName name="rt41dd1">[3]Rates!$C$136</definedName>
    <definedName name="rt41de1" localSheetId="2">[2]Rates!$D$136</definedName>
    <definedName name="rt41de1" localSheetId="3">[1]Rates!$D$136</definedName>
    <definedName name="rt41de1" localSheetId="4">[1]Rates!$D$136</definedName>
    <definedName name="rt41de1">[3]Rates!$D$136</definedName>
    <definedName name="rt41de2" localSheetId="2">[2]Rates!$E$136</definedName>
    <definedName name="rt41de2" localSheetId="3">[1]Rates!$E$136</definedName>
    <definedName name="rt41de2" localSheetId="4">[1]Rates!$E$136</definedName>
    <definedName name="rt41de2">[3]Rates!$E$136</definedName>
    <definedName name="rt41ge1" localSheetId="2">[2]Rates!$D$134</definedName>
    <definedName name="rt41ge1" localSheetId="3">[1]Rates!$D$134</definedName>
    <definedName name="rt41ge1" localSheetId="4">[1]Rates!$D$134</definedName>
    <definedName name="rt41ge1">[3]Rates!$D$134</definedName>
    <definedName name="rt41ge2" localSheetId="2">[2]Rates!$E$134</definedName>
    <definedName name="rt41ge2" localSheetId="3">[1]Rates!$E$134</definedName>
    <definedName name="rt41ge2" localSheetId="4">[1]Rates!$E$134</definedName>
    <definedName name="rt41ge2">[3]Rates!$E$134</definedName>
    <definedName name="rt41sc1" localSheetId="2">[2]Rates!$B$137</definedName>
    <definedName name="rt41sc1" localSheetId="3">[1]Rates!$B$137</definedName>
    <definedName name="rt41sc1" localSheetId="4">[1]Rates!$B$137</definedName>
    <definedName name="rt41sc1">[3]Rates!$B$137</definedName>
    <definedName name="rt41sd1" localSheetId="2">[2]Rates!$C$137</definedName>
    <definedName name="rt41sd1" localSheetId="3">[1]Rates!$C$137</definedName>
    <definedName name="rt41sd1" localSheetId="4">[1]Rates!$C$137</definedName>
    <definedName name="rt41sd1">[3]Rates!$C$137</definedName>
    <definedName name="rt41tc1" localSheetId="2">[2]Rates!$B$135</definedName>
    <definedName name="rt41tc1" localSheetId="3">[1]Rates!$B$135</definedName>
    <definedName name="rt41tc1" localSheetId="4">[1]Rates!$B$135</definedName>
    <definedName name="rt41tc1">[3]Rates!$B$135</definedName>
    <definedName name="rt41td1" localSheetId="2">[2]Rates!$C$135</definedName>
    <definedName name="rt41td1" localSheetId="3">[1]Rates!$C$135</definedName>
    <definedName name="rt41td1" localSheetId="4">[1]Rates!$C$135</definedName>
    <definedName name="rt41td1">[3]Rates!$C$135</definedName>
    <definedName name="rt41te1" localSheetId="2">[2]Rates!$D$135</definedName>
    <definedName name="rt41te1" localSheetId="3">[1]Rates!$D$135</definedName>
    <definedName name="rt41te1" localSheetId="4">[1]Rates!$D$135</definedName>
    <definedName name="rt41te1">[3]Rates!$D$135</definedName>
    <definedName name="rt41te2" localSheetId="2">[2]Rates!$E$135</definedName>
    <definedName name="rt41te2" localSheetId="3">[1]Rates!$E$135</definedName>
    <definedName name="rt41te2" localSheetId="4">[1]Rates!$E$135</definedName>
    <definedName name="rt41te2">[3]Rates!$E$135</definedName>
    <definedName name="rt51dc1" localSheetId="2">[2]Rates!$B$148</definedName>
    <definedName name="rt51dc1" localSheetId="3">[1]Rates!$B$148</definedName>
    <definedName name="rt51dc1" localSheetId="4">[1]Rates!$B$148</definedName>
    <definedName name="rt51dc1">[3]Rates!$B$148</definedName>
    <definedName name="rt51dd1" localSheetId="2">[2]Rates!$C$148</definedName>
    <definedName name="rt51dd1" localSheetId="3">[1]Rates!$C$148</definedName>
    <definedName name="rt51dd1" localSheetId="4">[1]Rates!$C$148</definedName>
    <definedName name="rt51dd1">[3]Rates!$C$148</definedName>
    <definedName name="rt51de1" localSheetId="2">[2]Rates!$D$148</definedName>
    <definedName name="rt51de1" localSheetId="3">[1]Rates!$D$148</definedName>
    <definedName name="rt51de1" localSheetId="4">[1]Rates!$D$148</definedName>
    <definedName name="rt51de1">[3]Rates!$D$148</definedName>
    <definedName name="rt51de2" localSheetId="2">[2]Rates!$E$148</definedName>
    <definedName name="rt51de2" localSheetId="3">[1]Rates!$E$148</definedName>
    <definedName name="rt51de2" localSheetId="4">[1]Rates!$E$148</definedName>
    <definedName name="rt51de2">[3]Rates!$E$148</definedName>
    <definedName name="rt51ge1" localSheetId="2">[2]Rates!$D$146</definedName>
    <definedName name="rt51ge1" localSheetId="3">[1]Rates!$D$146</definedName>
    <definedName name="rt51ge1" localSheetId="4">[1]Rates!$D$146</definedName>
    <definedName name="rt51ge1">[3]Rates!$D$146</definedName>
    <definedName name="rt51ge2" localSheetId="2">[2]Rates!$E$146</definedName>
    <definedName name="rt51ge2" localSheetId="3">[1]Rates!$E$146</definedName>
    <definedName name="rt51ge2" localSheetId="4">[1]Rates!$E$146</definedName>
    <definedName name="rt51ge2">[3]Rates!$E$146</definedName>
    <definedName name="rt51sc1" localSheetId="2">[2]Rates!$B$149</definedName>
    <definedName name="rt51sc1" localSheetId="3">[1]Rates!$B$149</definedName>
    <definedName name="rt51sc1" localSheetId="4">[1]Rates!$B$149</definedName>
    <definedName name="rt51sc1">[3]Rates!$B$149</definedName>
    <definedName name="rt51sd1" localSheetId="2">[2]Rates!$C$149</definedName>
    <definedName name="rt51sd1" localSheetId="3">[1]Rates!$C$149</definedName>
    <definedName name="rt51sd1" localSheetId="4">[1]Rates!$C$149</definedName>
    <definedName name="rt51sd1">[3]Rates!$C$149</definedName>
    <definedName name="rt51tc1" localSheetId="2">[2]Rates!$B$147</definedName>
    <definedName name="rt51tc1" localSheetId="3">[1]Rates!$B$147</definedName>
    <definedName name="rt51tc1" localSheetId="4">[1]Rates!$B$147</definedName>
    <definedName name="rt51tc1">[3]Rates!$B$147</definedName>
    <definedName name="rt51td1" localSheetId="2">[2]Rates!$C$147</definedName>
    <definedName name="rt51td1" localSheetId="3">[1]Rates!$C$147</definedName>
    <definedName name="rt51td1" localSheetId="4">[1]Rates!$C$147</definedName>
    <definedName name="rt51td1">[3]Rates!$C$147</definedName>
    <definedName name="rt51te1" localSheetId="2">[2]Rates!$D$147</definedName>
    <definedName name="rt51te1" localSheetId="3">[1]Rates!$D$147</definedName>
    <definedName name="rt51te1" localSheetId="4">[1]Rates!$D$147</definedName>
    <definedName name="rt51te1">[3]Rates!$D$147</definedName>
    <definedName name="rt51te2" localSheetId="2">[2]Rates!$E$147</definedName>
    <definedName name="rt51te2" localSheetId="3">[1]Rates!$E$147</definedName>
    <definedName name="rt51te2" localSheetId="4">[1]Rates!$E$147</definedName>
    <definedName name="rt51te2">[3]Rates!$E$147</definedName>
    <definedName name="rt56dc1" localSheetId="2">[2]Rates!$B$160</definedName>
    <definedName name="rt56dc1" localSheetId="3">[1]Rates!$B$160</definedName>
    <definedName name="rt56dc1" localSheetId="4">[1]Rates!$B$160</definedName>
    <definedName name="rt56dc1">[3]Rates!$B$160</definedName>
    <definedName name="rt56dd1" localSheetId="2">[2]Rates!$C$160</definedName>
    <definedName name="rt56dd1" localSheetId="3">[1]Rates!$C$160</definedName>
    <definedName name="rt56dd1" localSheetId="4">[1]Rates!$C$160</definedName>
    <definedName name="rt56dd1">[3]Rates!$C$160</definedName>
    <definedName name="rt56de1" localSheetId="2">[2]Rates!$D$160</definedName>
    <definedName name="rt56de1" localSheetId="3">[1]Rates!$D$160</definedName>
    <definedName name="rt56de1" localSheetId="4">[1]Rates!$D$160</definedName>
    <definedName name="rt56de1">[3]Rates!$D$160</definedName>
    <definedName name="rt56de2" localSheetId="2">[2]Rates!$E$160</definedName>
    <definedName name="rt56de2" localSheetId="3">[1]Rates!$E$160</definedName>
    <definedName name="rt56de2" localSheetId="4">[1]Rates!$E$160</definedName>
    <definedName name="rt56de2">[3]Rates!$E$160</definedName>
    <definedName name="rt56ge1" localSheetId="2">[2]Rates!$D$158</definedName>
    <definedName name="rt56ge1" localSheetId="3">[1]Rates!$D$158</definedName>
    <definedName name="rt56ge1" localSheetId="4">[1]Rates!$D$158</definedName>
    <definedName name="rt56ge1">[3]Rates!$D$158</definedName>
    <definedName name="rt56ge2" localSheetId="2">[2]Rates!$E$158</definedName>
    <definedName name="rt56ge2" localSheetId="3">[1]Rates!$E$158</definedName>
    <definedName name="rt56ge2" localSheetId="4">[1]Rates!$E$158</definedName>
    <definedName name="rt56ge2">[3]Rates!$E$158</definedName>
    <definedName name="rt56sc1" localSheetId="2">[2]Rates!$B$161</definedName>
    <definedName name="rt56sc1" localSheetId="3">[1]Rates!$B$161</definedName>
    <definedName name="rt56sc1" localSheetId="4">[1]Rates!$B$161</definedName>
    <definedName name="rt56sc1">[3]Rates!$B$161</definedName>
    <definedName name="rt56sd1" localSheetId="2">[2]Rates!$C$161</definedName>
    <definedName name="rt56sd1" localSheetId="3">[1]Rates!$C$161</definedName>
    <definedName name="rt56sd1" localSheetId="4">[1]Rates!$C$161</definedName>
    <definedName name="rt56sd1">[3]Rates!$C$161</definedName>
    <definedName name="rt56tc1" localSheetId="2">[2]Rates!$B$159</definedName>
    <definedName name="rt56tc1" localSheetId="3">[1]Rates!$B$159</definedName>
    <definedName name="rt56tc1" localSheetId="4">[1]Rates!$B$159</definedName>
    <definedName name="rt56tc1">[3]Rates!$B$159</definedName>
    <definedName name="rt56td1" localSheetId="2">[2]Rates!$C$159</definedName>
    <definedName name="rt56td1" localSheetId="3">[1]Rates!$C$159</definedName>
    <definedName name="rt56td1" localSheetId="4">[1]Rates!$C$159</definedName>
    <definedName name="rt56td1">[3]Rates!$C$159</definedName>
    <definedName name="rt56te1" localSheetId="2">[2]Rates!$D$159</definedName>
    <definedName name="rt56te1" localSheetId="3">[1]Rates!$D$159</definedName>
    <definedName name="rt56te1" localSheetId="4">[1]Rates!$D$159</definedName>
    <definedName name="rt56te1">[3]Rates!$D$159</definedName>
    <definedName name="rt56te2" localSheetId="2">[2]Rates!$E$159</definedName>
    <definedName name="rt56te2" localSheetId="3">[1]Rates!$E$159</definedName>
    <definedName name="rt56te2" localSheetId="4">[1]Rates!$E$159</definedName>
    <definedName name="rt56te2">[3]Rates!$E$159</definedName>
    <definedName name="rt61dabcd1" localSheetId="2">[2]Rates!$D$172</definedName>
    <definedName name="rt61dabcd1" localSheetId="3">[1]Rates!$D$172</definedName>
    <definedName name="rt61dabcd1" localSheetId="4">[1]Rates!$D$172</definedName>
    <definedName name="rt61dabcd1">[3]Rates!$D$172</definedName>
    <definedName name="rt61gd1" localSheetId="2">[2]Rates!$D$170</definedName>
    <definedName name="rt61gd1" localSheetId="3">[1]Rates!$D$170</definedName>
    <definedName name="rt61gd1" localSheetId="4">[1]Rates!$D$170</definedName>
    <definedName name="rt61gd1">[3]Rates!$D$170</definedName>
    <definedName name="rt61td1" localSheetId="2">[2]Rates!$D$171</definedName>
    <definedName name="rt61td1" localSheetId="3">[1]Rates!$D$171</definedName>
    <definedName name="rt61td1" localSheetId="4">[1]Rates!$D$171</definedName>
    <definedName name="rt61td1">[3]Rates!$D$171</definedName>
    <definedName name="rt63dabced1" localSheetId="2">[2]Rates!$D$184</definedName>
    <definedName name="rt63dabced1" localSheetId="3">[1]Rates!$D$184</definedName>
    <definedName name="rt63dabced1" localSheetId="4">[1]Rates!$D$184</definedName>
    <definedName name="rt63dabced1">[3]Rates!$D$184</definedName>
    <definedName name="rt63gd1" localSheetId="2">[2]Rates!$D$182</definedName>
    <definedName name="rt63gd1" localSheetId="3">[1]Rates!$D$182</definedName>
    <definedName name="rt63gd1" localSheetId="4">[1]Rates!$D$182</definedName>
    <definedName name="rt63gd1">[3]Rates!$D$182</definedName>
    <definedName name="rt63td1" localSheetId="2">[2]Rates!$D$183</definedName>
    <definedName name="rt63td1" localSheetId="3">[1]Rates!$D$183</definedName>
    <definedName name="rt63td1" localSheetId="4">[1]Rates!$D$183</definedName>
    <definedName name="rt63td1">[3]Rates!$D$183</definedName>
    <definedName name="sencount" hidden="1">2</definedName>
    <definedName name="Z_418DF6FE_13EF_11D2_8C37_00A0C92A9A63_.wvu.Rows" localSheetId="2" hidden="1">[5]WAF!$A$8:$IV$103,[5]WAF!$A$342:$IV$352,[5]WAF!$A$354:$IV$359,[5]WAF!$A$373:$IV$396,[5]WAF!#REF!,[5]WAF!#REF!,[5]WAF!#REF!</definedName>
    <definedName name="Z_418DF6FE_13EF_11D2_8C37_00A0C92A9A63_.wvu.Rows" localSheetId="3" hidden="1">[4]WAF!$A$8:$IV$103,[4]WAF!$A$342:$IV$352,[4]WAF!$A$354:$IV$359,[4]WAF!$A$373:$IV$396,[4]WAF!#REF!,[4]WAF!#REF!,[4]WAF!#REF!</definedName>
    <definedName name="Z_418DF6FE_13EF_11D2_8C37_00A0C92A9A63_.wvu.Rows" localSheetId="4" hidden="1">[4]WAF!$A$8:$IV$103,[4]WAF!$A$342:$IV$352,[4]WAF!$A$354:$IV$359,[4]WAF!$A$373:$IV$396,[4]WAF!#REF!,[4]WAF!#REF!,[4]WAF!#REF!</definedName>
    <definedName name="Z_418DF6FE_13EF_11D2_8C37_00A0C92A9A63_.wvu.Rows" hidden="1">[5]WAF!$A$8:$IV$103,[5]WAF!$A$342:$IV$352,[5]WAF!$A$354:$IV$359,[5]WAF!$A$373:$IV$396,[5]WAF!#REF!,[5]WAF!#REF!,[5]WAF!#REF!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3" l="1"/>
  <c r="G18" i="5"/>
  <c r="G15" i="5"/>
  <c r="G14" i="5"/>
  <c r="G10" i="5" l="1"/>
  <c r="E25" i="3" l="1"/>
  <c r="D24" i="3"/>
  <c r="E44" i="1" l="1"/>
  <c r="E9" i="4" l="1"/>
  <c r="C9" i="4"/>
  <c r="C10" i="4" s="1"/>
  <c r="C11" i="4" s="1"/>
  <c r="C12" i="4" s="1"/>
  <c r="C13" i="4" s="1"/>
  <c r="C14" i="4" s="1"/>
  <c r="C15" i="4" s="1"/>
  <c r="C16" i="4" s="1"/>
  <c r="C17" i="4" s="1"/>
  <c r="C18" i="4" s="1"/>
  <c r="I8" i="4"/>
  <c r="K9" i="4" l="1"/>
  <c r="E10" i="4"/>
  <c r="E11" i="4" s="1"/>
  <c r="E12" i="4" s="1"/>
  <c r="I9" i="4"/>
  <c r="L9" i="4" s="1"/>
  <c r="N9" i="4" s="1"/>
  <c r="K10" i="4" l="1"/>
  <c r="I10" i="4"/>
  <c r="L10" i="4" s="1"/>
  <c r="N10" i="4" s="1"/>
  <c r="I11" i="4"/>
  <c r="K11" i="4"/>
  <c r="E13" i="4"/>
  <c r="I12" i="4"/>
  <c r="K12" i="4"/>
  <c r="L12" i="4" l="1"/>
  <c r="N12" i="4" s="1"/>
  <c r="L11" i="4"/>
  <c r="N11" i="4" s="1"/>
  <c r="E14" i="4"/>
  <c r="K13" i="4"/>
  <c r="I13" i="4"/>
  <c r="L13" i="4" s="1"/>
  <c r="N13" i="4" s="1"/>
  <c r="E15" i="4" l="1"/>
  <c r="K14" i="4"/>
  <c r="I14" i="4"/>
  <c r="L14" i="4" s="1"/>
  <c r="N14" i="4" l="1"/>
  <c r="E16" i="4"/>
  <c r="I15" i="4"/>
  <c r="L15" i="4" s="1"/>
  <c r="K15" i="4"/>
  <c r="N15" i="4" l="1"/>
  <c r="E17" i="4"/>
  <c r="K16" i="4"/>
  <c r="I16" i="4"/>
  <c r="L16" i="4" s="1"/>
  <c r="N16" i="4" l="1"/>
  <c r="E18" i="4"/>
  <c r="I17" i="4"/>
  <c r="L17" i="4" s="1"/>
  <c r="K17" i="4"/>
  <c r="N17" i="4" l="1"/>
  <c r="K18" i="4"/>
  <c r="I18" i="4"/>
  <c r="L18" i="4" s="1"/>
  <c r="N18" i="4" l="1"/>
  <c r="E52" i="1" l="1"/>
  <c r="F52" i="1"/>
  <c r="F53" i="1" s="1"/>
  <c r="E38" i="1"/>
  <c r="E10" i="3" l="1"/>
  <c r="E9" i="3"/>
  <c r="D9" i="3"/>
  <c r="D11" i="3" s="1"/>
  <c r="E11" i="3" l="1"/>
  <c r="E35" i="3" s="1"/>
  <c r="D35" i="3"/>
  <c r="F28" i="1"/>
  <c r="F27" i="1"/>
  <c r="E18" i="3" l="1"/>
  <c r="D26" i="3"/>
  <c r="D34" i="3" s="1"/>
  <c r="D36" i="3" s="1"/>
  <c r="D37" i="3" s="1"/>
  <c r="E7" i="1"/>
  <c r="D18" i="3" l="1"/>
  <c r="E39" i="1"/>
  <c r="F24" i="1" l="1"/>
  <c r="F34" i="1"/>
  <c r="F20" i="1"/>
  <c r="F22" i="1" l="1"/>
  <c r="F26" i="1"/>
  <c r="F32" i="1"/>
  <c r="F31" i="1"/>
  <c r="G27" i="5" s="1"/>
  <c r="F30" i="1" l="1"/>
  <c r="F33" i="1" l="1"/>
  <c r="G11" i="5"/>
  <c r="F21" i="1"/>
  <c r="F35" i="1" s="1"/>
  <c r="F40" i="1" s="1"/>
  <c r="G16" i="5" s="1"/>
  <c r="F17" i="1"/>
  <c r="G12" i="5" l="1"/>
  <c r="G28" i="5"/>
  <c r="F42" i="1"/>
  <c r="E31" i="1"/>
  <c r="E22" i="1"/>
  <c r="E26" i="1"/>
  <c r="E32" i="1"/>
  <c r="E54" i="1" s="1"/>
  <c r="E50" i="1" s="1"/>
  <c r="E58" i="1" s="1"/>
  <c r="E53" i="1" l="1"/>
  <c r="E49" i="1" s="1"/>
  <c r="E57" i="1" s="1"/>
  <c r="E30" i="1"/>
  <c r="E33" i="1" s="1"/>
  <c r="E20" i="1"/>
  <c r="E17" i="1"/>
  <c r="F54" i="1" l="1"/>
  <c r="D20" i="3"/>
  <c r="E21" i="1"/>
  <c r="F45" i="1" l="1"/>
  <c r="F46" i="1" s="1"/>
  <c r="F48" i="1" s="1"/>
  <c r="F56" i="1" s="1"/>
  <c r="D21" i="3"/>
  <c r="D22" i="3" s="1"/>
  <c r="E35" i="1"/>
  <c r="E40" i="1" s="1"/>
  <c r="E42" i="1" s="1"/>
  <c r="E45" i="1" s="1"/>
  <c r="E46" i="1" s="1"/>
  <c r="E48" i="1" s="1"/>
  <c r="E56" i="1" s="1"/>
  <c r="G24" i="5" l="1"/>
  <c r="G19" i="5"/>
  <c r="G20" i="5" s="1"/>
  <c r="F50" i="1"/>
  <c r="F58" i="1" s="1"/>
  <c r="E20" i="3"/>
  <c r="E22" i="3" s="1"/>
  <c r="E24" i="3" s="1"/>
  <c r="E26" i="3" s="1"/>
  <c r="E34" i="3" s="1"/>
  <c r="E36" i="3" s="1"/>
  <c r="E37" i="3" s="1"/>
  <c r="F49" i="1" l="1"/>
  <c r="G23" i="5"/>
  <c r="G33" i="5" s="1"/>
  <c r="G31" i="5"/>
  <c r="G35" i="5" s="1"/>
  <c r="E60" i="1"/>
  <c r="E11" i="2" s="1"/>
  <c r="G25" i="5" l="1"/>
  <c r="G30" i="5"/>
  <c r="G34" i="5" s="1"/>
  <c r="G37" i="5" s="1"/>
  <c r="F57" i="1"/>
  <c r="F60" i="1" s="1"/>
  <c r="F11" i="2" s="1"/>
  <c r="E14" i="2"/>
  <c r="E15" i="2"/>
  <c r="F15" i="2" l="1"/>
  <c r="F14" i="2"/>
  <c r="E18" i="2"/>
  <c r="E20" i="2" s="1"/>
  <c r="E23" i="2" s="1"/>
  <c r="F7" i="2" s="1"/>
  <c r="F18" i="2" l="1"/>
  <c r="F20" i="2" s="1"/>
  <c r="F23" i="2" s="1"/>
  <c r="F26" i="2" s="1"/>
  <c r="F29" i="2" s="1"/>
</calcChain>
</file>

<file path=xl/sharedStrings.xml><?xml version="1.0" encoding="utf-8"?>
<sst xmlns="http://schemas.openxmlformats.org/spreadsheetml/2006/main" count="302" uniqueCount="242">
  <si>
    <t>Line No</t>
  </si>
  <si>
    <t>Notes</t>
  </si>
  <si>
    <t>L1a</t>
  </si>
  <si>
    <t>Diesel Fuel Cost per kW.h</t>
  </si>
  <si>
    <t>cents/kW.h</t>
  </si>
  <si>
    <t>GRA Application Average Fuel cost (2017/18 GRA Application)</t>
  </si>
  <si>
    <t>L1b</t>
  </si>
  <si>
    <t>LNG Fuel Cost per kW.h</t>
  </si>
  <si>
    <t>L1c</t>
  </si>
  <si>
    <t>GRA YIS firm Load forecast</t>
  </si>
  <si>
    <t>MW.h</t>
  </si>
  <si>
    <t>L1d</t>
  </si>
  <si>
    <t>GRA LTA Thermal Generation forecast</t>
  </si>
  <si>
    <t>Calculation of Thermal Cost to Charge (Refund) LWRF</t>
  </si>
  <si>
    <t>Assumptions</t>
  </si>
  <si>
    <t>L2</t>
  </si>
  <si>
    <t>YEC Grid load</t>
  </si>
  <si>
    <t>L3</t>
  </si>
  <si>
    <t>Fish Lake</t>
  </si>
  <si>
    <t>L4=L2+L3</t>
  </si>
  <si>
    <t>Total Grid load</t>
  </si>
  <si>
    <t>Assumed Actual Generation Sources</t>
  </si>
  <si>
    <t>L5</t>
  </si>
  <si>
    <t>YECL Fish Lake</t>
  </si>
  <si>
    <t>L6</t>
  </si>
  <si>
    <t>YEC Hydro</t>
  </si>
  <si>
    <t>L7</t>
  </si>
  <si>
    <t>L7a</t>
  </si>
  <si>
    <t>L8</t>
  </si>
  <si>
    <t>YEC Wind</t>
  </si>
  <si>
    <t>L9</t>
  </si>
  <si>
    <t>LTA Expected Generation Sources</t>
  </si>
  <si>
    <t>L10</t>
  </si>
  <si>
    <t>YECL Fish Lake (expected)</t>
  </si>
  <si>
    <t>L11</t>
  </si>
  <si>
    <t>YEC Wind (expected)</t>
  </si>
  <si>
    <t>L12=L9-L10-L11</t>
  </si>
  <si>
    <t>YEC Grid load net of expected Fish Lake and Wind</t>
  </si>
  <si>
    <t>YEC Thermal Generation to be included in LWRF</t>
  </si>
  <si>
    <t>YEC Diesel Generation to be included in LWRF</t>
  </si>
  <si>
    <t>YEC LNG Generation to be included in LWRF</t>
  </si>
  <si>
    <t>Incremental YEC Thermal Generation Cost to Charge (Refund) LWRF ($000s)</t>
  </si>
  <si>
    <t>Line</t>
  </si>
  <si>
    <t>Activity</t>
  </si>
  <si>
    <t>($000s)</t>
  </si>
  <si>
    <t>A</t>
  </si>
  <si>
    <t>B</t>
  </si>
  <si>
    <t>C=B</t>
  </si>
  <si>
    <t>D=A+C</t>
  </si>
  <si>
    <t>E</t>
  </si>
  <si>
    <t>F=D+E</t>
  </si>
  <si>
    <t>G</t>
  </si>
  <si>
    <t>H=F+G</t>
  </si>
  <si>
    <t>I</t>
  </si>
  <si>
    <t>J=H+I</t>
  </si>
  <si>
    <t>K</t>
  </si>
  <si>
    <t>`+/-8000</t>
  </si>
  <si>
    <t>L=J-K</t>
  </si>
  <si>
    <t>Notes:</t>
  </si>
  <si>
    <t xml:space="preserve">3. Per the March 11, 1996 letter recording the settlements [provided as Exhibit B-16 in the 2008/2009 GRA] the DCF fund is to attract interest based upon the short/intermediate term bond rates in which the Companies may invest the fund and any negative balances would only attract interest at the lowest short-term borrowing rate available to the Companies through a line of credit. </t>
  </si>
  <si>
    <t>YEC Thermal</t>
  </si>
  <si>
    <t>Diesel</t>
  </si>
  <si>
    <t>LNG</t>
  </si>
  <si>
    <t>YEC Diesel/LNG charged to capital, RFID and maintenance</t>
  </si>
  <si>
    <t>YEC Net Diesel/LNG</t>
  </si>
  <si>
    <t>L7b=L7-L7a</t>
  </si>
  <si>
    <t>Actual</t>
  </si>
  <si>
    <r>
      <t>Incremental Diesel Generation Cost to Charge/(Refund)</t>
    </r>
    <r>
      <rPr>
        <vertAlign val="superscript"/>
        <sz val="11"/>
        <rFont val="Arial"/>
        <family val="2"/>
      </rPr>
      <t>2</t>
    </r>
    <r>
      <rPr>
        <sz val="11"/>
        <rFont val="Arial"/>
        <family val="2"/>
      </rPr>
      <t xml:space="preserve"> to LWRF</t>
    </r>
  </si>
  <si>
    <t>Total LWRF operation for YEC</t>
  </si>
  <si>
    <t>YEC pays to LWRF</t>
  </si>
  <si>
    <t>YEC withdraws from LWRF</t>
  </si>
  <si>
    <t>LWRF Balance after Annual Operation</t>
  </si>
  <si>
    <r>
      <t>Interest on LWRF Balance</t>
    </r>
    <r>
      <rPr>
        <b/>
        <vertAlign val="superscript"/>
        <sz val="11"/>
        <color theme="1"/>
        <rFont val="Arial"/>
        <family val="2"/>
      </rPr>
      <t>3</t>
    </r>
    <r>
      <rPr>
        <b/>
        <sz val="11"/>
        <color theme="1"/>
        <rFont val="Arial"/>
        <family val="2"/>
      </rPr>
      <t xml:space="preserve"> </t>
    </r>
  </si>
  <si>
    <t>LWRF Balance after Interest charge</t>
  </si>
  <si>
    <t>Rider E (Rebate)/Collections [January - December]</t>
  </si>
  <si>
    <t>LWRF Ending Balance</t>
  </si>
  <si>
    <r>
      <t xml:space="preserve">LWRF Cap </t>
    </r>
    <r>
      <rPr>
        <b/>
        <vertAlign val="superscript"/>
        <sz val="11"/>
        <color theme="1"/>
        <rFont val="Arial"/>
        <family val="2"/>
      </rPr>
      <t>4</t>
    </r>
  </si>
  <si>
    <t>LWRF Rebate/(Collections) Required</t>
  </si>
  <si>
    <r>
      <t>Opening Balance</t>
    </r>
    <r>
      <rPr>
        <b/>
        <vertAlign val="superscript"/>
        <sz val="11"/>
        <color theme="1"/>
        <rFont val="Arial"/>
        <family val="2"/>
      </rPr>
      <t>1</t>
    </r>
  </si>
  <si>
    <t>assumed actual (L2-L7-L8)</t>
  </si>
  <si>
    <t>1. Opening Balance is based on 2016 DCF ending balance as provided in DCF 2016 Annual Filing.</t>
  </si>
  <si>
    <t xml:space="preserve">2. Based on calculations in Table 1. </t>
  </si>
  <si>
    <t>Table 2: LWRF Continuity Schedule</t>
  </si>
  <si>
    <t>4. LWRF cap based on LWRF Term Sheet, YEC 2017-18 GRA Compliance Filing, Appendix 2.1, Attachment 2.1-1.</t>
  </si>
  <si>
    <t>Wholesales Variance for AEY (MW.h)</t>
  </si>
  <si>
    <t>Actual wholesales</t>
  </si>
  <si>
    <t xml:space="preserve">A1 </t>
  </si>
  <si>
    <t>GRA approved wholesales assuming Fish Lake LTA generation</t>
  </si>
  <si>
    <t>A2 [See note 1]</t>
  </si>
  <si>
    <t xml:space="preserve">Fish Lake generation adjustment (expected LTA less actual) </t>
  </si>
  <si>
    <t>A3 [See note 2]</t>
  </si>
  <si>
    <t>Change in wholesales for ERA</t>
  </si>
  <si>
    <t>A4=A1-A2-A3</t>
  </si>
  <si>
    <t>YEC Cost Impact per kW.h change in Wholesales</t>
  </si>
  <si>
    <t>Losses (%)</t>
  </si>
  <si>
    <t>B1 [Actuals]</t>
  </si>
  <si>
    <t>Total YEC's actual generation net of secondary (MWh)</t>
  </si>
  <si>
    <t>B2 [See note 2]</t>
  </si>
  <si>
    <t>GRA approved firm load forecast (MWh)</t>
  </si>
  <si>
    <t>B3 [See note 1]</t>
  </si>
  <si>
    <t>YEC incremental generation relative to GRA approved (MW.h)</t>
  </si>
  <si>
    <t>B4=B2-B3</t>
  </si>
  <si>
    <t>B5 [See note 2]</t>
  </si>
  <si>
    <t>GRA LTA Thermal Generation (MWh)</t>
  </si>
  <si>
    <t>B6 [See note 1]</t>
  </si>
  <si>
    <t>YEC Incremental thermal generation relative to GRA approved (MWh)</t>
  </si>
  <si>
    <t>B7=B5-B6</t>
  </si>
  <si>
    <t>Incremental thermal generation for incremental total generation (%)</t>
  </si>
  <si>
    <t>Thermal Generation cost per GRA ($/kW.h)</t>
  </si>
  <si>
    <t>B9 [See note 2]</t>
  </si>
  <si>
    <t>YEC thermal cost change ($/kWh wholesales)</t>
  </si>
  <si>
    <t>B10=B9*B8*(1+B1)</t>
  </si>
  <si>
    <t>C</t>
  </si>
  <si>
    <t>YEC Revenue Impact per kW.h change in Wholesales</t>
  </si>
  <si>
    <t>Rate Schedule 42 Energy Charge ($/kW.h wholesales)</t>
  </si>
  <si>
    <t>C1</t>
  </si>
  <si>
    <t>Average YEC rider applicable to AEY retails ($/kWh wholesales)</t>
  </si>
  <si>
    <t>C2 [See note 3]</t>
  </si>
  <si>
    <t>D</t>
  </si>
  <si>
    <t>Net thermal cost impact on YEC ($000)</t>
  </si>
  <si>
    <t xml:space="preserve">Wholesale Change: Cost Impact (YEC thermal generation costs) </t>
  </si>
  <si>
    <t>D1=A4*B10</t>
  </si>
  <si>
    <t>Wholesale Change: Revenue Impact (YEC revenues)</t>
  </si>
  <si>
    <t>D2=A4*(C1+C2)+A3*C1</t>
  </si>
  <si>
    <t>Cost change&gt;revenue change ("Yes"=1, "No"=0)</t>
  </si>
  <si>
    <t>D3=is D1&gt;D2 (absolute)</t>
  </si>
  <si>
    <t xml:space="preserve">ERA Charge (rebate) to AEY [Net added cost (cost saving) for YEC] </t>
  </si>
  <si>
    <t>D4=D3*(D1-D2)</t>
  </si>
  <si>
    <t xml:space="preserve">1. 2017 is based on actuals as per YUB Order 2018-10; 2018 forecast as directed by YUB in Order 2018-10 [both subject to 2017/18 GRA Compliance Filing approval]. </t>
  </si>
  <si>
    <t>3. YEC Rider J revenues include actual Rider J [pre-2017/18 GRA] plus increase in Rider J based on YEC's 2017/18 GRA Compliance Filing. Average Rider is estimated total Rider J revenues [including 2017/18 GRA increase] from AEY retail customers divided by wholesales net of Fish Lake adjustments.</t>
  </si>
  <si>
    <t>Load Variance</t>
  </si>
  <si>
    <t>Based on YEC forecast in 2017/18 GRA [2017 is based on actuals].</t>
  </si>
  <si>
    <t>L13=L12-L1c+L11</t>
  </si>
  <si>
    <t>LTA Thermal Generation at Actual Load</t>
  </si>
  <si>
    <t>L15=L17/L14</t>
  </si>
  <si>
    <t>L16=L1d*L15</t>
  </si>
  <si>
    <t>Estimated Actual Thermal Generation at Forecast Load</t>
  </si>
  <si>
    <t>L17=L16</t>
  </si>
  <si>
    <t>L17a</t>
  </si>
  <si>
    <t>L17b</t>
  </si>
  <si>
    <t>L18a</t>
  </si>
  <si>
    <t>L18b</t>
  </si>
  <si>
    <t>Forecast YEC Net Thermal Generation</t>
  </si>
  <si>
    <t>L18=L1d</t>
  </si>
  <si>
    <t>L19=L17-L18</t>
  </si>
  <si>
    <t>L20=L1axL19a+L1bxL19b</t>
  </si>
  <si>
    <t>L19a</t>
  </si>
  <si>
    <t>L19b</t>
  </si>
  <si>
    <t>LWRF (Rebate)/Collections January - March 31, 2019</t>
  </si>
  <si>
    <t>LWRF Balance, After (Rebate)/Collections to March 31</t>
  </si>
  <si>
    <t>L7b1</t>
  </si>
  <si>
    <t>L7b2</t>
  </si>
  <si>
    <t>L7b3=L7b1/L7b</t>
  </si>
  <si>
    <t>Diesel % of total net thermal</t>
  </si>
  <si>
    <t>L7a1</t>
  </si>
  <si>
    <t>L7a2</t>
  </si>
  <si>
    <t xml:space="preserve">90% of total thermal, subject to not exceeding total thermal less estimated diesel forecast load. </t>
  </si>
  <si>
    <t>Total thermal less LNG below.</t>
  </si>
  <si>
    <t>Increase in</t>
  </si>
  <si>
    <t>Line Number</t>
  </si>
  <si>
    <t>YEC Grid Load Net of Wind (GWh)</t>
  </si>
  <si>
    <t>YEC Hydro  Generation (GWh)</t>
  </si>
  <si>
    <t>YEC Thermal Generation (GWh)</t>
  </si>
  <si>
    <t>Load (GWh)</t>
  </si>
  <si>
    <t>Thermal Generation (GWh)</t>
  </si>
  <si>
    <t>Thermal as % of Increased Load</t>
  </si>
  <si>
    <t>Column A</t>
  </si>
  <si>
    <t>Column B</t>
  </si>
  <si>
    <t>Column C</t>
  </si>
  <si>
    <t>Column D</t>
  </si>
  <si>
    <t>Column E</t>
  </si>
  <si>
    <t>Column F = E/D</t>
  </si>
  <si>
    <t>1. "YEC Grid Load" is annual YEC generation load on the Integrated Grid, excluding actual less expected Fish Lake hydro generation.</t>
  </si>
  <si>
    <t>2. The thermal generation and increase for the added load are based on a polynomial equation derived from “YECSIM” - the simulation model developed for the Integrated Grid by KGS Group.</t>
  </si>
  <si>
    <t>3. The model calculates expected hydro plant generation for each load scenario. It incorporates, on a weekly time step, 35 "water years" on record (1981-2015) and 20 "load years" (each examines a different hypothetical scenario to evaluate generation under different sequences of the recorded water years), of which 13 load years (load years 7-19) are used for the final averaging (this removes results distorted by starting or ending year volumes). "Hydro Generation" is long-term average hydro generation as estimated by YECSIM.</t>
  </si>
  <si>
    <t>4. The simulation model results used for this table assume the current operation rule in effect at Aishihik Lake (i.e., 10-year rolling average spring elevation no lower than 913.7 m), current Mayo Lake operation rule (no additional storage, impact of sedimentation at the outlet of Mayo Lake) and restricted Mayo GS winter flows.</t>
  </si>
  <si>
    <t>6. This table assumes max load at 450 GW.h and minimum load at 400 GW.h. If the load exceeds these limits then the table needs to be updated.</t>
  </si>
  <si>
    <t>7. Numbers are subject to rounding.</t>
  </si>
  <si>
    <t>Estimated based on LWRF Term Sheet</t>
  </si>
  <si>
    <t>L14</t>
  </si>
  <si>
    <t>B8=B7/B4</t>
  </si>
  <si>
    <t>YEC's actual Thermal Generation not funded by LWRF (MWh)</t>
  </si>
  <si>
    <t>Step 1.</t>
  </si>
  <si>
    <t>Step 2.</t>
  </si>
  <si>
    <t>Step 3.</t>
  </si>
  <si>
    <t>Step 4.</t>
  </si>
  <si>
    <t>Step 5.</t>
  </si>
  <si>
    <t>2018 Update Example</t>
  </si>
  <si>
    <t>Expected YEC Diesel Generation for the YEC generation at 447,153 MWh (net of expected wind and Fish Lake hydro)</t>
  </si>
  <si>
    <t>Find the closest load from Column A that is less than 447 GW.h = 445 GW.h (Line 10).</t>
  </si>
  <si>
    <t>Find the thermal generation from Column C = 30.035 GW.h (Line 10).</t>
  </si>
  <si>
    <t>Find the difference between the given load (447.153 GW.h) and load from Step 1 (445 GW.h) = 2.153 GW.h</t>
  </si>
  <si>
    <t>Apply the percentage from Column F (Line 11, 63%) to the difference from Step 3 (2.53 GW.h)  = 1.356 GW.h</t>
  </si>
  <si>
    <t>Add numbers from Step 2 (30.035 GW.h) and Step 4 (1.356 GW.h) = 31.391 GW.h</t>
  </si>
  <si>
    <t>The expected diesel generation at 447.153 GW.h load is 31.391 GW.h.</t>
  </si>
  <si>
    <t>Year end LWRF Deferral Account</t>
  </si>
  <si>
    <t>Actual Outcomes</t>
  </si>
  <si>
    <t>GW.h</t>
  </si>
  <si>
    <t>GRA Forecast LTA Thermal Generation</t>
  </si>
  <si>
    <t>Actual Thermal Generation*</t>
  </si>
  <si>
    <t>Change in Thermal Generation (2-1)</t>
  </si>
  <si>
    <t>Forecast Load</t>
  </si>
  <si>
    <t>Actual Load</t>
  </si>
  <si>
    <t>Load Variance (5-4)</t>
  </si>
  <si>
    <t>Thermal Generation Change due to Water Changes**</t>
  </si>
  <si>
    <t>10a</t>
  </si>
  <si>
    <t>10b</t>
  </si>
  <si>
    <t>10c</t>
  </si>
  <si>
    <t>Water Change impact borne by YEC (10b-10a)</t>
  </si>
  <si>
    <t>13a</t>
  </si>
  <si>
    <t>13b</t>
  </si>
  <si>
    <t>Actual Thermal for Generation excludes RFID, capital and maintenance thermal.</t>
  </si>
  <si>
    <t>*</t>
  </si>
  <si>
    <t>**</t>
  </si>
  <si>
    <t>Negative is charge to YEC for water&gt;LTA; positive is credit to YEC for water&lt;LTA.</t>
  </si>
  <si>
    <t>***</t>
  </si>
  <si>
    <t xml:space="preserve">LWRF Compliance with Board Order 2019-08 </t>
  </si>
  <si>
    <t>Estimated Actual Thermal Generation at Forecast Load (8 x1)</t>
  </si>
  <si>
    <t>At Forecast Load (9-1)</t>
  </si>
  <si>
    <t>At Actual Load (2-7)</t>
  </si>
  <si>
    <t>LTA Thermal Generation at Actual Load (see Table 2.1-1)</t>
  </si>
  <si>
    <t>11a</t>
  </si>
  <si>
    <t>11b</t>
  </si>
  <si>
    <t>Estimated Actual Thermal Generation at Forecast Load - LNG***</t>
  </si>
  <si>
    <t>Actual Diesel Generation</t>
  </si>
  <si>
    <t>Actual Diesel Generation as percentage of total Actual Thermal Generation (11a/2)</t>
  </si>
  <si>
    <t>12a</t>
  </si>
  <si>
    <t>12b</t>
  </si>
  <si>
    <t>90% of total thermal (row 9), subject to not exceeding total thermal less estimated diesel forecast load (row 11b*row7*0.9).</t>
  </si>
  <si>
    <t>Estimated Actual Thermal Generation at Forecast Load - Diesel (9-12b)</t>
  </si>
  <si>
    <t>YEC Thermal Generation to be included in LWRF (10a)</t>
  </si>
  <si>
    <t>YEC Diesel Generation to be included in LWRF(12a-1*0.1)</t>
  </si>
  <si>
    <t>YEC LNG Generation to be included in LWRF (12b-1*0.9)</t>
  </si>
  <si>
    <t>2. Please see LWRF calculations in Table 1 for actual thermal generation numbers. B5 for 2018 equals actual 2018 thermal less LWRF funded water availability impacts at forecast load. 2017 thermal cost reflects actual weighted average costs.</t>
  </si>
  <si>
    <t>Table 2.1-1: 2018 Expected LTA Generation with Minto Load Shape Change</t>
  </si>
  <si>
    <t>Table 2.1-2: LWRF Analysis – 2018 Year End</t>
  </si>
  <si>
    <t>Table 1: LWRF calculations for 2017 and 2018</t>
  </si>
  <si>
    <t>Actual Thermal Generation as % of LTA Thermal Generation at Actual Load</t>
  </si>
  <si>
    <t xml:space="preserve">5. The simulation model results are based on the 2018 forecast load distributions, and requires modifications when new mines or industrial loads are connected [or disconnected from] to the grid. </t>
  </si>
  <si>
    <t>Actual Thermal Generation as % of LTA Thermal Generation at Actual Load (2/7)</t>
  </si>
  <si>
    <t>(diesel at $0.26333/kWh x row 13a + LNG at $0.14668/kWh*row 13b)</t>
  </si>
  <si>
    <t>Table 1: ERA Determination for 2017 and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</si>
</sst>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42" formatCode="_-&quot;$&quot;* #,##0_-;\-&quot;$&quot;* #,##0_-;_-&quot;$&quot;* &quot;-&quot;_-;_-@_-"/>
    <numFmt numFmtId="44" formatCode="_-&quot;$&quot;* #,##0.00_-;\-&quot;$&quot;* #,##0.00_-;_-&quot;$&quot;* &quot;-&quot;??_-;_-@_-"/>
    <numFmt numFmtId="43" formatCode="_-* #,##0.00_-;\-* #,##0.00_-;_-* &quot;-&quot;??_-;_-@_-"/>
    <numFmt numFmtId="164" formatCode="&quot;$&quot;#,##0_);\(&quot;$&quot;#,##0\)"/>
    <numFmt numFmtId="165" formatCode="0.000"/>
    <numFmt numFmtId="166" formatCode="_-* #,##0_-;\-* #,##0_-;_-* &quot;-&quot;??_-;_-@_-"/>
    <numFmt numFmtId="167" formatCode="_-&quot;$&quot;* #,##0_-;\(&quot;$&quot;#,##0\)_-;_-&quot;$&quot;* &quot;-&quot;??_-;_-@_-"/>
    <numFmt numFmtId="168" formatCode="_-&quot;$&quot;* #,##0.000000_-;\-&quot;$&quot;* #,##0.000000_-;_-&quot;$&quot;* &quot;-&quot;??_-;_-@_-"/>
    <numFmt numFmtId="169" formatCode="0.0%"/>
    <numFmt numFmtId="170" formatCode="#,##0.0000_);\(#,##0.0000\)"/>
    <numFmt numFmtId="171" formatCode="_-* #,##0.0000_-;\-* #,##0.0000_-;_-* &quot;-&quot;??_-;_-@_-"/>
    <numFmt numFmtId="172" formatCode="#,##0.00000_);\(#,##0.00000\)"/>
    <numFmt numFmtId="173" formatCode="_-* #,##0.0_-;\-* #,##0.0_-;_-* &quot;-&quot;??_-;_-@_-"/>
    <numFmt numFmtId="174" formatCode="#,##0.00_ ;\-#,##0.00\ "/>
    <numFmt numFmtId="175" formatCode="&quot;$&quot;#,##0.0,,&quot;M&quot;_);[Red]\(&quot;$&quot;#,##0.0,,&quot;M&quot;\)"/>
    <numFmt numFmtId="176" formatCode="[$-1009]d\-mmm\-yy;@"/>
    <numFmt numFmtId="177" formatCode="[$-409]d\-mmm\-yyyy;@"/>
    <numFmt numFmtId="178" formatCode="0.000_)"/>
    <numFmt numFmtId="179" formatCode="_(* #,##0.00_);_(* \(\ #,##0.00\ \);_(* &quot;-&quot;??_);_(\ @_ \)"/>
    <numFmt numFmtId="180" formatCode="_(* #,##0_);_(* \(#,##0\);_(* &quot;-&quot;??_);_(@_)"/>
    <numFmt numFmtId="181" formatCode="_-[$€-2]* #,##0.00_-;\-[$€-2]* #,##0.00_-;_-[$€-2]* &quot;-&quot;??_-"/>
    <numFmt numFmtId="182" formatCode="_-&quot;$&quot;* #,##0_-;\-&quot;$&quot;* #,##0_-;_-&quot;$&quot;* &quot;-&quot;??_-;_-@_-"/>
    <numFmt numFmtId="183" formatCode="_(&quot;$&quot;* #,##0.00_);_(&quot;$&quot;* \(\ #,##0.00\ \);_(&quot;$&quot;* &quot;-&quot;??_);_(\ @_ \)"/>
    <numFmt numFmtId="184" formatCode="_(* #,##0_);_(* \(#,##0\);_(* &quot;-&quot;?_);_(@_)"/>
    <numFmt numFmtId="185" formatCode="_(* #,##0.000_);_(* \(#,##0.000\);_(* &quot;-&quot;??_);_(@_)"/>
    <numFmt numFmtId="186" formatCode="_-&quot;$&quot;* #,##0.000_-;\-&quot;$&quot;* #,##0.000_-;_-&quot;$&quot;* &quot;-&quot;??_-;_-@_-"/>
    <numFmt numFmtId="187" formatCode="&quot;R&quot;\ #,##0;&quot;R&quot;\ \-#,##0"/>
    <numFmt numFmtId="188" formatCode="&quot;$&quot;#,##0\ ;\(&quot;$&quot;#,##0\)"/>
    <numFmt numFmtId="189" formatCode="mmm\'yy"/>
    <numFmt numFmtId="190" formatCode="mmmm\ d\,\ yyyy"/>
    <numFmt numFmtId="191" formatCode="_(* #,##0.0000_);_(* \(#,##0.0000\);_(* &quot;-&quot;??_);_(@_)"/>
    <numFmt numFmtId="192" formatCode="0.0"/>
    <numFmt numFmtId="193" formatCode="_-* #,##0.00\ &quot;€&quot;_-;\-* #,##0.00\ &quot;€&quot;_-;_-* &quot;-&quot;??\ &quot;€&quot;_-;_-@_-"/>
    <numFmt numFmtId="194" formatCode="_([$€-2]* #,##0.00_);_([$€-2]* \(#,##0.00\);_([$€-2]* &quot;-&quot;??_)"/>
    <numFmt numFmtId="195" formatCode="#,###,##0.00;\(#,###,##0.00\)"/>
    <numFmt numFmtId="196" formatCode="&quot;$&quot;#,###,##0.00;\(&quot;$&quot;#,###,##0.00\)"/>
    <numFmt numFmtId="197" formatCode="#,###.00%;\(#,##0.00%\)"/>
    <numFmt numFmtId="198" formatCode="\ \ @"/>
    <numFmt numFmtId="199" formatCode="_-* #,##0.00\ _€_-;\-* #,##0.00\ _€_-;_-* &quot;-&quot;??\ _€_-;_-@_-"/>
    <numFmt numFmtId="200" formatCode="_-* #,##0\ _$_-;\-* #,##0\ _$_-;_-* &quot;-&quot;\ _$_-;_-@_-"/>
    <numFmt numFmtId="201" formatCode="_-* #,##0.00\ _$_-;\-* #,##0.00\ _$_-;_-* &quot;-&quot;??\ _$_-;_-@_-"/>
    <numFmt numFmtId="202" formatCode="_-* #,##0\ &quot;$&quot;_-;\-* #,##0\ &quot;$&quot;_-;_-* &quot;-&quot;\ &quot;$&quot;_-;_-@_-"/>
    <numFmt numFmtId="203" formatCode="_-* #,##0.00\ &quot;$&quot;_-;\-* #,##0.00\ &quot;$&quot;_-;_-* &quot;-&quot;??\ &quot;$&quot;_-;_-@_-"/>
    <numFmt numFmtId="204" formatCode="0.00_)"/>
    <numFmt numFmtId="205" formatCode="0.0000"/>
    <numFmt numFmtId="206" formatCode="_-* #,##0\ _k_r_-;\-* #,##0\ _k_r_-;_-* &quot;-&quot;\ _k_r_-;_-@_-"/>
    <numFmt numFmtId="207" formatCode="_-* #,##0.00\ _k_r_-;\-* #,##0.00\ _k_r_-;_-* &quot;-&quot;??\ _k_r_-;_-@_-"/>
    <numFmt numFmtId="208" formatCode="_-* #,##0\ &quot;kr&quot;_-;\-* #,##0\ &quot;kr&quot;_-;_-* &quot;-&quot;\ &quot;kr&quot;_-;_-@_-"/>
    <numFmt numFmtId="209" formatCode="_-* #,##0.000_-;\-* #,##0.000_-;_-* &quot;-&quot;??_-;_-@_-"/>
    <numFmt numFmtId="210" formatCode="#,##0.000"/>
    <numFmt numFmtId="211" formatCode="0.00_);\(0.00\)"/>
    <numFmt numFmtId="212" formatCode="0.000_);\(0.000\)"/>
  </numFmts>
  <fonts count="101">
    <font>
      <sz val="11"/>
      <color theme="1"/>
      <name val="Calibri"/>
      <family val="2"/>
      <scheme val="minor"/>
    </font>
    <font>
      <sz val="11"/>
      <color theme="1"/>
      <name val="Calibri"/>
      <family val="2"/>
    </font>
    <font>
      <sz val="11"/>
      <color theme="1"/>
      <name val="Calibri"/>
      <family val="2"/>
      <scheme val="minor"/>
    </font>
    <font>
      <sz val="11"/>
      <name val="Arial"/>
      <family val="2"/>
    </font>
    <font>
      <b/>
      <sz val="11"/>
      <name val="Arial"/>
      <family val="2"/>
    </font>
    <font>
      <sz val="10"/>
      <name val="Arial"/>
      <family val="2"/>
    </font>
    <font>
      <b/>
      <sz val="10"/>
      <name val="Arial"/>
      <family val="2"/>
    </font>
    <font>
      <b/>
      <u/>
      <sz val="11"/>
      <name val="Arial"/>
      <family val="2"/>
    </font>
    <font>
      <i/>
      <sz val="10"/>
      <name val="Arial"/>
      <family val="2"/>
    </font>
    <font>
      <i/>
      <sz val="11"/>
      <name val="Arial"/>
      <family val="2"/>
    </font>
    <font>
      <sz val="11"/>
      <color theme="1"/>
      <name val="Arial"/>
      <family val="2"/>
    </font>
    <font>
      <b/>
      <sz val="11"/>
      <color theme="1"/>
      <name val="Arial"/>
      <family val="2"/>
    </font>
    <font>
      <b/>
      <vertAlign val="superscript"/>
      <sz val="11"/>
      <color theme="1"/>
      <name val="Arial"/>
      <family val="2"/>
    </font>
    <font>
      <vertAlign val="superscript"/>
      <sz val="11"/>
      <name val="Arial"/>
      <family val="2"/>
    </font>
    <font>
      <b/>
      <u/>
      <sz val="11"/>
      <color theme="1"/>
      <name val="Arial"/>
      <family val="2"/>
    </font>
    <font>
      <b/>
      <sz val="12"/>
      <color theme="1"/>
      <name val="Arial"/>
      <family val="2"/>
    </font>
    <font>
      <sz val="11"/>
      <color theme="1"/>
      <name val="Tahoma"/>
      <family val="2"/>
    </font>
    <font>
      <sz val="10"/>
      <color indexed="8"/>
      <name val="MS Sans Serif"/>
      <family val="2"/>
    </font>
    <font>
      <sz val="10"/>
      <color theme="1"/>
      <name val="Tahoma"/>
      <family val="2"/>
    </font>
    <font>
      <sz val="10"/>
      <color indexed="10"/>
      <name val="Arial"/>
      <family val="2"/>
    </font>
    <font>
      <sz val="7.5"/>
      <name val="Arial"/>
      <family val="2"/>
    </font>
    <font>
      <sz val="8"/>
      <name val="Helv"/>
    </font>
    <font>
      <b/>
      <sz val="11"/>
      <color theme="1"/>
      <name val="Calibri"/>
      <family val="2"/>
      <scheme val="minor"/>
    </font>
    <font>
      <b/>
      <sz val="18"/>
      <color theme="3"/>
      <name val="Calibri Light"/>
      <family val="2"/>
      <scheme val="major"/>
    </font>
    <font>
      <sz val="11"/>
      <color indexed="8"/>
      <name val="Calibri"/>
      <family val="2"/>
    </font>
    <font>
      <sz val="11"/>
      <color indexed="9"/>
      <name val="Calibri"/>
      <family val="2"/>
    </font>
    <font>
      <sz val="11"/>
      <color theme="0"/>
      <name val="Calibri"/>
      <family val="2"/>
      <scheme val="minor"/>
    </font>
    <font>
      <sz val="10"/>
      <name val="Times New Roman"/>
      <family val="1"/>
    </font>
    <font>
      <b/>
      <sz val="8"/>
      <name val="Helv"/>
    </font>
    <font>
      <sz val="11"/>
      <color indexed="20"/>
      <name val="Calibri"/>
      <family val="2"/>
    </font>
    <font>
      <sz val="11"/>
      <color rgb="FF9C0006"/>
      <name val="Calibri"/>
      <family val="2"/>
      <scheme val="minor"/>
    </font>
    <font>
      <sz val="12"/>
      <name val="Tms Rmn"/>
      <family val="1"/>
    </font>
    <font>
      <sz val="11"/>
      <color indexed="17"/>
      <name val="Calibri"/>
      <family val="2"/>
    </font>
    <font>
      <sz val="12"/>
      <name val="±¼¸²Ã¼"/>
      <family val="2"/>
      <charset val="129"/>
    </font>
    <font>
      <b/>
      <sz val="11"/>
      <color indexed="52"/>
      <name val="Calibri"/>
      <family val="2"/>
    </font>
    <font>
      <b/>
      <sz val="11"/>
      <color rgb="FFFA7D00"/>
      <name val="Calibri"/>
      <family val="2"/>
      <scheme val="minor"/>
    </font>
    <font>
      <b/>
      <sz val="11"/>
      <color indexed="10"/>
      <name val="Calibri"/>
      <family val="2"/>
    </font>
    <font>
      <b/>
      <sz val="11"/>
      <color indexed="9"/>
      <name val="Calibri"/>
      <family val="2"/>
    </font>
    <font>
      <sz val="11"/>
      <color indexed="10"/>
      <name val="Calibri"/>
      <family val="2"/>
    </font>
    <font>
      <b/>
      <sz val="11"/>
      <color theme="0"/>
      <name val="Calibri"/>
      <family val="2"/>
      <scheme val="minor"/>
    </font>
    <font>
      <sz val="11"/>
      <name val="Times"/>
      <family val="1"/>
    </font>
    <font>
      <sz val="10"/>
      <name val="Segoe UI"/>
      <family val="2"/>
    </font>
    <font>
      <b/>
      <sz val="15.95"/>
      <color indexed="8"/>
      <name val="Arial"/>
      <family val="2"/>
    </font>
    <font>
      <sz val="12"/>
      <name val="Arial"/>
      <family val="2"/>
    </font>
    <font>
      <sz val="7"/>
      <color indexed="22"/>
      <name val="Arial"/>
      <family val="2"/>
    </font>
    <font>
      <b/>
      <sz val="21.95"/>
      <color indexed="8"/>
      <name val="Times New Roman"/>
      <family val="1"/>
    </font>
    <font>
      <sz val="10"/>
      <color theme="1"/>
      <name val="Arial"/>
      <family val="2"/>
    </font>
    <font>
      <b/>
      <sz val="10"/>
      <color indexed="20"/>
      <name val="Arial"/>
      <family val="2"/>
    </font>
    <font>
      <b/>
      <sz val="14"/>
      <color indexed="18"/>
      <name val="Arial"/>
      <family val="2"/>
    </font>
    <font>
      <sz val="10"/>
      <color indexed="18"/>
      <name val="Arial"/>
      <family val="2"/>
    </font>
    <font>
      <i/>
      <sz val="10"/>
      <color indexed="16"/>
      <name val="Arial"/>
      <family val="2"/>
    </font>
    <font>
      <b/>
      <sz val="11"/>
      <color indexed="62"/>
      <name val="Calibri"/>
      <family val="2"/>
    </font>
    <font>
      <sz val="11"/>
      <color indexed="62"/>
      <name val="Calibri"/>
      <family val="2"/>
    </font>
    <font>
      <i/>
      <sz val="11"/>
      <color indexed="23"/>
      <name val="Calibri"/>
      <family val="2"/>
    </font>
    <font>
      <i/>
      <sz val="11"/>
      <color rgb="FF7F7F7F"/>
      <name val="Calibri"/>
      <family val="2"/>
      <scheme val="minor"/>
    </font>
    <font>
      <sz val="10"/>
      <color indexed="0"/>
      <name val="Arial"/>
      <family val="2"/>
    </font>
    <font>
      <sz val="10"/>
      <name val="Courier New"/>
      <family val="3"/>
    </font>
    <font>
      <sz val="11"/>
      <color rgb="FF006100"/>
      <name val="Calibri"/>
      <family val="2"/>
      <scheme val="minor"/>
    </font>
    <font>
      <b/>
      <sz val="12"/>
      <name val="Arial"/>
      <family val="2"/>
    </font>
    <font>
      <b/>
      <sz val="15"/>
      <color indexed="56"/>
      <name val="Calibri"/>
      <family val="2"/>
    </font>
    <font>
      <b/>
      <sz val="15"/>
      <color theme="3"/>
      <name val="Calibri"/>
      <family val="2"/>
      <scheme val="minor"/>
    </font>
    <font>
      <b/>
      <sz val="13"/>
      <color indexed="56"/>
      <name val="Calibri"/>
      <family val="2"/>
    </font>
    <font>
      <b/>
      <sz val="13"/>
      <color theme="3"/>
      <name val="Calibri"/>
      <family val="2"/>
      <scheme val="minor"/>
    </font>
    <font>
      <b/>
      <sz val="11"/>
      <color indexed="56"/>
      <name val="Calibri"/>
      <family val="2"/>
    </font>
    <font>
      <b/>
      <sz val="11"/>
      <color theme="3"/>
      <name val="Calibri"/>
      <family val="2"/>
      <scheme val="minor"/>
    </font>
    <font>
      <b/>
      <sz val="18"/>
      <name val="Arial"/>
      <family val="2"/>
    </font>
    <font>
      <u/>
      <sz val="10"/>
      <color indexed="12"/>
      <name val="Arial"/>
      <family val="2"/>
    </font>
    <font>
      <u/>
      <sz val="10"/>
      <color theme="10"/>
      <name val="Arial"/>
      <family val="2"/>
    </font>
    <font>
      <u/>
      <sz val="11"/>
      <color theme="10"/>
      <name val="Calibri"/>
      <family val="2"/>
      <scheme val="minor"/>
    </font>
    <font>
      <sz val="10"/>
      <name val="Ottawa"/>
    </font>
    <font>
      <sz val="11"/>
      <color rgb="FF3F3F76"/>
      <name val="Calibri"/>
      <family val="2"/>
      <scheme val="minor"/>
    </font>
    <font>
      <sz val="11"/>
      <color indexed="52"/>
      <name val="Calibri"/>
      <family val="2"/>
    </font>
    <font>
      <sz val="11"/>
      <color rgb="FFFA7D00"/>
      <name val="Calibri"/>
      <family val="2"/>
      <scheme val="minor"/>
    </font>
    <font>
      <sz val="11"/>
      <color indexed="60"/>
      <name val="Calibri"/>
      <family val="2"/>
    </font>
    <font>
      <sz val="11"/>
      <color rgb="FF9C6500"/>
      <name val="Calibri"/>
      <family val="2"/>
      <scheme val="minor"/>
    </font>
    <font>
      <sz val="11"/>
      <color indexed="19"/>
      <name val="Calibri"/>
      <family val="2"/>
    </font>
    <font>
      <sz val="7"/>
      <name val="Small Fonts"/>
      <family val="2"/>
    </font>
    <font>
      <sz val="10"/>
      <name val="Courier"/>
      <family val="3"/>
    </font>
    <font>
      <b/>
      <i/>
      <sz val="16"/>
      <name val="Helv"/>
    </font>
    <font>
      <sz val="10"/>
      <name val="Book Antiqua"/>
      <family val="1"/>
    </font>
    <font>
      <sz val="10"/>
      <name val="MS Sans Serif"/>
      <family val="2"/>
    </font>
    <font>
      <sz val="8"/>
      <name val="Arial"/>
      <family val="2"/>
    </font>
    <font>
      <b/>
      <sz val="11"/>
      <color indexed="63"/>
      <name val="Calibri"/>
      <family val="2"/>
    </font>
    <font>
      <b/>
      <sz val="11"/>
      <color rgb="FF3F3F3F"/>
      <name val="Calibri"/>
      <family val="2"/>
      <scheme val="minor"/>
    </font>
    <font>
      <sz val="10"/>
      <color indexed="8"/>
      <name val="Arial"/>
      <family val="2"/>
    </font>
    <font>
      <b/>
      <i/>
      <sz val="22"/>
      <color indexed="8"/>
      <name val="Times New Roman"/>
      <family val="1"/>
    </font>
    <font>
      <b/>
      <sz val="12"/>
      <color indexed="18"/>
      <name val="Arial"/>
      <family val="2"/>
    </font>
    <font>
      <b/>
      <sz val="10"/>
      <color indexed="18"/>
      <name val="Arial"/>
      <family val="2"/>
    </font>
    <font>
      <b/>
      <sz val="18"/>
      <color indexed="56"/>
      <name val="Cambria"/>
      <family val="2"/>
    </font>
    <font>
      <b/>
      <i/>
      <sz val="12"/>
      <color indexed="32"/>
      <name val="Arial"/>
      <family val="2"/>
    </font>
    <font>
      <b/>
      <sz val="15"/>
      <color indexed="62"/>
      <name val="Calibri"/>
      <family val="2"/>
    </font>
    <font>
      <b/>
      <sz val="13"/>
      <color indexed="62"/>
      <name val="Calibri"/>
      <family val="2"/>
    </font>
    <font>
      <b/>
      <sz val="18"/>
      <color indexed="62"/>
      <name val="Cambria"/>
      <family val="2"/>
    </font>
    <font>
      <b/>
      <sz val="11"/>
      <color indexed="8"/>
      <name val="Calibri"/>
      <family val="2"/>
    </font>
    <font>
      <sz val="12"/>
      <name val="Times New Roman"/>
      <family val="1"/>
    </font>
    <font>
      <sz val="8"/>
      <color indexed="10"/>
      <name val="Arial Narrow"/>
      <family val="2"/>
    </font>
    <font>
      <sz val="11"/>
      <color rgb="FFFF0000"/>
      <name val="Calibri"/>
      <family val="2"/>
      <scheme val="minor"/>
    </font>
    <font>
      <b/>
      <sz val="10"/>
      <color theme="1"/>
      <name val="Tahoma"/>
      <family val="2"/>
    </font>
    <font>
      <sz val="10"/>
      <name val="Tahoma"/>
      <family val="2"/>
    </font>
    <font>
      <i/>
      <sz val="11"/>
      <color theme="1"/>
      <name val="Calibri"/>
      <family val="2"/>
      <scheme val="minor"/>
    </font>
    <font>
      <sz val="11"/>
      <name val="Calibri"/>
      <family val="2"/>
      <scheme val="minor"/>
    </font>
  </fonts>
  <fills count="6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1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43"/>
      </patternFill>
    </fill>
    <fill>
      <patternFill patternType="solid">
        <fgColor indexed="26"/>
      </patternFill>
    </fill>
    <fill>
      <patternFill patternType="solid">
        <fgColor indexed="9"/>
        <bgColor indexed="64"/>
      </patternFill>
    </fill>
    <fill>
      <patternFill patternType="lightGray">
        <fgColor indexed="8"/>
        <bgColor indexed="15"/>
      </patternFill>
    </fill>
  </fills>
  <borders count="37">
    <border>
      <left/>
      <right/>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right/>
      <top style="double">
        <color indexed="8"/>
      </top>
      <bottom style="medium">
        <color indexed="8"/>
      </bottom>
      <diagonal/>
    </border>
    <border>
      <left/>
      <right/>
      <top/>
      <bottom style="double">
        <color indexed="64"/>
      </bottom>
      <diagonal/>
    </border>
    <border>
      <left/>
      <right/>
      <top style="double">
        <color auto="1"/>
      </top>
      <bottom/>
      <diagonal/>
    </border>
  </borders>
  <cellStyleXfs count="3633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5" fillId="0" borderId="0"/>
    <xf numFmtId="43" fontId="2" fillId="0" borderId="0" applyFont="0" applyFill="0" applyBorder="0" applyAlignment="0" applyProtection="0"/>
    <xf numFmtId="0" fontId="2" fillId="0" borderId="0"/>
    <xf numFmtId="9" fontId="17"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 fillId="0" borderId="0"/>
    <xf numFmtId="0" fontId="2" fillId="0" borderId="0"/>
    <xf numFmtId="9" fontId="2" fillId="0" borderId="0" applyFont="0" applyFill="0" applyBorder="0" applyAlignment="0" applyProtection="0"/>
    <xf numFmtId="10"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ont="0" applyFill="0" applyBorder="0" applyAlignment="0"/>
    <xf numFmtId="43" fontId="2"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175" fontId="5" fillId="0" borderId="0" applyFon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176" fontId="24" fillId="34" borderId="0" applyNumberFormat="0" applyBorder="0" applyAlignment="0" applyProtection="0"/>
    <xf numFmtId="0" fontId="24" fillId="34" borderId="0" applyNumberFormat="0" applyBorder="0" applyAlignment="0" applyProtection="0"/>
    <xf numFmtId="0" fontId="2" fillId="11" borderId="0" applyNumberFormat="0" applyBorder="0" applyAlignment="0" applyProtection="0"/>
    <xf numFmtId="177" fontId="24" fillId="3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11" borderId="0" applyNumberFormat="0" applyBorder="0" applyAlignment="0" applyProtection="0"/>
    <xf numFmtId="0" fontId="24" fillId="34" borderId="0" applyNumberFormat="0" applyBorder="0" applyAlignment="0" applyProtection="0"/>
    <xf numFmtId="0" fontId="2" fillId="11" borderId="0" applyNumberFormat="0" applyBorder="0" applyAlignment="0" applyProtection="0"/>
    <xf numFmtId="0" fontId="24" fillId="34" borderId="0" applyNumberFormat="0" applyBorder="0" applyAlignment="0" applyProtection="0"/>
    <xf numFmtId="0" fontId="2" fillId="11"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176" fontId="24" fillId="35" borderId="0" applyNumberFormat="0" applyBorder="0" applyAlignment="0" applyProtection="0"/>
    <xf numFmtId="0" fontId="24" fillId="35" borderId="0" applyNumberFormat="0" applyBorder="0" applyAlignment="0" applyProtection="0"/>
    <xf numFmtId="0" fontId="2" fillId="15" borderId="0" applyNumberFormat="0" applyBorder="0" applyAlignment="0" applyProtection="0"/>
    <xf numFmtId="177" fontId="24" fillId="3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5" borderId="0" applyNumberFormat="0" applyBorder="0" applyAlignment="0" applyProtection="0"/>
    <xf numFmtId="0" fontId="24" fillId="35" borderId="0" applyNumberFormat="0" applyBorder="0" applyAlignment="0" applyProtection="0"/>
    <xf numFmtId="0" fontId="2" fillId="15" borderId="0" applyNumberFormat="0" applyBorder="0" applyAlignment="0" applyProtection="0"/>
    <xf numFmtId="0" fontId="24" fillId="35" borderId="0" applyNumberFormat="0" applyBorder="0" applyAlignment="0" applyProtection="0"/>
    <xf numFmtId="0" fontId="2" fillId="1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176" fontId="24" fillId="36" borderId="0" applyNumberFormat="0" applyBorder="0" applyAlignment="0" applyProtection="0"/>
    <xf numFmtId="0" fontId="24" fillId="36" borderId="0" applyNumberFormat="0" applyBorder="0" applyAlignment="0" applyProtection="0"/>
    <xf numFmtId="0" fontId="2" fillId="19" borderId="0" applyNumberFormat="0" applyBorder="0" applyAlignment="0" applyProtection="0"/>
    <xf numFmtId="177" fontId="24" fillId="36"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 fillId="19" borderId="0" applyNumberFormat="0" applyBorder="0" applyAlignment="0" applyProtection="0"/>
    <xf numFmtId="0" fontId="24" fillId="36" borderId="0" applyNumberFormat="0" applyBorder="0" applyAlignment="0" applyProtection="0"/>
    <xf numFmtId="0" fontId="2" fillId="19" borderId="0" applyNumberFormat="0" applyBorder="0" applyAlignment="0" applyProtection="0"/>
    <xf numFmtId="0" fontId="24" fillId="36" borderId="0" applyNumberFormat="0" applyBorder="0" applyAlignment="0" applyProtection="0"/>
    <xf numFmtId="0" fontId="2" fillId="19"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176" fontId="24" fillId="37" borderId="0" applyNumberFormat="0" applyBorder="0" applyAlignment="0" applyProtection="0"/>
    <xf numFmtId="0" fontId="24" fillId="37" borderId="0" applyNumberFormat="0" applyBorder="0" applyAlignment="0" applyProtection="0"/>
    <xf numFmtId="0" fontId="2" fillId="23" borderId="0" applyNumberFormat="0" applyBorder="0" applyAlignment="0" applyProtection="0"/>
    <xf numFmtId="177" fontId="24" fillId="3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 fillId="23" borderId="0" applyNumberFormat="0" applyBorder="0" applyAlignment="0" applyProtection="0"/>
    <xf numFmtId="0" fontId="24" fillId="37" borderId="0" applyNumberFormat="0" applyBorder="0" applyAlignment="0" applyProtection="0"/>
    <xf numFmtId="0" fontId="2" fillId="23" borderId="0" applyNumberFormat="0" applyBorder="0" applyAlignment="0" applyProtection="0"/>
    <xf numFmtId="0" fontId="24" fillId="37" borderId="0" applyNumberFormat="0" applyBorder="0" applyAlignment="0" applyProtection="0"/>
    <xf numFmtId="0" fontId="2" fillId="23"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176" fontId="24" fillId="38" borderId="0" applyNumberFormat="0" applyBorder="0" applyAlignment="0" applyProtection="0"/>
    <xf numFmtId="0" fontId="24" fillId="38" borderId="0" applyNumberFormat="0" applyBorder="0" applyAlignment="0" applyProtection="0"/>
    <xf numFmtId="0" fontId="2" fillId="27" borderId="0" applyNumberFormat="0" applyBorder="0" applyAlignment="0" applyProtection="0"/>
    <xf numFmtId="177" fontId="24" fillId="38"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 fillId="27" borderId="0" applyNumberFormat="0" applyBorder="0" applyAlignment="0" applyProtection="0"/>
    <xf numFmtId="0" fontId="24" fillId="38" borderId="0" applyNumberFormat="0" applyBorder="0" applyAlignment="0" applyProtection="0"/>
    <xf numFmtId="0" fontId="2" fillId="27" borderId="0" applyNumberFormat="0" applyBorder="0" applyAlignment="0" applyProtection="0"/>
    <xf numFmtId="0" fontId="24" fillId="38" borderId="0" applyNumberFormat="0" applyBorder="0" applyAlignment="0" applyProtection="0"/>
    <xf numFmtId="0" fontId="2" fillId="27"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176" fontId="24" fillId="39" borderId="0" applyNumberFormat="0" applyBorder="0" applyAlignment="0" applyProtection="0"/>
    <xf numFmtId="0" fontId="24" fillId="39" borderId="0" applyNumberFormat="0" applyBorder="0" applyAlignment="0" applyProtection="0"/>
    <xf numFmtId="0" fontId="2" fillId="31" borderId="0" applyNumberFormat="0" applyBorder="0" applyAlignment="0" applyProtection="0"/>
    <xf numFmtId="177" fontId="24" fillId="39"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 fillId="31" borderId="0" applyNumberFormat="0" applyBorder="0" applyAlignment="0" applyProtection="0"/>
    <xf numFmtId="0" fontId="24" fillId="39" borderId="0" applyNumberFormat="0" applyBorder="0" applyAlignment="0" applyProtection="0"/>
    <xf numFmtId="0" fontId="2" fillId="31" borderId="0" applyNumberFormat="0" applyBorder="0" applyAlignment="0" applyProtection="0"/>
    <xf numFmtId="0" fontId="24" fillId="39" borderId="0" applyNumberFormat="0" applyBorder="0" applyAlignment="0" applyProtection="0"/>
    <xf numFmtId="0" fontId="2" fillId="31" borderId="0" applyNumberFormat="0" applyBorder="0" applyAlignment="0" applyProtection="0"/>
    <xf numFmtId="0" fontId="24" fillId="39"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176" fontId="24" fillId="40" borderId="0" applyNumberFormat="0" applyBorder="0" applyAlignment="0" applyProtection="0"/>
    <xf numFmtId="0" fontId="24" fillId="40" borderId="0" applyNumberFormat="0" applyBorder="0" applyAlignment="0" applyProtection="0"/>
    <xf numFmtId="0" fontId="2" fillId="12" borderId="0" applyNumberFormat="0" applyBorder="0" applyAlignment="0" applyProtection="0"/>
    <xf numFmtId="177" fontId="24" fillId="40"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 fillId="12" borderId="0" applyNumberFormat="0" applyBorder="0" applyAlignment="0" applyProtection="0"/>
    <xf numFmtId="0" fontId="24" fillId="40" borderId="0" applyNumberFormat="0" applyBorder="0" applyAlignment="0" applyProtection="0"/>
    <xf numFmtId="0" fontId="2" fillId="12" borderId="0" applyNumberFormat="0" applyBorder="0" applyAlignment="0" applyProtection="0"/>
    <xf numFmtId="0" fontId="24" fillId="40" borderId="0" applyNumberFormat="0" applyBorder="0" applyAlignment="0" applyProtection="0"/>
    <xf numFmtId="0" fontId="2" fillId="12"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176" fontId="24" fillId="41" borderId="0" applyNumberFormat="0" applyBorder="0" applyAlignment="0" applyProtection="0"/>
    <xf numFmtId="0" fontId="24" fillId="41" borderId="0" applyNumberFormat="0" applyBorder="0" applyAlignment="0" applyProtection="0"/>
    <xf numFmtId="0" fontId="2" fillId="16" borderId="0" applyNumberFormat="0" applyBorder="0" applyAlignment="0" applyProtection="0"/>
    <xf numFmtId="177" fontId="24" fillId="41"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 fillId="16" borderId="0" applyNumberFormat="0" applyBorder="0" applyAlignment="0" applyProtection="0"/>
    <xf numFmtId="0" fontId="24" fillId="41" borderId="0" applyNumberFormat="0" applyBorder="0" applyAlignment="0" applyProtection="0"/>
    <xf numFmtId="0" fontId="2" fillId="16" borderId="0" applyNumberFormat="0" applyBorder="0" applyAlignment="0" applyProtection="0"/>
    <xf numFmtId="0" fontId="24" fillId="41" borderId="0" applyNumberFormat="0" applyBorder="0" applyAlignment="0" applyProtection="0"/>
    <xf numFmtId="0" fontId="2" fillId="16"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176" fontId="24" fillId="42" borderId="0" applyNumberFormat="0" applyBorder="0" applyAlignment="0" applyProtection="0"/>
    <xf numFmtId="0" fontId="24" fillId="42" borderId="0" applyNumberFormat="0" applyBorder="0" applyAlignment="0" applyProtection="0"/>
    <xf numFmtId="0" fontId="2" fillId="20" borderId="0" applyNumberFormat="0" applyBorder="0" applyAlignment="0" applyProtection="0"/>
    <xf numFmtId="177" fontId="24" fillId="42"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 fillId="20" borderId="0" applyNumberFormat="0" applyBorder="0" applyAlignment="0" applyProtection="0"/>
    <xf numFmtId="0" fontId="24" fillId="42" borderId="0" applyNumberFormat="0" applyBorder="0" applyAlignment="0" applyProtection="0"/>
    <xf numFmtId="0" fontId="2" fillId="20" borderId="0" applyNumberFormat="0" applyBorder="0" applyAlignment="0" applyProtection="0"/>
    <xf numFmtId="0" fontId="24" fillId="42" borderId="0" applyNumberFormat="0" applyBorder="0" applyAlignment="0" applyProtection="0"/>
    <xf numFmtId="0" fontId="2" fillId="20" borderId="0" applyNumberFormat="0" applyBorder="0" applyAlignment="0" applyProtection="0"/>
    <xf numFmtId="0" fontId="24" fillId="42"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176" fontId="24" fillId="37" borderId="0" applyNumberFormat="0" applyBorder="0" applyAlignment="0" applyProtection="0"/>
    <xf numFmtId="0" fontId="24" fillId="37" borderId="0" applyNumberFormat="0" applyBorder="0" applyAlignment="0" applyProtection="0"/>
    <xf numFmtId="0" fontId="2" fillId="24" borderId="0" applyNumberFormat="0" applyBorder="0" applyAlignment="0" applyProtection="0"/>
    <xf numFmtId="177" fontId="24" fillId="3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 fillId="24" borderId="0" applyNumberFormat="0" applyBorder="0" applyAlignment="0" applyProtection="0"/>
    <xf numFmtId="0" fontId="24" fillId="37" borderId="0" applyNumberFormat="0" applyBorder="0" applyAlignment="0" applyProtection="0"/>
    <xf numFmtId="0" fontId="2" fillId="24" borderId="0" applyNumberFormat="0" applyBorder="0" applyAlignment="0" applyProtection="0"/>
    <xf numFmtId="0" fontId="24" fillId="37" borderId="0" applyNumberFormat="0" applyBorder="0" applyAlignment="0" applyProtection="0"/>
    <xf numFmtId="0" fontId="2" fillId="24" borderId="0" applyNumberFormat="0" applyBorder="0" applyAlignment="0" applyProtection="0"/>
    <xf numFmtId="0" fontId="24" fillId="37"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176" fontId="24" fillId="40" borderId="0" applyNumberFormat="0" applyBorder="0" applyAlignment="0" applyProtection="0"/>
    <xf numFmtId="0" fontId="24" fillId="40" borderId="0" applyNumberFormat="0" applyBorder="0" applyAlignment="0" applyProtection="0"/>
    <xf numFmtId="0" fontId="2" fillId="28" borderId="0" applyNumberFormat="0" applyBorder="0" applyAlignment="0" applyProtection="0"/>
    <xf numFmtId="177" fontId="24" fillId="4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 fillId="28" borderId="0" applyNumberFormat="0" applyBorder="0" applyAlignment="0" applyProtection="0"/>
    <xf numFmtId="0" fontId="24" fillId="40" borderId="0" applyNumberFormat="0" applyBorder="0" applyAlignment="0" applyProtection="0"/>
    <xf numFmtId="0" fontId="2" fillId="28" borderId="0" applyNumberFormat="0" applyBorder="0" applyAlignment="0" applyProtection="0"/>
    <xf numFmtId="0" fontId="24" fillId="40" borderId="0" applyNumberFormat="0" applyBorder="0" applyAlignment="0" applyProtection="0"/>
    <xf numFmtId="0" fontId="2" fillId="28" borderId="0" applyNumberFormat="0" applyBorder="0" applyAlignment="0" applyProtection="0"/>
    <xf numFmtId="0" fontId="24" fillId="40"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176" fontId="24" fillId="43" borderId="0" applyNumberFormat="0" applyBorder="0" applyAlignment="0" applyProtection="0"/>
    <xf numFmtId="0" fontId="24" fillId="43" borderId="0" applyNumberFormat="0" applyBorder="0" applyAlignment="0" applyProtection="0"/>
    <xf numFmtId="0" fontId="2" fillId="32" borderId="0" applyNumberFormat="0" applyBorder="0" applyAlignment="0" applyProtection="0"/>
    <xf numFmtId="177" fontId="24" fillId="43"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 fillId="32" borderId="0" applyNumberFormat="0" applyBorder="0" applyAlignment="0" applyProtection="0"/>
    <xf numFmtId="0" fontId="24" fillId="43" borderId="0" applyNumberFormat="0" applyBorder="0" applyAlignment="0" applyProtection="0"/>
    <xf numFmtId="0" fontId="2" fillId="32" borderId="0" applyNumberFormat="0" applyBorder="0" applyAlignment="0" applyProtection="0"/>
    <xf numFmtId="0" fontId="24" fillId="43" borderId="0" applyNumberFormat="0" applyBorder="0" applyAlignment="0" applyProtection="0"/>
    <xf numFmtId="0" fontId="2" fillId="32" borderId="0" applyNumberFormat="0" applyBorder="0" applyAlignment="0" applyProtection="0"/>
    <xf numFmtId="0" fontId="24" fillId="43"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6" fillId="13" borderId="0" applyNumberFormat="0" applyBorder="0" applyAlignment="0" applyProtection="0"/>
    <xf numFmtId="176" fontId="25" fillId="44" borderId="0" applyNumberFormat="0" applyBorder="0" applyAlignment="0" applyProtection="0"/>
    <xf numFmtId="0" fontId="26" fillId="13"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6" fillId="17" borderId="0" applyNumberFormat="0" applyBorder="0" applyAlignment="0" applyProtection="0"/>
    <xf numFmtId="176" fontId="25" fillId="41" borderId="0" applyNumberFormat="0" applyBorder="0" applyAlignment="0" applyProtection="0"/>
    <xf numFmtId="0" fontId="26" fillId="17"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6" fillId="21" borderId="0" applyNumberFormat="0" applyBorder="0" applyAlignment="0" applyProtection="0"/>
    <xf numFmtId="176" fontId="25" fillId="42" borderId="0" applyNumberFormat="0" applyBorder="0" applyAlignment="0" applyProtection="0"/>
    <xf numFmtId="0" fontId="26" fillId="21"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6" fillId="25" borderId="0" applyNumberFormat="0" applyBorder="0" applyAlignment="0" applyProtection="0"/>
    <xf numFmtId="176" fontId="25" fillId="45" borderId="0" applyNumberFormat="0" applyBorder="0" applyAlignment="0" applyProtection="0"/>
    <xf numFmtId="0" fontId="26" fillId="2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6" fillId="29" borderId="0" applyNumberFormat="0" applyBorder="0" applyAlignment="0" applyProtection="0"/>
    <xf numFmtId="176" fontId="25" fillId="46" borderId="0" applyNumberFormat="0" applyBorder="0" applyAlignment="0" applyProtection="0"/>
    <xf numFmtId="0" fontId="26" fillId="29"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6" fillId="33" borderId="0" applyNumberFormat="0" applyBorder="0" applyAlignment="0" applyProtection="0"/>
    <xf numFmtId="176" fontId="25" fillId="47" borderId="0" applyNumberFormat="0" applyBorder="0" applyAlignment="0" applyProtection="0"/>
    <xf numFmtId="0" fontId="26" fillId="33"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7" fillId="0" borderId="0"/>
    <xf numFmtId="0" fontId="28" fillId="49" borderId="0"/>
    <xf numFmtId="176" fontId="28" fillId="49" borderId="0"/>
    <xf numFmtId="0" fontId="25" fillId="50" borderId="0" applyNumberFormat="0" applyBorder="0" applyAlignment="0" applyProtection="0"/>
    <xf numFmtId="0" fontId="25" fillId="50" borderId="0" applyNumberFormat="0" applyBorder="0" applyAlignment="0" applyProtection="0"/>
    <xf numFmtId="0" fontId="26" fillId="10" borderId="0" applyNumberFormat="0" applyBorder="0" applyAlignment="0" applyProtection="0"/>
    <xf numFmtId="176" fontId="25" fillId="50" borderId="0" applyNumberFormat="0" applyBorder="0" applyAlignment="0" applyProtection="0"/>
    <xf numFmtId="0" fontId="26" fillId="1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6" fillId="14" borderId="0" applyNumberFormat="0" applyBorder="0" applyAlignment="0" applyProtection="0"/>
    <xf numFmtId="176" fontId="25" fillId="51" borderId="0" applyNumberFormat="0" applyBorder="0" applyAlignment="0" applyProtection="0"/>
    <xf numFmtId="0" fontId="26" fillId="14"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6" fillId="18" borderId="0" applyNumberFormat="0" applyBorder="0" applyAlignment="0" applyProtection="0"/>
    <xf numFmtId="176" fontId="25" fillId="52" borderId="0" applyNumberFormat="0" applyBorder="0" applyAlignment="0" applyProtection="0"/>
    <xf numFmtId="0" fontId="26" fillId="18"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6" fillId="22" borderId="0" applyNumberFormat="0" applyBorder="0" applyAlignment="0" applyProtection="0"/>
    <xf numFmtId="176" fontId="25" fillId="45" borderId="0" applyNumberFormat="0" applyBorder="0" applyAlignment="0" applyProtection="0"/>
    <xf numFmtId="0" fontId="26" fillId="22"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6" fillId="26" borderId="0" applyNumberFormat="0" applyBorder="0" applyAlignment="0" applyProtection="0"/>
    <xf numFmtId="176" fontId="25" fillId="46" borderId="0" applyNumberFormat="0" applyBorder="0" applyAlignment="0" applyProtection="0"/>
    <xf numFmtId="0" fontId="26" fillId="26"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6" fillId="30" borderId="0" applyNumberFormat="0" applyBorder="0" applyAlignment="0" applyProtection="0"/>
    <xf numFmtId="176" fontId="25" fillId="48" borderId="0" applyNumberFormat="0" applyBorder="0" applyAlignment="0" applyProtection="0"/>
    <xf numFmtId="0" fontId="26" fillId="30"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30" fillId="4" borderId="0" applyNumberFormat="0" applyBorder="0" applyAlignment="0" applyProtection="0"/>
    <xf numFmtId="176" fontId="29" fillId="35" borderId="0" applyNumberFormat="0" applyBorder="0" applyAlignment="0" applyProtection="0"/>
    <xf numFmtId="0" fontId="30" fillId="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77" fontId="31"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3" fillId="0" borderId="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5" fillId="7" borderId="13"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176" fontId="34" fillId="53" borderId="19" applyNumberFormat="0" applyAlignment="0" applyProtection="0"/>
    <xf numFmtId="176"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4" fillId="53" borderId="19" applyNumberFormat="0" applyAlignment="0" applyProtection="0"/>
    <xf numFmtId="0" fontId="36" fillId="54" borderId="19" applyNumberFormat="0" applyAlignment="0" applyProtection="0"/>
    <xf numFmtId="0" fontId="36" fillId="54" borderId="19" applyNumberFormat="0" applyAlignment="0" applyProtection="0"/>
    <xf numFmtId="0" fontId="36" fillId="54" borderId="19" applyNumberFormat="0" applyAlignment="0" applyProtection="0"/>
    <xf numFmtId="0" fontId="36" fillId="54" borderId="19" applyNumberFormat="0" applyAlignment="0" applyProtection="0"/>
    <xf numFmtId="0" fontId="36" fillId="54" borderId="19" applyNumberFormat="0" applyAlignment="0" applyProtection="0"/>
    <xf numFmtId="0" fontId="36" fillId="54" borderId="19" applyNumberFormat="0" applyAlignment="0" applyProtection="0"/>
    <xf numFmtId="0" fontId="36" fillId="54" borderId="19" applyNumberFormat="0" applyAlignment="0" applyProtection="0"/>
    <xf numFmtId="0" fontId="36" fillId="54" borderId="19"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55" borderId="20" applyNumberFormat="0" applyAlignment="0" applyProtection="0"/>
    <xf numFmtId="0" fontId="37" fillId="55" borderId="20" applyNumberFormat="0" applyAlignment="0" applyProtection="0"/>
    <xf numFmtId="0" fontId="37" fillId="55" borderId="20" applyNumberFormat="0" applyAlignment="0" applyProtection="0"/>
    <xf numFmtId="0" fontId="37" fillId="55" borderId="20"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7" fillId="55" borderId="20" applyNumberFormat="0" applyAlignment="0" applyProtection="0"/>
    <xf numFmtId="0" fontId="37" fillId="55" borderId="20" applyNumberFormat="0" applyAlignment="0" applyProtection="0"/>
    <xf numFmtId="0" fontId="39" fillId="8" borderId="16" applyNumberFormat="0" applyAlignment="0" applyProtection="0"/>
    <xf numFmtId="176" fontId="37" fillId="55" borderId="20" applyNumberFormat="0" applyAlignment="0" applyProtection="0"/>
    <xf numFmtId="0" fontId="39" fillId="8" borderId="16" applyNumberFormat="0" applyAlignment="0" applyProtection="0"/>
    <xf numFmtId="0" fontId="37" fillId="55" borderId="20" applyNumberFormat="0" applyAlignment="0" applyProtection="0"/>
    <xf numFmtId="0" fontId="37" fillId="55" borderId="20" applyNumberFormat="0" applyAlignment="0" applyProtection="0"/>
    <xf numFmtId="0" fontId="37" fillId="55" borderId="20" applyNumberFormat="0" applyAlignment="0" applyProtection="0"/>
    <xf numFmtId="0" fontId="37" fillId="55" borderId="20" applyNumberFormat="0" applyAlignment="0" applyProtection="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178" fontId="40" fillId="0" borderId="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179"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43" fontId="24"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0" fontId="5" fillId="0" borderId="0"/>
    <xf numFmtId="0" fontId="5" fillId="0" borderId="0"/>
    <xf numFmtId="43" fontId="42"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79" fontId="41" fillId="0" borderId="0" applyFont="0" applyFill="0" applyBorder="0" applyAlignment="0" applyProtection="0"/>
    <xf numFmtId="0" fontId="5" fillId="0" borderId="0"/>
    <xf numFmtId="0" fontId="5" fillId="0" borderId="0"/>
    <xf numFmtId="43" fontId="2" fillId="0" borderId="0" applyFont="0" applyFill="0" applyBorder="0" applyAlignment="0" applyProtection="0"/>
    <xf numFmtId="43" fontId="2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0"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0" fontId="24" fillId="0" borderId="0" applyFont="0" applyFill="0" applyBorder="0" applyAlignment="0" applyProtection="0"/>
    <xf numFmtId="43" fontId="5" fillId="0" borderId="0" applyFont="0" applyFill="0" applyBorder="0" applyAlignment="0" applyProtection="0"/>
    <xf numFmtId="180"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180" fontId="24"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2" fillId="0" borderId="0" applyFont="0" applyFill="0" applyBorder="0" applyAlignment="0" applyProtection="0"/>
    <xf numFmtId="179" fontId="41" fillId="0" borderId="0" applyFont="0" applyFill="0" applyBorder="0" applyAlignment="0" applyProtection="0"/>
    <xf numFmtId="43" fontId="5" fillId="0" borderId="0" applyFont="0" applyFill="0" applyBorder="0" applyAlignment="0" applyProtection="0"/>
    <xf numFmtId="179" fontId="41" fillId="0" borderId="0" applyFont="0" applyFill="0" applyBorder="0" applyAlignment="0" applyProtection="0"/>
    <xf numFmtId="179" fontId="4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0" fontId="24"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0" fontId="24" fillId="0" borderId="0" applyFont="0" applyFill="0" applyBorder="0" applyAlignment="0" applyProtection="0"/>
    <xf numFmtId="166"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2"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2"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43" fontId="5"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43" fontId="5"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43" fontId="5"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0" fontId="24" fillId="0" borderId="0" applyFont="0" applyFill="0" applyBorder="0" applyAlignment="0" applyProtection="0"/>
    <xf numFmtId="180" fontId="2" fillId="0" borderId="0" applyFont="0" applyFill="0" applyBorder="0" applyAlignment="0" applyProtection="0"/>
    <xf numFmtId="43" fontId="2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24" fillId="0" borderId="0" applyFont="0" applyFill="0" applyBorder="0" applyAlignment="0" applyProtection="0"/>
    <xf numFmtId="165" fontId="2" fillId="0" borderId="0" applyFont="0" applyFill="0" applyBorder="0" applyAlignment="0" applyProtection="0"/>
    <xf numFmtId="43" fontId="5" fillId="0" borderId="0" applyFont="0" applyFill="0" applyBorder="0" applyAlignment="0" applyProtection="0"/>
    <xf numFmtId="165" fontId="2" fillId="0" borderId="0" applyFont="0" applyFill="0" applyBorder="0" applyAlignment="0" applyProtection="0"/>
    <xf numFmtId="165"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43" fillId="0" borderId="0" applyFill="0" applyBorder="0" applyAlignment="0" applyProtection="0"/>
    <xf numFmtId="3" fontId="44" fillId="0" borderId="0" applyFont="0" applyFill="0" applyBorder="0" applyAlignment="0" applyProtection="0"/>
    <xf numFmtId="3" fontId="43" fillId="0" borderId="0" applyFill="0" applyBorder="0" applyAlignment="0" applyProtection="0"/>
    <xf numFmtId="44" fontId="24"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83" fontId="41" fillId="0" borderId="0" applyFont="0" applyFill="0" applyBorder="0" applyAlignment="0" applyProtection="0"/>
    <xf numFmtId="183" fontId="41" fillId="0" borderId="0" applyFont="0" applyFill="0" applyBorder="0" applyAlignment="0" applyProtection="0"/>
    <xf numFmtId="183" fontId="4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3"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4" fontId="5" fillId="0" borderId="0" applyFont="0" applyFill="0" applyBorder="0" applyAlignment="0" applyProtection="0"/>
    <xf numFmtId="44" fontId="5" fillId="0" borderId="0" applyFont="0" applyFill="0" applyBorder="0" applyAlignment="0" applyProtection="0"/>
    <xf numFmtId="18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8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5" fontId="24" fillId="0" borderId="0" applyFont="0" applyFill="0" applyBorder="0" applyAlignment="0" applyProtection="0"/>
    <xf numFmtId="185"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6" fontId="24" fillId="0" borderId="0" applyFont="0" applyFill="0" applyBorder="0" applyAlignment="0" applyProtection="0"/>
    <xf numFmtId="186" fontId="24" fillId="0" borderId="0" applyFont="0" applyFill="0" applyBorder="0" applyAlignment="0" applyProtection="0"/>
    <xf numFmtId="44" fontId="5"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44" fontId="5"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44" fontId="5"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44" fontId="5"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44" fontId="5"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1"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1"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7" fontId="43" fillId="0" borderId="0" applyFill="0" applyBorder="0" applyAlignment="0" applyProtection="0"/>
    <xf numFmtId="188" fontId="44" fillId="0" borderId="0" applyFont="0" applyFill="0" applyBorder="0" applyAlignment="0" applyProtection="0"/>
    <xf numFmtId="187" fontId="43" fillId="0" borderId="0" applyFill="0" applyBorder="0" applyAlignment="0" applyProtection="0"/>
    <xf numFmtId="189" fontId="47" fillId="0" borderId="1" applyNumberFormat="0" applyBorder="0" applyAlignment="0" applyProtection="0">
      <alignment horizontal="center"/>
    </xf>
    <xf numFmtId="190" fontId="43" fillId="0" borderId="0" applyFill="0" applyBorder="0" applyAlignment="0" applyProtection="0"/>
    <xf numFmtId="0" fontId="44" fillId="0" borderId="0" applyFont="0" applyFill="0" applyBorder="0" applyAlignment="0" applyProtection="0"/>
    <xf numFmtId="176" fontId="44" fillId="0" borderId="0" applyFont="0" applyFill="0" applyBorder="0" applyAlignment="0" applyProtection="0"/>
    <xf numFmtId="190" fontId="43" fillId="0" borderId="0" applyFill="0" applyBorder="0" applyAlignment="0" applyProtection="0"/>
    <xf numFmtId="15" fontId="48" fillId="0" borderId="0" applyFont="0" applyFill="0" applyBorder="0" applyAlignment="0" applyProtection="0"/>
    <xf numFmtId="176" fontId="44" fillId="0" borderId="0" applyFont="0" applyFill="0" applyBorder="0" applyAlignment="0" applyProtection="0"/>
    <xf numFmtId="185" fontId="5" fillId="0" borderId="0" applyBorder="0"/>
    <xf numFmtId="191" fontId="5" fillId="0" borderId="0"/>
    <xf numFmtId="192" fontId="49" fillId="0" borderId="0" applyFill="0" applyBorder="0" applyAlignment="0" applyProtection="0"/>
    <xf numFmtId="43" fontId="50" fillId="0" borderId="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52" fillId="58" borderId="19" applyNumberFormat="0" applyAlignment="0" applyProtection="0"/>
    <xf numFmtId="0" fontId="52" fillId="58" borderId="19" applyNumberFormat="0" applyAlignment="0" applyProtection="0"/>
    <xf numFmtId="0" fontId="52" fillId="58" borderId="19" applyNumberFormat="0" applyAlignment="0" applyProtection="0"/>
    <xf numFmtId="0" fontId="52" fillId="58" borderId="19" applyNumberFormat="0" applyAlignment="0" applyProtection="0"/>
    <xf numFmtId="0" fontId="52" fillId="58" borderId="19" applyNumberFormat="0" applyAlignment="0" applyProtection="0"/>
    <xf numFmtId="0" fontId="52" fillId="58" borderId="19" applyNumberFormat="0" applyAlignment="0" applyProtection="0"/>
    <xf numFmtId="0" fontId="52" fillId="58" borderId="19" applyNumberFormat="0" applyAlignment="0" applyProtection="0"/>
    <xf numFmtId="0" fontId="52" fillId="58" borderId="19" applyNumberFormat="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9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77" fontId="43"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93"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94" fontId="43"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94" fontId="43"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81" fontId="5" fillId="0" borderId="0" applyFont="0" applyFill="0" applyBorder="0" applyAlignment="0" applyProtection="0"/>
    <xf numFmtId="0" fontId="24" fillId="0" borderId="0" applyNumberFormat="0" applyFont="0" applyFill="0" applyBorder="0" applyAlignment="0" applyProtection="0"/>
    <xf numFmtId="176" fontId="43"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177" fontId="53" fillId="0" borderId="0" applyNumberFormat="0" applyFill="0" applyBorder="0" applyAlignment="0" applyProtection="0"/>
    <xf numFmtId="0" fontId="24" fillId="0" borderId="0" applyNumberFormat="0" applyFont="0" applyFill="0" applyBorder="0" applyAlignment="0" applyProtection="0"/>
    <xf numFmtId="0" fontId="54" fillId="0" borderId="0" applyNumberFormat="0" applyFill="0" applyBorder="0" applyAlignment="0" applyProtection="0"/>
    <xf numFmtId="176" fontId="53" fillId="0" borderId="0" applyNumberFormat="0" applyFill="0" applyBorder="0" applyAlignment="0" applyProtection="0"/>
    <xf numFmtId="0" fontId="53" fillId="0" borderId="0" applyNumberFormat="0" applyFill="0" applyBorder="0" applyAlignment="0" applyProtection="0"/>
    <xf numFmtId="0" fontId="24" fillId="0" borderId="0" applyNumberFormat="0" applyFont="0" applyFill="0" applyBorder="0" applyAlignment="0" applyProtection="0"/>
    <xf numFmtId="0" fontId="53" fillId="0" borderId="0" applyNumberFormat="0" applyFill="0" applyBorder="0" applyAlignment="0" applyProtection="0"/>
    <xf numFmtId="0" fontId="24" fillId="0" borderId="0" applyNumberFormat="0" applyFont="0" applyFill="0" applyBorder="0" applyAlignment="0" applyProtection="0"/>
    <xf numFmtId="0" fontId="53" fillId="0" borderId="0" applyNumberFormat="0" applyFill="0" applyBorder="0" applyAlignment="0" applyProtection="0"/>
    <xf numFmtId="0" fontId="24" fillId="0" borderId="0" applyNumberFormat="0" applyFont="0" applyFill="0" applyBorder="0" applyAlignment="0" applyProtection="0"/>
    <xf numFmtId="0" fontId="53" fillId="0" borderId="0" applyNumberFormat="0" applyFill="0" applyBorder="0" applyAlignment="0" applyProtection="0"/>
    <xf numFmtId="0" fontId="24" fillId="0" borderId="0" applyNumberFormat="0" applyFont="0" applyFill="0" applyBorder="0" applyAlignment="0" applyProtection="0"/>
    <xf numFmtId="2" fontId="43" fillId="0" borderId="0" applyFill="0" applyBorder="0" applyAlignment="0" applyProtection="0"/>
    <xf numFmtId="2" fontId="44" fillId="0" borderId="0" applyFont="0" applyFill="0" applyBorder="0" applyAlignment="0" applyProtection="0"/>
    <xf numFmtId="2" fontId="43" fillId="0" borderId="0" applyFill="0" applyBorder="0" applyAlignment="0" applyProtection="0"/>
    <xf numFmtId="195" fontId="55" fillId="0" borderId="0"/>
    <xf numFmtId="196" fontId="55" fillId="0" borderId="0"/>
    <xf numFmtId="197" fontId="55" fillId="0" borderId="0"/>
    <xf numFmtId="0" fontId="56" fillId="0" borderId="0">
      <alignment horizontal="center"/>
    </xf>
    <xf numFmtId="0" fontId="32" fillId="36" borderId="0" applyNumberFormat="0" applyBorder="0" applyAlignment="0" applyProtection="0"/>
    <xf numFmtId="0" fontId="32" fillId="36" borderId="0" applyNumberFormat="0" applyBorder="0" applyAlignment="0" applyProtection="0"/>
    <xf numFmtId="0" fontId="57" fillId="3" borderId="0" applyNumberFormat="0" applyBorder="0" applyAlignment="0" applyProtection="0"/>
    <xf numFmtId="177" fontId="32" fillId="36" borderId="0" applyNumberFormat="0" applyBorder="0" applyAlignment="0" applyProtection="0"/>
    <xf numFmtId="0" fontId="24" fillId="0" borderId="0" applyNumberFormat="0" applyFont="0" applyFill="0" applyBorder="0" applyAlignment="0" applyProtection="0"/>
    <xf numFmtId="0" fontId="57" fillId="3" borderId="0" applyNumberFormat="0" applyBorder="0" applyAlignment="0" applyProtection="0"/>
    <xf numFmtId="176" fontId="32" fillId="36" borderId="0" applyNumberFormat="0" applyBorder="0" applyAlignment="0" applyProtection="0"/>
    <xf numFmtId="0" fontId="32" fillId="36" borderId="0" applyNumberFormat="0" applyBorder="0" applyAlignment="0" applyProtection="0"/>
    <xf numFmtId="0" fontId="24" fillId="0" borderId="0" applyNumberFormat="0" applyFont="0" applyFill="0" applyBorder="0" applyAlignment="0" applyProtection="0"/>
    <xf numFmtId="0" fontId="32" fillId="36" borderId="0" applyNumberFormat="0" applyBorder="0" applyAlignment="0" applyProtection="0"/>
    <xf numFmtId="0" fontId="24" fillId="0" borderId="0" applyNumberFormat="0" applyFont="0" applyFill="0" applyBorder="0" applyAlignment="0" applyProtection="0"/>
    <xf numFmtId="0" fontId="32" fillId="36" borderId="0" applyNumberFormat="0" applyBorder="0" applyAlignment="0" applyProtection="0"/>
    <xf numFmtId="0" fontId="24" fillId="0" borderId="0" applyNumberFormat="0" applyFont="0" applyFill="0" applyBorder="0" applyAlignment="0" applyProtection="0"/>
    <xf numFmtId="0" fontId="32" fillId="36" borderId="0" applyNumberFormat="0" applyBorder="0" applyAlignment="0" applyProtection="0"/>
    <xf numFmtId="0" fontId="24" fillId="0" borderId="0" applyNumberFormat="0" applyFont="0" applyFill="0" applyBorder="0" applyAlignment="0" applyProtection="0"/>
    <xf numFmtId="176" fontId="57" fillId="3" borderId="0" applyNumberFormat="0" applyBorder="0" applyAlignment="0" applyProtection="0"/>
    <xf numFmtId="0" fontId="58" fillId="0" borderId="22" applyNumberFormat="0" applyAlignment="0" applyProtection="0">
      <alignment horizontal="left" vertical="center"/>
    </xf>
    <xf numFmtId="0" fontId="58" fillId="0" borderId="22" applyNumberFormat="0" applyAlignment="0" applyProtection="0">
      <alignment horizontal="left" vertical="center"/>
    </xf>
    <xf numFmtId="177" fontId="58" fillId="0" borderId="22" applyNumberFormat="0" applyAlignment="0" applyProtection="0">
      <alignment horizontal="left" vertical="center"/>
    </xf>
    <xf numFmtId="0" fontId="5" fillId="0" borderId="22" applyNumberFormat="0" applyAlignment="0" applyProtection="0">
      <alignment horizontal="left" vertical="center"/>
    </xf>
    <xf numFmtId="0" fontId="58" fillId="0" borderId="23">
      <alignment horizontal="left" vertical="center"/>
    </xf>
    <xf numFmtId="0" fontId="58" fillId="0" borderId="23">
      <alignment horizontal="left" vertical="center"/>
    </xf>
    <xf numFmtId="177" fontId="58" fillId="0" borderId="23">
      <alignment horizontal="left" vertical="center"/>
    </xf>
    <xf numFmtId="0" fontId="5" fillId="0" borderId="23">
      <alignment horizontal="left" vertical="center"/>
    </xf>
    <xf numFmtId="0" fontId="5" fillId="0" borderId="23">
      <alignment horizontal="left" vertical="center"/>
    </xf>
    <xf numFmtId="0" fontId="59" fillId="0" borderId="24" applyNumberFormat="0" applyFill="0" applyAlignment="0" applyProtection="0"/>
    <xf numFmtId="0" fontId="59" fillId="0" borderId="24" applyNumberFormat="0" applyFill="0" applyAlignment="0" applyProtection="0"/>
    <xf numFmtId="0" fontId="60" fillId="0" borderId="10" applyNumberFormat="0" applyFill="0" applyAlignment="0" applyProtection="0"/>
    <xf numFmtId="177" fontId="59" fillId="0" borderId="24" applyNumberFormat="0" applyFill="0" applyAlignment="0" applyProtection="0"/>
    <xf numFmtId="0" fontId="24" fillId="0" borderId="0" applyNumberFormat="0" applyFont="0" applyFill="0" applyBorder="0" applyAlignment="0" applyProtection="0"/>
    <xf numFmtId="0" fontId="60" fillId="0" borderId="10" applyNumberFormat="0" applyFill="0" applyAlignment="0" applyProtection="0"/>
    <xf numFmtId="176" fontId="59" fillId="0" borderId="24" applyNumberFormat="0" applyFill="0" applyAlignment="0" applyProtection="0"/>
    <xf numFmtId="0" fontId="59" fillId="0" borderId="24" applyNumberFormat="0" applyFill="0" applyAlignment="0" applyProtection="0"/>
    <xf numFmtId="0" fontId="24" fillId="0" borderId="0" applyNumberFormat="0" applyFont="0" applyFill="0" applyBorder="0" applyAlignment="0" applyProtection="0"/>
    <xf numFmtId="0" fontId="59" fillId="0" borderId="24" applyNumberFormat="0" applyFill="0" applyAlignment="0" applyProtection="0"/>
    <xf numFmtId="0" fontId="24" fillId="0" borderId="0" applyNumberFormat="0" applyFont="0" applyFill="0" applyBorder="0" applyAlignment="0" applyProtection="0"/>
    <xf numFmtId="0" fontId="59" fillId="0" borderId="24" applyNumberFormat="0" applyFill="0" applyAlignment="0" applyProtection="0"/>
    <xf numFmtId="0" fontId="24" fillId="0" borderId="0" applyNumberFormat="0" applyFont="0" applyFill="0" applyBorder="0" applyAlignment="0" applyProtection="0"/>
    <xf numFmtId="0" fontId="59" fillId="0" borderId="24" applyNumberFormat="0" applyFill="0" applyAlignment="0" applyProtection="0"/>
    <xf numFmtId="0" fontId="24" fillId="0" borderId="0" applyNumberFormat="0" applyFont="0" applyFill="0" applyBorder="0" applyAlignment="0" applyProtection="0"/>
    <xf numFmtId="0" fontId="61" fillId="0" borderId="25" applyNumberFormat="0" applyFill="0" applyAlignment="0" applyProtection="0"/>
    <xf numFmtId="0" fontId="61" fillId="0" borderId="25" applyNumberFormat="0" applyFill="0" applyAlignment="0" applyProtection="0"/>
    <xf numFmtId="0" fontId="62" fillId="0" borderId="11" applyNumberFormat="0" applyFill="0" applyAlignment="0" applyProtection="0"/>
    <xf numFmtId="177" fontId="61" fillId="0" borderId="25" applyNumberFormat="0" applyFill="0" applyAlignment="0" applyProtection="0"/>
    <xf numFmtId="0" fontId="24" fillId="0" borderId="0" applyNumberFormat="0" applyFont="0" applyFill="0" applyBorder="0" applyAlignment="0" applyProtection="0"/>
    <xf numFmtId="0" fontId="62" fillId="0" borderId="11" applyNumberFormat="0" applyFill="0" applyAlignment="0" applyProtection="0"/>
    <xf numFmtId="176" fontId="61" fillId="0" borderId="25" applyNumberFormat="0" applyFill="0" applyAlignment="0" applyProtection="0"/>
    <xf numFmtId="0" fontId="61" fillId="0" borderId="25" applyNumberFormat="0" applyFill="0" applyAlignment="0" applyProtection="0"/>
    <xf numFmtId="0" fontId="24" fillId="0" borderId="0" applyNumberFormat="0" applyFont="0" applyFill="0" applyBorder="0" applyAlignment="0" applyProtection="0"/>
    <xf numFmtId="0" fontId="61" fillId="0" borderId="25" applyNumberFormat="0" applyFill="0" applyAlignment="0" applyProtection="0"/>
    <xf numFmtId="0" fontId="24" fillId="0" borderId="0" applyNumberFormat="0" applyFont="0" applyFill="0" applyBorder="0" applyAlignment="0" applyProtection="0"/>
    <xf numFmtId="0" fontId="61" fillId="0" borderId="25" applyNumberFormat="0" applyFill="0" applyAlignment="0" applyProtection="0"/>
    <xf numFmtId="0" fontId="24" fillId="0" borderId="0" applyNumberFormat="0" applyFont="0" applyFill="0" applyBorder="0" applyAlignment="0" applyProtection="0"/>
    <xf numFmtId="0" fontId="61" fillId="0" borderId="25" applyNumberFormat="0" applyFill="0" applyAlignment="0" applyProtection="0"/>
    <xf numFmtId="0" fontId="24" fillId="0" borderId="0" applyNumberFormat="0" applyFont="0" applyFill="0" applyBorder="0" applyAlignment="0" applyProtection="0"/>
    <xf numFmtId="0" fontId="63" fillId="0" borderId="26" applyNumberFormat="0" applyFill="0" applyAlignment="0" applyProtection="0"/>
    <xf numFmtId="0" fontId="63" fillId="0" borderId="26" applyNumberFormat="0" applyFill="0" applyAlignment="0" applyProtection="0"/>
    <xf numFmtId="0" fontId="64" fillId="0" borderId="12" applyNumberFormat="0" applyFill="0" applyAlignment="0" applyProtection="0"/>
    <xf numFmtId="177" fontId="63" fillId="0" borderId="26" applyNumberFormat="0" applyFill="0" applyAlignment="0" applyProtection="0"/>
    <xf numFmtId="0" fontId="24" fillId="0" borderId="0" applyNumberFormat="0" applyFont="0" applyFill="0" applyBorder="0" applyAlignment="0" applyProtection="0"/>
    <xf numFmtId="0" fontId="64" fillId="0" borderId="12" applyNumberFormat="0" applyFill="0" applyAlignment="0" applyProtection="0"/>
    <xf numFmtId="176" fontId="63" fillId="0" borderId="26" applyNumberFormat="0" applyFill="0" applyAlignment="0" applyProtection="0"/>
    <xf numFmtId="0" fontId="63" fillId="0" borderId="26" applyNumberFormat="0" applyFill="0" applyAlignment="0" applyProtection="0"/>
    <xf numFmtId="0" fontId="24" fillId="0" borderId="0" applyNumberFormat="0" applyFont="0" applyFill="0" applyBorder="0" applyAlignment="0" applyProtection="0"/>
    <xf numFmtId="0" fontId="63" fillId="0" borderId="26" applyNumberFormat="0" applyFill="0" applyAlignment="0" applyProtection="0"/>
    <xf numFmtId="0" fontId="24" fillId="0" borderId="0" applyNumberFormat="0" applyFont="0" applyFill="0" applyBorder="0" applyAlignment="0" applyProtection="0"/>
    <xf numFmtId="0" fontId="63" fillId="0" borderId="26" applyNumberFormat="0" applyFill="0" applyAlignment="0" applyProtection="0"/>
    <xf numFmtId="0" fontId="24" fillId="0" borderId="0" applyNumberFormat="0" applyFont="0" applyFill="0" applyBorder="0" applyAlignment="0" applyProtection="0"/>
    <xf numFmtId="0" fontId="63" fillId="0" borderId="26" applyNumberFormat="0" applyFill="0" applyAlignment="0" applyProtection="0"/>
    <xf numFmtId="0" fontId="24" fillId="0" borderId="0" applyNumberFormat="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177" fontId="63" fillId="0" borderId="0" applyNumberFormat="0" applyFill="0" applyBorder="0" applyAlignment="0" applyProtection="0"/>
    <xf numFmtId="0" fontId="24" fillId="0" borderId="0" applyNumberFormat="0" applyFont="0" applyFill="0" applyBorder="0" applyAlignment="0" applyProtection="0"/>
    <xf numFmtId="0" fontId="64" fillId="0" borderId="0" applyNumberFormat="0" applyFill="0" applyBorder="0" applyAlignment="0" applyProtection="0"/>
    <xf numFmtId="176" fontId="63" fillId="0" borderId="0" applyNumberFormat="0" applyFill="0" applyBorder="0" applyAlignment="0" applyProtection="0"/>
    <xf numFmtId="0" fontId="63" fillId="0" borderId="0" applyNumberFormat="0" applyFill="0" applyBorder="0" applyAlignment="0" applyProtection="0"/>
    <xf numFmtId="0" fontId="24" fillId="0" borderId="0" applyNumberFormat="0" applyFont="0" applyFill="0" applyBorder="0" applyAlignment="0" applyProtection="0"/>
    <xf numFmtId="0" fontId="63" fillId="0" borderId="0" applyNumberFormat="0" applyFill="0" applyBorder="0" applyAlignment="0" applyProtection="0"/>
    <xf numFmtId="0" fontId="24" fillId="0" borderId="0" applyNumberFormat="0" applyFont="0" applyFill="0" applyBorder="0" applyAlignment="0" applyProtection="0"/>
    <xf numFmtId="0" fontId="63" fillId="0" borderId="0" applyNumberFormat="0" applyFill="0" applyBorder="0" applyAlignment="0" applyProtection="0"/>
    <xf numFmtId="0" fontId="24" fillId="0" borderId="0" applyNumberFormat="0" applyFont="0" applyFill="0" applyBorder="0" applyAlignment="0" applyProtection="0"/>
    <xf numFmtId="0" fontId="63" fillId="0" borderId="0" applyNumberFormat="0" applyFill="0" applyBorder="0" applyAlignment="0" applyProtection="0"/>
    <xf numFmtId="0" fontId="24" fillId="0" borderId="0" applyNumberFormat="0" applyFont="0" applyFill="0" applyBorder="0" applyAlignment="0" applyProtection="0"/>
    <xf numFmtId="0" fontId="65" fillId="0" borderId="0" applyNumberFormat="0" applyFill="0" applyBorder="0" applyAlignment="0" applyProtection="0"/>
    <xf numFmtId="0" fontId="58" fillId="0" borderId="0" applyNumberFormat="0" applyFill="0" applyBorder="0" applyAlignment="0" applyProtection="0"/>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xf numFmtId="0" fontId="68" fillId="0" borderId="0" applyNumberFormat="0" applyFill="0" applyBorder="0" applyAlignment="0" applyProtection="0"/>
    <xf numFmtId="176" fontId="66" fillId="0" borderId="0" applyNumberFormat="0" applyFill="0" applyBorder="0" applyAlignment="0" applyProtection="0">
      <alignment vertical="top"/>
      <protection locked="0"/>
    </xf>
    <xf numFmtId="0" fontId="67" fillId="0" borderId="0" applyNumberFormat="0" applyFill="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198" fontId="69" fillId="0" borderId="0" applyFont="0" applyFill="0" applyBorder="0" applyAlignment="0" applyProtection="0"/>
    <xf numFmtId="0" fontId="52" fillId="39" borderId="19" applyNumberFormat="0" applyAlignment="0" applyProtection="0"/>
    <xf numFmtId="0" fontId="52" fillId="39" borderId="19" applyNumberFormat="0" applyAlignment="0" applyProtection="0"/>
    <xf numFmtId="0" fontId="70" fillId="6" borderId="13" applyNumberFormat="0" applyAlignment="0" applyProtection="0"/>
    <xf numFmtId="177" fontId="52" fillId="39" borderId="19" applyNumberFormat="0" applyAlignment="0" applyProtection="0"/>
    <xf numFmtId="0" fontId="24" fillId="0" borderId="0" applyNumberFormat="0" applyFont="0" applyFill="0" applyBorder="0" applyAlignment="0" applyProtection="0"/>
    <xf numFmtId="0" fontId="70" fillId="6" borderId="13"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176" fontId="52" fillId="39" borderId="19" applyNumberFormat="0" applyAlignment="0" applyProtection="0"/>
    <xf numFmtId="176"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24" fillId="0" borderId="0" applyNumberFormat="0" applyFont="0" applyFill="0" applyBorder="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24" fillId="0" borderId="0" applyNumberFormat="0" applyFont="0" applyFill="0" applyBorder="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24" fillId="0" borderId="0" applyNumberFormat="0" applyFont="0" applyFill="0" applyBorder="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24" fillId="0" borderId="0" applyNumberFormat="0" applyFont="0" applyFill="0" applyBorder="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52" fillId="39" borderId="19" applyNumberFormat="0" applyAlignment="0" applyProtection="0"/>
    <xf numFmtId="0" fontId="71" fillId="0" borderId="27" applyNumberFormat="0" applyFill="0" applyAlignment="0" applyProtection="0"/>
    <xf numFmtId="0" fontId="72" fillId="0" borderId="15" applyNumberFormat="0" applyFill="0" applyAlignment="0" applyProtection="0"/>
    <xf numFmtId="0" fontId="71" fillId="0" borderId="27" applyNumberFormat="0" applyFill="0" applyAlignment="0" applyProtection="0"/>
    <xf numFmtId="0" fontId="72" fillId="0" borderId="15" applyNumberFormat="0" applyFill="0" applyAlignment="0" applyProtection="0"/>
    <xf numFmtId="177" fontId="71" fillId="0" borderId="27" applyNumberFormat="0" applyFill="0" applyAlignment="0" applyProtection="0"/>
    <xf numFmtId="0" fontId="24" fillId="0" borderId="0" applyNumberFormat="0" applyFont="0" applyFill="0" applyBorder="0" applyAlignment="0" applyProtection="0"/>
    <xf numFmtId="176" fontId="71" fillId="0" borderId="27" applyNumberFormat="0" applyFill="0" applyAlignment="0" applyProtection="0"/>
    <xf numFmtId="0" fontId="71" fillId="0" borderId="27" applyNumberFormat="0" applyFill="0" applyAlignment="0" applyProtection="0"/>
    <xf numFmtId="0" fontId="24" fillId="0" borderId="0" applyNumberFormat="0" applyFont="0" applyFill="0" applyBorder="0" applyAlignment="0" applyProtection="0"/>
    <xf numFmtId="0" fontId="71" fillId="0" borderId="27" applyNumberFormat="0" applyFill="0" applyAlignment="0" applyProtection="0"/>
    <xf numFmtId="0" fontId="24" fillId="0" borderId="0" applyNumberFormat="0" applyFont="0" applyFill="0" applyBorder="0" applyAlignment="0" applyProtection="0"/>
    <xf numFmtId="0" fontId="71" fillId="0" borderId="27" applyNumberFormat="0" applyFill="0" applyAlignment="0" applyProtection="0"/>
    <xf numFmtId="0" fontId="24" fillId="0" borderId="0" applyNumberFormat="0" applyFont="0" applyFill="0" applyBorder="0" applyAlignment="0" applyProtection="0"/>
    <xf numFmtId="0" fontId="71" fillId="0" borderId="27" applyNumberFormat="0" applyFill="0" applyAlignment="0" applyProtection="0"/>
    <xf numFmtId="0" fontId="24" fillId="0" borderId="0" applyNumberFormat="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0" fontId="24" fillId="0" borderId="0" applyNumberFormat="0" applyFont="0" applyFill="0" applyBorder="0" applyAlignment="0" applyProtection="0"/>
    <xf numFmtId="43" fontId="5" fillId="0" borderId="0" applyFont="0" applyFill="0" applyBorder="0" applyAlignment="0" applyProtection="0"/>
    <xf numFmtId="0" fontId="24" fillId="0" borderId="0" applyNumberFormat="0" applyFont="0" applyFill="0" applyBorder="0" applyAlignment="0" applyProtection="0"/>
    <xf numFmtId="43" fontId="5" fillId="0" borderId="0" applyFont="0" applyFill="0" applyBorder="0" applyAlignment="0" applyProtection="0"/>
    <xf numFmtId="0" fontId="24" fillId="0" borderId="0" applyNumberFormat="0" applyFont="0" applyFill="0" applyBorder="0" applyAlignment="0" applyProtection="0"/>
    <xf numFmtId="43" fontId="5" fillId="0" borderId="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2" fontId="5" fillId="0" borderId="0" applyFont="0" applyFill="0" applyBorder="0" applyAlignment="0" applyProtection="0"/>
    <xf numFmtId="19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9" fontId="5" fillId="0" borderId="0" applyFont="0" applyFill="0" applyBorder="0" applyAlignment="0" applyProtection="0"/>
    <xf numFmtId="43" fontId="5" fillId="0" borderId="0" applyFont="0" applyFill="0" applyBorder="0" applyAlignment="0" applyProtection="0"/>
    <xf numFmtId="200" fontId="5" fillId="0" borderId="0" applyFont="0" applyFill="0" applyBorder="0" applyAlignment="0" applyProtection="0"/>
    <xf numFmtId="201"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202" fontId="5" fillId="0" borderId="0" applyFont="0" applyFill="0" applyBorder="0" applyAlignment="0" applyProtection="0"/>
    <xf numFmtId="203" fontId="5" fillId="0" borderId="0" applyFont="0" applyFill="0" applyBorder="0" applyAlignment="0" applyProtection="0"/>
    <xf numFmtId="0" fontId="73" fillId="58" borderId="0" applyNumberFormat="0" applyBorder="0" applyAlignment="0" applyProtection="0"/>
    <xf numFmtId="0" fontId="73" fillId="58" borderId="0" applyNumberFormat="0" applyBorder="0" applyAlignment="0" applyProtection="0"/>
    <xf numFmtId="0" fontId="24" fillId="0" borderId="0" applyNumberFormat="0" applyFont="0" applyFill="0" applyBorder="0" applyAlignment="0" applyProtection="0"/>
    <xf numFmtId="0" fontId="74" fillId="5" borderId="0" applyNumberFormat="0" applyBorder="0" applyAlignment="0" applyProtection="0"/>
    <xf numFmtId="177" fontId="73" fillId="58" borderId="0" applyNumberFormat="0" applyBorder="0" applyAlignment="0" applyProtection="0"/>
    <xf numFmtId="0" fontId="74" fillId="5" borderId="0" applyNumberFormat="0" applyBorder="0" applyAlignment="0" applyProtection="0"/>
    <xf numFmtId="0" fontId="24" fillId="0" borderId="0" applyNumberFormat="0" applyFont="0" applyFill="0" applyBorder="0" applyAlignment="0" applyProtection="0"/>
    <xf numFmtId="176" fontId="73" fillId="58" borderId="0" applyNumberFormat="0" applyBorder="0" applyAlignment="0" applyProtection="0"/>
    <xf numFmtId="0" fontId="74" fillId="0" borderId="0" applyNumberFormat="0" applyFill="0" applyBorder="0" applyAlignment="0" applyProtection="0"/>
    <xf numFmtId="0" fontId="75" fillId="58" borderId="0" applyNumberFormat="0" applyBorder="0" applyAlignment="0" applyProtection="0"/>
    <xf numFmtId="0" fontId="75" fillId="58" borderId="0" applyNumberFormat="0" applyBorder="0" applyAlignment="0" applyProtection="0"/>
    <xf numFmtId="37" fontId="76" fillId="0" borderId="0"/>
    <xf numFmtId="37" fontId="76" fillId="0" borderId="0"/>
    <xf numFmtId="37" fontId="5" fillId="0" borderId="0"/>
    <xf numFmtId="0" fontId="77" fillId="0" borderId="0"/>
    <xf numFmtId="0" fontId="24" fillId="0" borderId="0" applyNumberFormat="0" applyFont="0" applyFill="0" applyBorder="0" applyAlignment="0" applyProtection="0"/>
    <xf numFmtId="204" fontId="78" fillId="0" borderId="0"/>
    <xf numFmtId="205" fontId="79" fillId="0" borderId="0"/>
    <xf numFmtId="204" fontId="78" fillId="0" borderId="0"/>
    <xf numFmtId="205"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1"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1"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2" fillId="0" borderId="0"/>
    <xf numFmtId="0" fontId="1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7" fillId="0" borderId="0"/>
    <xf numFmtId="0" fontId="5" fillId="0" borderId="0"/>
    <xf numFmtId="0" fontId="17"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7"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5" fillId="0" borderId="0"/>
    <xf numFmtId="0" fontId="2" fillId="0" borderId="0"/>
    <xf numFmtId="0" fontId="5" fillId="0" borderId="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1"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2" fillId="0" borderId="0"/>
    <xf numFmtId="0" fontId="1"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17"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2" fillId="0" borderId="0"/>
    <xf numFmtId="0"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5" fillId="0" borderId="0"/>
    <xf numFmtId="0" fontId="5" fillId="0" borderId="0"/>
    <xf numFmtId="0" fontId="5" fillId="0" borderId="0"/>
    <xf numFmtId="0"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3"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80"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7" fillId="0" borderId="0"/>
    <xf numFmtId="176" fontId="24" fillId="0" borderId="0"/>
    <xf numFmtId="176" fontId="24" fillId="0" borderId="0"/>
    <xf numFmtId="176" fontId="24" fillId="0" borderId="0"/>
    <xf numFmtId="176" fontId="24" fillId="0" borderId="0"/>
    <xf numFmtId="176" fontId="24" fillId="0" borderId="0"/>
    <xf numFmtId="176" fontId="24" fillId="0" borderId="0"/>
    <xf numFmtId="176" fontId="24" fillId="0" borderId="0"/>
    <xf numFmtId="0" fontId="3"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3"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3"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176" fontId="24" fillId="0" borderId="0"/>
    <xf numFmtId="0" fontId="3"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3"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7"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5" fillId="0" borderId="0"/>
    <xf numFmtId="176"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176"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177" fontId="2" fillId="0" borderId="0"/>
    <xf numFmtId="0"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92" fontId="5"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7" fontId="2"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2" fillId="0" borderId="0"/>
    <xf numFmtId="0"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176"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176" fontId="5"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176" fontId="5" fillId="0" borderId="0"/>
    <xf numFmtId="0" fontId="5" fillId="0" borderId="0"/>
    <xf numFmtId="176"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176" fontId="5" fillId="0" borderId="0"/>
    <xf numFmtId="0" fontId="5" fillId="0" borderId="0"/>
    <xf numFmtId="176" fontId="5" fillId="0" borderId="0"/>
    <xf numFmtId="0" fontId="2" fillId="0" borderId="0"/>
    <xf numFmtId="0" fontId="5" fillId="0" borderId="0"/>
    <xf numFmtId="0" fontId="5" fillId="0" borderId="0"/>
    <xf numFmtId="176" fontId="5" fillId="0" borderId="0"/>
    <xf numFmtId="0" fontId="5" fillId="0" borderId="0"/>
    <xf numFmtId="176" fontId="5" fillId="0" borderId="0"/>
    <xf numFmtId="0" fontId="2" fillId="0" borderId="0"/>
    <xf numFmtId="0" fontId="5" fillId="0" borderId="0"/>
    <xf numFmtId="0" fontId="5" fillId="0" borderId="0"/>
    <xf numFmtId="176" fontId="5" fillId="0" borderId="0"/>
    <xf numFmtId="0" fontId="5" fillId="0" borderId="0"/>
    <xf numFmtId="176" fontId="5" fillId="0" borderId="0"/>
    <xf numFmtId="0" fontId="2" fillId="0" borderId="0"/>
    <xf numFmtId="0" fontId="5" fillId="0" borderId="0"/>
    <xf numFmtId="0" fontId="5" fillId="0" borderId="0"/>
    <xf numFmtId="176" fontId="5" fillId="0" borderId="0"/>
    <xf numFmtId="0" fontId="5" fillId="0" borderId="0"/>
    <xf numFmtId="176" fontId="5" fillId="0" borderId="0"/>
    <xf numFmtId="0" fontId="2" fillId="0" borderId="0"/>
    <xf numFmtId="0" fontId="5" fillId="0" borderId="0"/>
    <xf numFmtId="0" fontId="5" fillId="0" borderId="0"/>
    <xf numFmtId="176" fontId="5" fillId="0" borderId="0"/>
    <xf numFmtId="0" fontId="5" fillId="0" borderId="0"/>
    <xf numFmtId="176" fontId="5" fillId="0" borderId="0"/>
    <xf numFmtId="0" fontId="2" fillId="0" borderId="0"/>
    <xf numFmtId="0" fontId="5" fillId="0" borderId="0"/>
    <xf numFmtId="0" fontId="5" fillId="0" borderId="0"/>
    <xf numFmtId="176" fontId="5" fillId="0" borderId="0"/>
    <xf numFmtId="0" fontId="5" fillId="0" borderId="0"/>
    <xf numFmtId="176" fontId="5"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5"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81"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176" fontId="5" fillId="0" borderId="0"/>
    <xf numFmtId="0" fontId="2" fillId="0" borderId="0"/>
    <xf numFmtId="0" fontId="5" fillId="0" borderId="0"/>
    <xf numFmtId="176" fontId="5" fillId="0" borderId="0"/>
    <xf numFmtId="0" fontId="5" fillId="0" borderId="0"/>
    <xf numFmtId="176" fontId="5" fillId="0" borderId="0"/>
    <xf numFmtId="0" fontId="2" fillId="0" borderId="0"/>
    <xf numFmtId="0" fontId="5" fillId="0" borderId="0"/>
    <xf numFmtId="176" fontId="5" fillId="0" borderId="0"/>
    <xf numFmtId="0" fontId="5" fillId="0" borderId="0"/>
    <xf numFmtId="176" fontId="5" fillId="0" borderId="0"/>
    <xf numFmtId="0" fontId="2" fillId="0" borderId="0"/>
    <xf numFmtId="0" fontId="5" fillId="0" borderId="0"/>
    <xf numFmtId="176" fontId="5" fillId="0" borderId="0"/>
    <xf numFmtId="0" fontId="5" fillId="0" borderId="0"/>
    <xf numFmtId="176" fontId="5" fillId="0" borderId="0"/>
    <xf numFmtId="0" fontId="5" fillId="0" borderId="0"/>
    <xf numFmtId="0" fontId="5" fillId="0" borderId="0"/>
    <xf numFmtId="0" fontId="5" fillId="0" borderId="0"/>
    <xf numFmtId="176" fontId="5" fillId="0" borderId="0"/>
    <xf numFmtId="176" fontId="5" fillId="0" borderId="0"/>
    <xf numFmtId="0" fontId="2" fillId="0" borderId="0"/>
    <xf numFmtId="176" fontId="5" fillId="0" borderId="0"/>
    <xf numFmtId="0" fontId="2" fillId="0" borderId="0"/>
    <xf numFmtId="0" fontId="5" fillId="0" borderId="0"/>
    <xf numFmtId="0" fontId="5" fillId="0" borderId="0"/>
    <xf numFmtId="176" fontId="5" fillId="0" borderId="0"/>
    <xf numFmtId="0" fontId="2" fillId="0" borderId="0"/>
    <xf numFmtId="0" fontId="5" fillId="0" borderId="0"/>
    <xf numFmtId="176" fontId="5" fillId="0" borderId="0"/>
    <xf numFmtId="0" fontId="2" fillId="0" borderId="0"/>
    <xf numFmtId="0" fontId="5" fillId="0" borderId="0"/>
    <xf numFmtId="0" fontId="5" fillId="0" borderId="0"/>
    <xf numFmtId="176" fontId="5" fillId="0" borderId="0"/>
    <xf numFmtId="0" fontId="2" fillId="0" borderId="0"/>
    <xf numFmtId="176" fontId="5" fillId="0" borderId="0"/>
    <xf numFmtId="0" fontId="5" fillId="0" borderId="0"/>
    <xf numFmtId="176" fontId="5" fillId="0" borderId="0"/>
    <xf numFmtId="0" fontId="2" fillId="0" borderId="0"/>
    <xf numFmtId="0" fontId="5" fillId="0" borderId="0"/>
    <xf numFmtId="0" fontId="5" fillId="0" borderId="0"/>
    <xf numFmtId="176" fontId="5" fillId="0" borderId="0"/>
    <xf numFmtId="0" fontId="2" fillId="0" borderId="0"/>
    <xf numFmtId="176"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4"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7"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5" fillId="0" borderId="0"/>
    <xf numFmtId="0" fontId="5" fillId="0" borderId="0"/>
    <xf numFmtId="0" fontId="5" fillId="0" borderId="0"/>
    <xf numFmtId="176" fontId="5" fillId="0" borderId="0"/>
    <xf numFmtId="0" fontId="2" fillId="0" borderId="0"/>
    <xf numFmtId="176" fontId="5" fillId="0" borderId="0"/>
    <xf numFmtId="0" fontId="5" fillId="0" borderId="0"/>
    <xf numFmtId="0" fontId="5" fillId="0" borderId="0"/>
    <xf numFmtId="0" fontId="5" fillId="0" borderId="0"/>
    <xf numFmtId="176" fontId="5" fillId="0" borderId="0"/>
    <xf numFmtId="0" fontId="2" fillId="0" borderId="0"/>
    <xf numFmtId="176" fontId="5" fillId="0" borderId="0"/>
    <xf numFmtId="0" fontId="5" fillId="0" borderId="0"/>
    <xf numFmtId="176" fontId="5" fillId="0" borderId="0"/>
    <xf numFmtId="0" fontId="2" fillId="0" borderId="0"/>
    <xf numFmtId="0" fontId="24" fillId="0" borderId="0"/>
    <xf numFmtId="176" fontId="5" fillId="0" borderId="0"/>
    <xf numFmtId="0" fontId="2" fillId="0" borderId="0"/>
    <xf numFmtId="0" fontId="5" fillId="0" borderId="0"/>
    <xf numFmtId="0" fontId="24" fillId="0" borderId="0"/>
    <xf numFmtId="0" fontId="24" fillId="0" borderId="0"/>
    <xf numFmtId="176" fontId="5" fillId="0" borderId="0"/>
    <xf numFmtId="0" fontId="2" fillId="0" borderId="0"/>
    <xf numFmtId="0" fontId="5" fillId="0" borderId="0"/>
    <xf numFmtId="0" fontId="24" fillId="0" borderId="0"/>
    <xf numFmtId="0" fontId="24" fillId="0" borderId="0"/>
    <xf numFmtId="176" fontId="5" fillId="0" borderId="0"/>
    <xf numFmtId="0" fontId="2" fillId="0" borderId="0"/>
    <xf numFmtId="0" fontId="5" fillId="0" borderId="0"/>
    <xf numFmtId="0" fontId="24" fillId="0" borderId="0"/>
    <xf numFmtId="0" fontId="24" fillId="0" borderId="0"/>
    <xf numFmtId="176" fontId="5" fillId="0" borderId="0"/>
    <xf numFmtId="0" fontId="2" fillId="0" borderId="0"/>
    <xf numFmtId="0" fontId="2" fillId="0" borderId="0"/>
    <xf numFmtId="0" fontId="24" fillId="0" borderId="0"/>
    <xf numFmtId="0" fontId="24" fillId="0" borderId="0"/>
    <xf numFmtId="176" fontId="5" fillId="0" borderId="0"/>
    <xf numFmtId="0" fontId="2" fillId="0" borderId="0"/>
    <xf numFmtId="0" fontId="5" fillId="0" borderId="0"/>
    <xf numFmtId="0" fontId="24" fillId="0" borderId="0"/>
    <xf numFmtId="0" fontId="24" fillId="0" borderId="0"/>
    <xf numFmtId="0" fontId="24" fillId="0" borderId="0"/>
    <xf numFmtId="0" fontId="2" fillId="0" borderId="0"/>
    <xf numFmtId="0" fontId="2" fillId="0" borderId="0"/>
    <xf numFmtId="0" fontId="2" fillId="0" borderId="0"/>
    <xf numFmtId="0" fontId="24" fillId="0" borderId="0"/>
    <xf numFmtId="0" fontId="2" fillId="0" borderId="0"/>
    <xf numFmtId="0" fontId="5" fillId="0" borderId="0"/>
    <xf numFmtId="176" fontId="5" fillId="0" borderId="0"/>
    <xf numFmtId="0" fontId="2" fillId="0" borderId="0"/>
    <xf numFmtId="0" fontId="5" fillId="0" borderId="0"/>
    <xf numFmtId="0" fontId="24" fillId="0" borderId="0"/>
    <xf numFmtId="0" fontId="24" fillId="0" borderId="0"/>
    <xf numFmtId="176" fontId="5" fillId="0" borderId="0"/>
    <xf numFmtId="0" fontId="2" fillId="0" borderId="0"/>
    <xf numFmtId="0" fontId="2" fillId="0" borderId="0"/>
    <xf numFmtId="0" fontId="24" fillId="0" borderId="0"/>
    <xf numFmtId="0" fontId="18"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7"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24" fillId="0" borderId="0"/>
    <xf numFmtId="176" fontId="5" fillId="0" borderId="0"/>
    <xf numFmtId="0" fontId="5" fillId="0" borderId="0"/>
    <xf numFmtId="0" fontId="24" fillId="0" borderId="0"/>
    <xf numFmtId="0" fontId="24" fillId="0" borderId="0"/>
    <xf numFmtId="176" fontId="5" fillId="0" borderId="0"/>
    <xf numFmtId="0" fontId="2" fillId="0" borderId="0"/>
    <xf numFmtId="0" fontId="2" fillId="0" borderId="0"/>
    <xf numFmtId="0" fontId="24" fillId="0" borderId="0"/>
    <xf numFmtId="0" fontId="24" fillId="0" borderId="0"/>
    <xf numFmtId="176" fontId="5" fillId="0" borderId="0"/>
    <xf numFmtId="0" fontId="5" fillId="0" borderId="0"/>
    <xf numFmtId="0" fontId="24" fillId="0" borderId="0"/>
    <xf numFmtId="0" fontId="24" fillId="0" borderId="0"/>
    <xf numFmtId="176" fontId="5" fillId="0" borderId="0"/>
    <xf numFmtId="0" fontId="5" fillId="0" borderId="0"/>
    <xf numFmtId="0" fontId="24" fillId="0" borderId="0"/>
    <xf numFmtId="0" fontId="24" fillId="0" borderId="0"/>
    <xf numFmtId="176" fontId="5" fillId="0" borderId="0"/>
    <xf numFmtId="0" fontId="5" fillId="0" borderId="0"/>
    <xf numFmtId="0" fontId="24" fillId="0" borderId="0"/>
    <xf numFmtId="0" fontId="24" fillId="0" borderId="0"/>
    <xf numFmtId="176" fontId="5" fillId="0" borderId="0"/>
    <xf numFmtId="0" fontId="5" fillId="0" borderId="0"/>
    <xf numFmtId="0" fontId="24" fillId="0" borderId="0"/>
    <xf numFmtId="176" fontId="5" fillId="0" borderId="0"/>
    <xf numFmtId="0" fontId="24" fillId="0" borderId="0"/>
    <xf numFmtId="176" fontId="5" fillId="0" borderId="0"/>
    <xf numFmtId="0" fontId="24" fillId="0" borderId="0"/>
    <xf numFmtId="176" fontId="5" fillId="0" borderId="0"/>
    <xf numFmtId="0" fontId="24" fillId="0" borderId="0"/>
    <xf numFmtId="176"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7" fontId="5" fillId="0" borderId="0"/>
    <xf numFmtId="0" fontId="1"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1"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1"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0" fontId="24" fillId="0" borderId="0"/>
    <xf numFmtId="176" fontId="5" fillId="0" borderId="0"/>
    <xf numFmtId="0" fontId="24" fillId="0" borderId="0"/>
    <xf numFmtId="176" fontId="5" fillId="0" borderId="0"/>
    <xf numFmtId="0" fontId="24" fillId="0" borderId="0"/>
    <xf numFmtId="176" fontId="5" fillId="0" borderId="0"/>
    <xf numFmtId="0" fontId="24" fillId="0" borderId="0"/>
    <xf numFmtId="176" fontId="5" fillId="0" borderId="0"/>
    <xf numFmtId="0" fontId="24" fillId="0" borderId="0"/>
    <xf numFmtId="176" fontId="5" fillId="0" borderId="0"/>
    <xf numFmtId="0" fontId="5" fillId="0" borderId="0"/>
    <xf numFmtId="176" fontId="5" fillId="0" borderId="0"/>
    <xf numFmtId="176" fontId="5" fillId="0" borderId="0"/>
    <xf numFmtId="0" fontId="5" fillId="0" borderId="0"/>
    <xf numFmtId="176" fontId="5" fillId="0" borderId="0"/>
    <xf numFmtId="0" fontId="5" fillId="0" borderId="0"/>
    <xf numFmtId="176" fontId="5" fillId="0" borderId="0"/>
    <xf numFmtId="0" fontId="5" fillId="0" borderId="0"/>
    <xf numFmtId="176" fontId="5" fillId="0" borderId="0"/>
    <xf numFmtId="0" fontId="5"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1"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0" fontId="24"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176" fontId="5" fillId="0" borderId="0"/>
    <xf numFmtId="0" fontId="1" fillId="0" borderId="0"/>
    <xf numFmtId="0" fontId="5" fillId="0" borderId="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17" applyNumberFormat="0" applyFont="0" applyFill="0" applyAlignment="0" applyProtection="0"/>
    <xf numFmtId="0" fontId="2" fillId="0" borderId="17" applyNumberFormat="0" applyFont="0" applyFill="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9" borderId="17" applyNumberFormat="0" applyFont="0" applyAlignment="0" applyProtection="0"/>
    <xf numFmtId="0" fontId="24" fillId="59" borderId="28" applyNumberFormat="0" applyFont="0" applyAlignment="0" applyProtection="0"/>
    <xf numFmtId="0" fontId="2" fillId="0" borderId="0" applyNumberFormat="0" applyFont="0" applyFill="0" applyBorder="0" applyAlignment="0" applyProtection="0"/>
    <xf numFmtId="0" fontId="24" fillId="59" borderId="28" applyNumberFormat="0" applyFont="0" applyAlignment="0" applyProtection="0"/>
    <xf numFmtId="177" fontId="5" fillId="59" borderId="28" applyNumberFormat="0" applyFont="0" applyAlignment="0" applyProtection="0"/>
    <xf numFmtId="0" fontId="2" fillId="0" borderId="0" applyNumberFormat="0" applyFont="0" applyFill="0" applyBorder="0" applyAlignment="0" applyProtection="0"/>
    <xf numFmtId="0" fontId="24" fillId="59" borderId="28" applyNumberFormat="0" applyFont="0" applyAlignment="0" applyProtection="0"/>
    <xf numFmtId="0" fontId="2" fillId="9" borderId="17"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176" fontId="5" fillId="59" borderId="28" applyNumberFormat="0" applyFont="0" applyAlignment="0" applyProtection="0"/>
    <xf numFmtId="176" fontId="5" fillId="59" borderId="28" applyNumberFormat="0" applyFont="0" applyAlignment="0" applyProtection="0"/>
    <xf numFmtId="0" fontId="5" fillId="59" borderId="28" applyNumberFormat="0" applyFont="0" applyAlignment="0" applyProtection="0"/>
    <xf numFmtId="0" fontId="2" fillId="9" borderId="17" applyNumberFormat="0" applyFont="0" applyAlignment="0" applyProtection="0"/>
    <xf numFmtId="0" fontId="5"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9" borderId="17"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9" borderId="17" applyNumberFormat="0" applyFont="0" applyAlignment="0" applyProtection="0"/>
    <xf numFmtId="0" fontId="5"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4"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5" fillId="59" borderId="28" applyNumberFormat="0" applyFont="0" applyAlignment="0" applyProtection="0"/>
    <xf numFmtId="0" fontId="5" fillId="59" borderId="28" applyNumberFormat="0" applyFont="0" applyAlignment="0" applyProtection="0"/>
    <xf numFmtId="0" fontId="2" fillId="9" borderId="17" applyNumberFormat="0" applyFont="0" applyAlignment="0" applyProtection="0"/>
    <xf numFmtId="0" fontId="5"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24" fillId="59" borderId="28" applyNumberFormat="0" applyFont="0" applyAlignment="0" applyProtection="0"/>
    <xf numFmtId="0" fontId="82" fillId="53" borderId="29" applyNumberFormat="0" applyAlignment="0" applyProtection="0"/>
    <xf numFmtId="0" fontId="82" fillId="53" borderId="29" applyNumberFormat="0" applyAlignment="0" applyProtection="0"/>
    <xf numFmtId="0" fontId="2" fillId="0" borderId="0" applyNumberFormat="0" applyFont="0" applyFill="0" applyBorder="0" applyAlignment="0" applyProtection="0"/>
    <xf numFmtId="177" fontId="82" fillId="53" borderId="29" applyNumberFormat="0" applyAlignment="0" applyProtection="0"/>
    <xf numFmtId="0" fontId="2" fillId="0" borderId="0" applyNumberFormat="0" applyFont="0" applyFill="0" applyBorder="0" applyAlignment="0" applyProtection="0"/>
    <xf numFmtId="0" fontId="83" fillId="7" borderId="14"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176" fontId="82" fillId="53" borderId="29" applyNumberFormat="0" applyAlignment="0" applyProtection="0"/>
    <xf numFmtId="176"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0" fontId="82" fillId="53" borderId="29" applyNumberFormat="0" applyAlignment="0" applyProtection="0"/>
    <xf numFmtId="4" fontId="84" fillId="60" borderId="0">
      <alignment horizontal="right"/>
    </xf>
    <xf numFmtId="0" fontId="85" fillId="60" borderId="0" applyBorder="0">
      <alignment horizontal="centerContinuous"/>
    </xf>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2" fillId="53" borderId="29" applyNumberFormat="0" applyAlignment="0" applyProtection="0"/>
    <xf numFmtId="0" fontId="82" fillId="54" borderId="29" applyNumberFormat="0" applyAlignment="0" applyProtection="0"/>
    <xf numFmtId="0" fontId="82" fillId="54" borderId="29" applyNumberFormat="0" applyAlignment="0" applyProtection="0"/>
    <xf numFmtId="0" fontId="82" fillId="54" borderId="29" applyNumberFormat="0" applyAlignment="0" applyProtection="0"/>
    <xf numFmtId="0" fontId="82" fillId="54" borderId="29" applyNumberFormat="0" applyAlignment="0" applyProtection="0"/>
    <xf numFmtId="0" fontId="82" fillId="54" borderId="29" applyNumberFormat="0" applyAlignment="0" applyProtection="0"/>
    <xf numFmtId="0" fontId="82" fillId="54" borderId="29" applyNumberFormat="0" applyAlignment="0" applyProtection="0"/>
    <xf numFmtId="0" fontId="82" fillId="54" borderId="29" applyNumberFormat="0" applyAlignment="0" applyProtection="0"/>
    <xf numFmtId="0" fontId="82" fillId="54" borderId="29" applyNumberFormat="0" applyAlignment="0" applyProtection="0"/>
    <xf numFmtId="176" fontId="82" fillId="53" borderId="29" applyNumberFormat="0" applyAlignment="0" applyProtection="0"/>
    <xf numFmtId="176" fontId="82" fillId="53" borderId="29" applyNumberFormat="0" applyAlignment="0" applyProtection="0"/>
    <xf numFmtId="0" fontId="82" fillId="53" borderId="29" applyNumberFormat="0" applyAlignment="0" applyProtection="0"/>
    <xf numFmtId="0" fontId="43" fillId="0" borderId="0" applyNumberFormat="0" applyFont="0" applyFill="0" applyBorder="0" applyAlignment="0" applyProtection="0">
      <alignment vertical="top"/>
    </xf>
    <xf numFmtId="176" fontId="43" fillId="0" borderId="0" applyNumberFormat="0" applyFont="0" applyFill="0" applyBorder="0" applyAlignment="0" applyProtection="0">
      <alignment vertical="top"/>
    </xf>
    <xf numFmtId="180" fontId="5" fillId="0" borderId="0" applyFont="0"/>
    <xf numFmtId="0" fontId="2" fillId="0" borderId="0" applyNumberFormat="0" applyFont="0" applyFill="0" applyBorder="0" applyAlignment="0" applyProtection="0"/>
    <xf numFmtId="0" fontId="2" fillId="0" borderId="0" applyNumberFormat="0" applyFont="0" applyFill="0" applyBorder="0" applyAlignment="0" applyProtection="0"/>
    <xf numFmtId="180" fontId="5" fillId="0" borderId="0" applyFont="0"/>
    <xf numFmtId="180" fontId="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80" fontId="5" fillId="0" borderId="0"/>
    <xf numFmtId="0" fontId="55" fillId="0" borderId="0"/>
    <xf numFmtId="0" fontId="86" fillId="0" borderId="0"/>
    <xf numFmtId="0" fontId="55" fillId="0" borderId="0"/>
    <xf numFmtId="0" fontId="87"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8" fillId="0" borderId="0" applyNumberFormat="0" applyFill="0" applyBorder="0" applyAlignment="0" applyProtection="0"/>
    <xf numFmtId="176" fontId="4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2" fillId="0" borderId="0" applyNumberFormat="0" applyFont="0" applyFill="0" applyBorder="0" applyAlignment="0" applyProtection="0"/>
    <xf numFmtId="177" fontId="89" fillId="0" borderId="0" applyNumberFormat="0" applyFill="0" applyBorder="0" applyAlignment="0" applyProtection="0"/>
    <xf numFmtId="0" fontId="2" fillId="0" borderId="0" applyNumberFormat="0" applyFont="0" applyFill="0" applyBorder="0" applyAlignment="0" applyProtection="0"/>
    <xf numFmtId="0" fontId="89" fillId="0" borderId="0" applyNumberFormat="0" applyFill="0" applyBorder="0" applyAlignment="0" applyProtection="0"/>
    <xf numFmtId="0" fontId="23"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6"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88"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88"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90" fillId="0" borderId="30" applyNumberFormat="0" applyFill="0" applyAlignment="0" applyProtection="0"/>
    <xf numFmtId="0" fontId="90" fillId="0" borderId="30" applyNumberFormat="0" applyFill="0" applyAlignment="0" applyProtection="0"/>
    <xf numFmtId="0" fontId="90" fillId="0" borderId="30" applyNumberFormat="0" applyFill="0" applyAlignment="0" applyProtection="0"/>
    <xf numFmtId="0" fontId="90" fillId="0" borderId="30" applyNumberFormat="0" applyFill="0" applyAlignment="0" applyProtection="0"/>
    <xf numFmtId="0" fontId="91" fillId="0" borderId="31" applyNumberFormat="0" applyFill="0" applyAlignment="0" applyProtection="0"/>
    <xf numFmtId="0" fontId="91" fillId="0" borderId="31" applyNumberFormat="0" applyFill="0" applyAlignment="0" applyProtection="0"/>
    <xf numFmtId="0" fontId="91" fillId="0" borderId="31" applyNumberFormat="0" applyFill="0" applyAlignment="0" applyProtection="0"/>
    <xf numFmtId="0" fontId="91" fillId="0" borderId="31" applyNumberFormat="0" applyFill="0" applyAlignment="0" applyProtection="0"/>
    <xf numFmtId="0" fontId="51" fillId="0" borderId="32" applyNumberFormat="0" applyFill="0" applyAlignment="0" applyProtection="0"/>
    <xf numFmtId="0" fontId="51" fillId="0" borderId="32" applyNumberFormat="0" applyFill="0" applyAlignment="0" applyProtection="0"/>
    <xf numFmtId="0" fontId="51" fillId="0" borderId="32" applyNumberFormat="0" applyFill="0" applyAlignment="0" applyProtection="0"/>
    <xf numFmtId="0" fontId="51" fillId="0" borderId="3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33" applyNumberFormat="0" applyFill="0" applyAlignment="0" applyProtection="0"/>
    <xf numFmtId="0" fontId="93" fillId="0" borderId="33" applyNumberFormat="0" applyFill="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22" fillId="0" borderId="18" applyNumberFormat="0" applyFill="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176" fontId="93" fillId="0" borderId="33" applyNumberFormat="0" applyFill="0" applyAlignment="0" applyProtection="0"/>
    <xf numFmtId="176" fontId="93" fillId="0" borderId="33" applyNumberFormat="0" applyFill="0" applyAlignment="0" applyProtection="0"/>
    <xf numFmtId="0" fontId="93" fillId="0" borderId="33" applyNumberFormat="0" applyFill="0" applyAlignment="0" applyProtection="0"/>
    <xf numFmtId="0" fontId="93" fillId="0" borderId="33" applyNumberFormat="0" applyFill="0" applyAlignment="0" applyProtection="0"/>
    <xf numFmtId="0" fontId="2" fillId="0" borderId="18" applyNumberFormat="0" applyFill="0" applyAlignment="0" applyProtection="0"/>
    <xf numFmtId="0" fontId="2" fillId="0" borderId="18" applyNumberFormat="0" applyFill="0" applyAlignment="0" applyProtection="0"/>
    <xf numFmtId="0" fontId="2" fillId="0" borderId="18" applyNumberFormat="0" applyFill="0" applyAlignment="0" applyProtection="0"/>
    <xf numFmtId="0" fontId="2" fillId="0" borderId="18" applyNumberFormat="0" applyFill="0" applyAlignment="0" applyProtection="0"/>
    <xf numFmtId="0" fontId="2" fillId="0" borderId="18" applyNumberFormat="0" applyFill="0" applyAlignment="0" applyProtection="0"/>
    <xf numFmtId="0" fontId="2" fillId="0" borderId="18" applyNumberFormat="0" applyFill="0" applyAlignment="0" applyProtection="0"/>
    <xf numFmtId="0" fontId="2" fillId="0" borderId="18" applyNumberFormat="0" applyFill="0" applyAlignment="0" applyProtection="0"/>
    <xf numFmtId="0" fontId="2" fillId="0" borderId="18" applyNumberFormat="0" applyFill="0" applyAlignment="0" applyProtection="0"/>
    <xf numFmtId="0" fontId="21" fillId="61" borderId="34"/>
    <xf numFmtId="176" fontId="21" fillId="61" borderId="34"/>
    <xf numFmtId="206" fontId="94" fillId="0" borderId="0" applyFont="0" applyFill="0" applyBorder="0" applyAlignment="0" applyProtection="0"/>
    <xf numFmtId="207" fontId="94" fillId="0" borderId="0" applyFont="0" applyFill="0" applyBorder="0" applyAlignment="0" applyProtection="0"/>
    <xf numFmtId="0" fontId="95" fillId="0" borderId="0">
      <alignment vertical="top"/>
    </xf>
    <xf numFmtId="208" fontId="94"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 fillId="0" borderId="0" applyNumberFormat="0" applyFont="0" applyFill="0" applyBorder="0" applyAlignment="0" applyProtection="0"/>
    <xf numFmtId="177" fontId="38" fillId="0" borderId="0" applyNumberFormat="0" applyFill="0" applyBorder="0" applyAlignment="0" applyProtection="0"/>
    <xf numFmtId="0" fontId="2" fillId="0" borderId="0" applyNumberFormat="0" applyFont="0" applyFill="0" applyBorder="0" applyAlignment="0" applyProtection="0"/>
    <xf numFmtId="0" fontId="96" fillId="0" borderId="0" applyNumberFormat="0" applyFill="0" applyBorder="0" applyAlignment="0" applyProtection="0"/>
    <xf numFmtId="176" fontId="38" fillId="0" borderId="0" applyNumberFormat="0" applyFill="0" applyBorder="0" applyAlignment="0" applyProtection="0"/>
    <xf numFmtId="0" fontId="38"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8"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8"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8"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5" fillId="0" borderId="5" applyFont="0" applyFill="0" applyBorder="0" applyAlignment="0" applyProtection="0">
      <alignment horizontal="center"/>
    </xf>
    <xf numFmtId="0" fontId="16" fillId="0" borderId="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184">
    <xf numFmtId="0" fontId="0" fillId="0" borderId="0" xfId="0"/>
    <xf numFmtId="0" fontId="3" fillId="0" borderId="0" xfId="0" applyFont="1"/>
    <xf numFmtId="0" fontId="4" fillId="0" borderId="0" xfId="0" applyFont="1"/>
    <xf numFmtId="0" fontId="5" fillId="0" borderId="0" xfId="0" applyFont="1"/>
    <xf numFmtId="0" fontId="4" fillId="0" borderId="0" xfId="0" applyFont="1" applyAlignment="1">
      <alignment horizontal="center"/>
    </xf>
    <xf numFmtId="0" fontId="6" fillId="0" borderId="0" xfId="0" applyFont="1" applyAlignment="1">
      <alignment horizontal="center"/>
    </xf>
    <xf numFmtId="0" fontId="7" fillId="0" borderId="0" xfId="0" applyFont="1"/>
    <xf numFmtId="0" fontId="8" fillId="0" borderId="0" xfId="0" applyFont="1" applyAlignment="1">
      <alignment horizontal="center"/>
    </xf>
    <xf numFmtId="165" fontId="3" fillId="0" borderId="0" xfId="0" applyNumberFormat="1" applyFont="1"/>
    <xf numFmtId="166" fontId="3" fillId="0" borderId="0" xfId="1" applyNumberFormat="1" applyFont="1"/>
    <xf numFmtId="0" fontId="5" fillId="0" borderId="0" xfId="0" applyFont="1" applyAlignment="1">
      <alignment vertical="center"/>
    </xf>
    <xf numFmtId="9" fontId="3" fillId="0" borderId="0" xfId="3" applyFont="1"/>
    <xf numFmtId="0" fontId="8" fillId="0" borderId="0" xfId="0" applyFont="1" applyAlignment="1">
      <alignment horizontal="left"/>
    </xf>
    <xf numFmtId="166" fontId="3" fillId="0" borderId="1" xfId="1" applyNumberFormat="1" applyFont="1" applyBorder="1"/>
    <xf numFmtId="0" fontId="3" fillId="0" borderId="0" xfId="0" applyFont="1" applyAlignment="1">
      <alignment horizontal="left" indent="2"/>
    </xf>
    <xf numFmtId="0" fontId="8" fillId="0" borderId="0" xfId="0" applyFont="1" applyAlignment="1">
      <alignment horizontal="center" vertical="center"/>
    </xf>
    <xf numFmtId="0" fontId="3" fillId="0" borderId="0" xfId="0" applyFont="1" applyAlignment="1">
      <alignment horizontal="left" vertical="center"/>
    </xf>
    <xf numFmtId="166" fontId="3" fillId="0" borderId="0" xfId="1" applyNumberFormat="1" applyFont="1" applyAlignment="1">
      <alignment vertical="center"/>
    </xf>
    <xf numFmtId="0" fontId="3" fillId="0" borderId="0" xfId="0" applyFont="1" applyAlignment="1">
      <alignment vertical="center"/>
    </xf>
    <xf numFmtId="0" fontId="5" fillId="0" borderId="0" xfId="0" applyFont="1" applyAlignment="1">
      <alignment wrapText="1"/>
    </xf>
    <xf numFmtId="0" fontId="5" fillId="0" borderId="0" xfId="4" applyFont="1" applyAlignment="1">
      <alignment wrapText="1"/>
    </xf>
    <xf numFmtId="166" fontId="3" fillId="0" borderId="0" xfId="0" applyNumberFormat="1" applyFont="1"/>
    <xf numFmtId="164" fontId="3" fillId="0" borderId="0" xfId="2" applyNumberFormat="1" applyFont="1"/>
    <xf numFmtId="0" fontId="10" fillId="0" borderId="0" xfId="0" applyFont="1"/>
    <xf numFmtId="0" fontId="11" fillId="0" borderId="0" xfId="0" applyFont="1" applyAlignment="1">
      <alignment horizontal="centerContinuous"/>
    </xf>
    <xf numFmtId="0" fontId="10" fillId="0" borderId="0" xfId="0" applyFont="1" applyAlignment="1">
      <alignment horizontal="centerContinuous"/>
    </xf>
    <xf numFmtId="0" fontId="10" fillId="0" borderId="0" xfId="0" applyFont="1" applyAlignment="1">
      <alignment horizontal="left" inden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1" fillId="2" borderId="0" xfId="0" applyFont="1" applyFill="1"/>
    <xf numFmtId="0" fontId="11" fillId="0" borderId="0" xfId="0" applyFont="1"/>
    <xf numFmtId="164" fontId="4" fillId="0" borderId="0" xfId="2" applyNumberFormat="1" applyFont="1"/>
    <xf numFmtId="164" fontId="11" fillId="2" borderId="0" xfId="0" applyNumberFormat="1" applyFont="1" applyFill="1"/>
    <xf numFmtId="0" fontId="10" fillId="0" borderId="1" xfId="0" applyFont="1" applyBorder="1"/>
    <xf numFmtId="0" fontId="10" fillId="0" borderId="0" xfId="0" applyFont="1" applyAlignment="1">
      <alignment horizontal="center"/>
    </xf>
    <xf numFmtId="37" fontId="3" fillId="0" borderId="0" xfId="0" applyNumberFormat="1" applyFont="1"/>
    <xf numFmtId="164" fontId="10" fillId="0" borderId="0" xfId="0" applyNumberFormat="1" applyFont="1"/>
    <xf numFmtId="0" fontId="10" fillId="0" borderId="1" xfId="0" applyFont="1" applyBorder="1" applyAlignment="1">
      <alignment horizontal="center"/>
    </xf>
    <xf numFmtId="0" fontId="3" fillId="0" borderId="1" xfId="0" applyFont="1" applyBorder="1" applyAlignment="1">
      <alignment horizontal="left" indent="2"/>
    </xf>
    <xf numFmtId="37" fontId="3" fillId="0" borderId="1" xfId="0" applyNumberFormat="1" applyFont="1" applyBorder="1"/>
    <xf numFmtId="10" fontId="10" fillId="0" borderId="0" xfId="0" applyNumberFormat="1" applyFont="1"/>
    <xf numFmtId="164" fontId="4" fillId="0" borderId="0" xfId="2" applyNumberFormat="1" applyFont="1" applyAlignment="1">
      <alignment horizontal="center"/>
    </xf>
    <xf numFmtId="0" fontId="14" fillId="0" borderId="0" xfId="0" applyFont="1"/>
    <xf numFmtId="0" fontId="10" fillId="0" borderId="0" xfId="0" applyFont="1" applyAlignment="1">
      <alignment horizontal="left" vertical="center" wrapText="1"/>
    </xf>
    <xf numFmtId="167" fontId="10" fillId="0" borderId="0" xfId="2" applyNumberFormat="1" applyFont="1"/>
    <xf numFmtId="168" fontId="10" fillId="0" borderId="0" xfId="0" applyNumberFormat="1" applyFont="1"/>
    <xf numFmtId="165" fontId="10" fillId="0" borderId="0" xfId="0" applyNumberFormat="1" applyFont="1"/>
    <xf numFmtId="0" fontId="3" fillId="0" borderId="0" xfId="4" applyFont="1" applyAlignment="1">
      <alignment horizontal="left" indent="2"/>
    </xf>
    <xf numFmtId="0" fontId="9" fillId="0" borderId="0" xfId="4" applyFont="1" applyAlignment="1">
      <alignment horizontal="left" indent="6"/>
    </xf>
    <xf numFmtId="0" fontId="9" fillId="0" borderId="0" xfId="4" applyFont="1" applyAlignment="1">
      <alignment horizontal="left" indent="4"/>
    </xf>
    <xf numFmtId="0" fontId="8" fillId="0" borderId="0" xfId="5" applyFont="1" applyAlignment="1">
      <alignment horizontal="center"/>
    </xf>
    <xf numFmtId="166" fontId="3" fillId="0" borderId="0" xfId="6" applyNumberFormat="1" applyFont="1"/>
    <xf numFmtId="0" fontId="5" fillId="0" borderId="0" xfId="0" applyFont="1" applyAlignment="1">
      <alignment horizontal="left" wrapText="1"/>
    </xf>
    <xf numFmtId="166" fontId="9" fillId="0" borderId="0" xfId="6" applyNumberFormat="1" applyFont="1"/>
    <xf numFmtId="164" fontId="11" fillId="0" borderId="0" xfId="0" applyNumberFormat="1" applyFont="1"/>
    <xf numFmtId="0" fontId="3" fillId="0" borderId="0" xfId="0" applyFont="1" applyAlignment="1">
      <alignment horizontal="center"/>
    </xf>
    <xf numFmtId="0" fontId="0" fillId="0" borderId="0" xfId="0" applyAlignment="1">
      <alignment horizontal="right"/>
    </xf>
    <xf numFmtId="0" fontId="15" fillId="0" borderId="0" xfId="0" applyFont="1" applyAlignment="1">
      <alignment horizontal="left"/>
    </xf>
    <xf numFmtId="0" fontId="11" fillId="0" borderId="3" xfId="0" applyFont="1" applyBorder="1" applyAlignment="1">
      <alignment horizontal="center" vertical="center" wrapText="1"/>
    </xf>
    <xf numFmtId="0" fontId="10" fillId="0" borderId="0" xfId="7" applyFont="1"/>
    <xf numFmtId="0" fontId="0" fillId="0" borderId="0" xfId="0" applyAlignment="1">
      <alignment horizontal="center"/>
    </xf>
    <xf numFmtId="0" fontId="11" fillId="0" borderId="0" xfId="0" applyFont="1" applyAlignment="1">
      <alignment horizontal="right"/>
    </xf>
    <xf numFmtId="0" fontId="0" fillId="0" borderId="4" xfId="0" applyBorder="1"/>
    <xf numFmtId="0" fontId="10" fillId="0" borderId="0" xfId="0" applyFont="1" applyAlignment="1">
      <alignment horizontal="left"/>
    </xf>
    <xf numFmtId="37" fontId="10" fillId="0" borderId="5" xfId="0" applyNumberFormat="1" applyFont="1" applyBorder="1"/>
    <xf numFmtId="0" fontId="10" fillId="0" borderId="5" xfId="0" applyFont="1" applyBorder="1" applyAlignment="1">
      <alignment horizontal="center"/>
    </xf>
    <xf numFmtId="166" fontId="0" fillId="0" borderId="0" xfId="1" applyNumberFormat="1" applyFont="1"/>
    <xf numFmtId="37" fontId="10" fillId="0" borderId="6" xfId="0" applyNumberFormat="1" applyFont="1" applyBorder="1"/>
    <xf numFmtId="0" fontId="10" fillId="0" borderId="0" xfId="0" applyFont="1" applyAlignment="1">
      <alignment horizontal="right"/>
    </xf>
    <xf numFmtId="37" fontId="11" fillId="0" borderId="4" xfId="0" applyNumberFormat="1" applyFont="1" applyBorder="1"/>
    <xf numFmtId="169" fontId="0" fillId="0" borderId="0" xfId="3" applyNumberFormat="1" applyFont="1"/>
    <xf numFmtId="39" fontId="11" fillId="0" borderId="5" xfId="1" applyNumberFormat="1" applyFont="1" applyBorder="1"/>
    <xf numFmtId="39" fontId="10" fillId="0" borderId="5" xfId="0" applyNumberFormat="1" applyFont="1" applyBorder="1"/>
    <xf numFmtId="10" fontId="10" fillId="0" borderId="5" xfId="3" applyNumberFormat="1" applyFont="1" applyBorder="1"/>
    <xf numFmtId="37" fontId="10" fillId="0" borderId="7" xfId="0" applyNumberFormat="1" applyFont="1" applyBorder="1"/>
    <xf numFmtId="37" fontId="10" fillId="0" borderId="5" xfId="1" applyNumberFormat="1" applyFont="1" applyBorder="1"/>
    <xf numFmtId="37" fontId="10" fillId="0" borderId="7" xfId="1" applyNumberFormat="1" applyFont="1" applyBorder="1"/>
    <xf numFmtId="37" fontId="10" fillId="0" borderId="4" xfId="1" applyNumberFormat="1" applyFont="1" applyBorder="1"/>
    <xf numFmtId="37" fontId="10" fillId="0" borderId="8" xfId="1" applyNumberFormat="1" applyFont="1" applyBorder="1"/>
    <xf numFmtId="0" fontId="10" fillId="0" borderId="6" xfId="0" applyFont="1" applyBorder="1" applyAlignment="1">
      <alignment horizontal="center"/>
    </xf>
    <xf numFmtId="39" fontId="10" fillId="0" borderId="5" xfId="1" applyNumberFormat="1" applyFont="1" applyBorder="1"/>
    <xf numFmtId="39" fontId="10" fillId="0" borderId="6" xfId="1" applyNumberFormat="1" applyFont="1" applyBorder="1"/>
    <xf numFmtId="10" fontId="10" fillId="0" borderId="6" xfId="3" applyNumberFormat="1" applyFont="1" applyBorder="1" applyAlignment="1">
      <alignment horizontal="right"/>
    </xf>
    <xf numFmtId="170" fontId="10" fillId="0" borderId="5" xfId="1" applyNumberFormat="1" applyFont="1" applyBorder="1" applyAlignment="1">
      <alignment horizontal="right"/>
    </xf>
    <xf numFmtId="0" fontId="11" fillId="0" borderId="0" xfId="0" applyFont="1" applyAlignment="1">
      <alignment horizontal="left"/>
    </xf>
    <xf numFmtId="170" fontId="11" fillId="0" borderId="5" xfId="1" applyNumberFormat="1" applyFont="1" applyBorder="1" applyAlignment="1">
      <alignment horizontal="right"/>
    </xf>
    <xf numFmtId="170" fontId="11" fillId="0" borderId="6" xfId="1" applyNumberFormat="1" applyFont="1" applyBorder="1" applyAlignment="1">
      <alignment horizontal="right"/>
    </xf>
    <xf numFmtId="171" fontId="0" fillId="0" borderId="0" xfId="1" applyNumberFormat="1" applyFont="1"/>
    <xf numFmtId="170" fontId="10" fillId="0" borderId="6" xfId="1" applyNumberFormat="1" applyFont="1" applyBorder="1" applyAlignment="1">
      <alignment horizontal="right"/>
    </xf>
    <xf numFmtId="172" fontId="11" fillId="0" borderId="5" xfId="0" applyNumberFormat="1" applyFont="1" applyBorder="1" applyAlignment="1">
      <alignment horizontal="right"/>
    </xf>
    <xf numFmtId="172" fontId="11" fillId="0" borderId="6" xfId="0" applyNumberFormat="1" applyFont="1" applyBorder="1" applyAlignment="1">
      <alignment horizontal="right"/>
    </xf>
    <xf numFmtId="172" fontId="11" fillId="0" borderId="5" xfId="3" applyNumberFormat="1" applyFont="1" applyBorder="1" applyAlignment="1">
      <alignment horizontal="right"/>
    </xf>
    <xf numFmtId="39" fontId="0" fillId="0" borderId="5" xfId="0" applyNumberFormat="1" applyBorder="1"/>
    <xf numFmtId="39" fontId="0" fillId="0" borderId="6" xfId="0" applyNumberFormat="1" applyBorder="1"/>
    <xf numFmtId="0" fontId="0" fillId="0" borderId="6" xfId="0" applyBorder="1"/>
    <xf numFmtId="39" fontId="11" fillId="0" borderId="6" xfId="1" applyNumberFormat="1" applyFont="1" applyBorder="1"/>
    <xf numFmtId="37" fontId="11" fillId="0" borderId="5" xfId="1" applyNumberFormat="1" applyFont="1" applyBorder="1"/>
    <xf numFmtId="37" fontId="11" fillId="0" borderId="6" xfId="1" applyNumberFormat="1" applyFont="1" applyBorder="1"/>
    <xf numFmtId="37" fontId="11" fillId="0" borderId="7" xfId="1" applyNumberFormat="1" applyFont="1" applyBorder="1"/>
    <xf numFmtId="37" fontId="11" fillId="0" borderId="9" xfId="1" applyNumberFormat="1" applyFont="1" applyBorder="1"/>
    <xf numFmtId="0" fontId="10" fillId="0" borderId="9" xfId="0" applyFont="1" applyBorder="1" applyAlignment="1">
      <alignment horizontal="center"/>
    </xf>
    <xf numFmtId="0" fontId="11" fillId="0" borderId="0" xfId="0" applyFont="1" applyAlignment="1">
      <alignment horizontal="right" vertical="top"/>
    </xf>
    <xf numFmtId="173" fontId="0" fillId="0" borderId="0" xfId="1" applyNumberFormat="1" applyFont="1"/>
    <xf numFmtId="174" fontId="0" fillId="0" borderId="0" xfId="0" applyNumberFormat="1"/>
    <xf numFmtId="9" fontId="9" fillId="0" borderId="0" xfId="3" applyFont="1"/>
    <xf numFmtId="0" fontId="18" fillId="0" borderId="0" xfId="0" applyFont="1"/>
    <xf numFmtId="0" fontId="97" fillId="0" borderId="0" xfId="0" applyFont="1" applyAlignment="1">
      <alignment horizontal="centerContinuous"/>
    </xf>
    <xf numFmtId="0" fontId="97" fillId="0" borderId="35" xfId="0" applyFont="1" applyBorder="1" applyAlignment="1">
      <alignment horizontal="center" vertical="center" wrapText="1"/>
    </xf>
    <xf numFmtId="0" fontId="97" fillId="0" borderId="0" xfId="0" applyFont="1" applyAlignment="1">
      <alignment horizontal="center" vertical="center" wrapText="1"/>
    </xf>
    <xf numFmtId="0" fontId="97" fillId="0" borderId="0" xfId="0" applyFont="1" applyAlignment="1">
      <alignment wrapText="1"/>
    </xf>
    <xf numFmtId="0" fontId="18" fillId="0" borderId="0" xfId="0" applyFont="1" applyAlignment="1">
      <alignment horizontal="center"/>
    </xf>
    <xf numFmtId="173" fontId="18" fillId="0" borderId="0" xfId="1" applyNumberFormat="1" applyFont="1" applyAlignment="1">
      <alignment horizontal="center"/>
    </xf>
    <xf numFmtId="173" fontId="18" fillId="0" borderId="0" xfId="1" applyNumberFormat="1" applyFont="1"/>
    <xf numFmtId="0" fontId="97" fillId="0" borderId="0" xfId="0" applyFont="1"/>
    <xf numFmtId="209" fontId="97" fillId="0" borderId="0" xfId="0" applyNumberFormat="1" applyFont="1" applyAlignment="1">
      <alignment horizontal="center" vertical="center" wrapText="1"/>
    </xf>
    <xf numFmtId="209" fontId="18" fillId="0" borderId="0" xfId="1" applyNumberFormat="1" applyFont="1" applyAlignment="1">
      <alignment horizontal="center"/>
    </xf>
    <xf numFmtId="209" fontId="18" fillId="0" borderId="0" xfId="0" applyNumberFormat="1" applyFont="1"/>
    <xf numFmtId="209" fontId="18" fillId="0" borderId="0" xfId="1" applyNumberFormat="1" applyFont="1"/>
    <xf numFmtId="43" fontId="18" fillId="0" borderId="0" xfId="0" applyNumberFormat="1" applyFont="1"/>
    <xf numFmtId="9" fontId="18" fillId="0" borderId="0" xfId="0" applyNumberFormat="1" applyFont="1"/>
    <xf numFmtId="166" fontId="18" fillId="0" borderId="0" xfId="1" applyNumberFormat="1" applyFont="1" applyAlignment="1">
      <alignment horizontal="center"/>
    </xf>
    <xf numFmtId="0" fontId="18" fillId="0" borderId="0" xfId="0" applyFont="1" applyAlignment="1">
      <alignment horizontal="left"/>
    </xf>
    <xf numFmtId="0" fontId="18" fillId="0" borderId="0" xfId="0" applyFont="1" applyAlignment="1">
      <alignment horizontal="left" wrapText="1"/>
    </xf>
    <xf numFmtId="3" fontId="18" fillId="0" borderId="0" xfId="0" applyNumberFormat="1" applyFont="1" applyAlignment="1">
      <alignment horizontal="center"/>
    </xf>
    <xf numFmtId="210" fontId="18" fillId="0" borderId="0" xfId="0" applyNumberFormat="1" applyFont="1"/>
    <xf numFmtId="169" fontId="18" fillId="0" borderId="0" xfId="3" applyNumberFormat="1" applyFont="1"/>
    <xf numFmtId="0" fontId="18" fillId="0" borderId="36" xfId="0" applyFont="1" applyBorder="1"/>
    <xf numFmtId="0" fontId="18" fillId="0" borderId="36" xfId="0" applyFont="1" applyBorder="1" applyAlignment="1">
      <alignment horizontal="center"/>
    </xf>
    <xf numFmtId="0" fontId="97" fillId="0" borderId="0" xfId="0" applyFont="1" applyAlignment="1">
      <alignment horizontal="left"/>
    </xf>
    <xf numFmtId="0" fontId="18" fillId="0" borderId="0" xfId="0" applyFont="1" applyAlignment="1">
      <alignment horizontal="centerContinuous"/>
    </xf>
    <xf numFmtId="173" fontId="18" fillId="0" borderId="0" xfId="1" applyNumberFormat="1" applyFont="1" applyFill="1"/>
    <xf numFmtId="0" fontId="22" fillId="0" borderId="0" xfId="0" applyFont="1"/>
    <xf numFmtId="0" fontId="22" fillId="0" borderId="0" xfId="0" applyFont="1" applyAlignment="1">
      <alignment horizontal="center" wrapText="1"/>
    </xf>
    <xf numFmtId="0" fontId="22" fillId="0" borderId="0" xfId="0" applyFont="1" applyAlignment="1">
      <alignment horizontal="center"/>
    </xf>
    <xf numFmtId="165" fontId="0" fillId="0" borderId="0" xfId="0" applyNumberFormat="1"/>
    <xf numFmtId="2" fontId="0" fillId="0" borderId="0" xfId="0" applyNumberFormat="1"/>
    <xf numFmtId="43" fontId="0" fillId="0" borderId="0" xfId="1" applyFont="1"/>
    <xf numFmtId="211" fontId="0" fillId="0" borderId="0" xfId="1" applyNumberFormat="1" applyFont="1"/>
    <xf numFmtId="43" fontId="0" fillId="0" borderId="0" xfId="0" applyNumberFormat="1"/>
    <xf numFmtId="211" fontId="0" fillId="0" borderId="0" xfId="0" applyNumberFormat="1"/>
    <xf numFmtId="169" fontId="0" fillId="0" borderId="0" xfId="0" applyNumberFormat="1"/>
    <xf numFmtId="9" fontId="0" fillId="0" borderId="0" xfId="0" applyNumberFormat="1"/>
    <xf numFmtId="173" fontId="0" fillId="0" borderId="0" xfId="0" applyNumberFormat="1"/>
    <xf numFmtId="211" fontId="0" fillId="0" borderId="0" xfId="0" applyNumberFormat="1" applyAlignment="1">
      <alignment horizontal="center"/>
    </xf>
    <xf numFmtId="10" fontId="0" fillId="0" borderId="0" xfId="3" applyNumberFormat="1" applyFont="1" applyAlignment="1">
      <alignment horizontal="center"/>
    </xf>
    <xf numFmtId="169" fontId="0" fillId="0" borderId="0" xfId="3" applyNumberFormat="1" applyFont="1" applyAlignment="1">
      <alignment horizontal="center"/>
    </xf>
    <xf numFmtId="10" fontId="0" fillId="0" borderId="0" xfId="3" applyNumberFormat="1" applyFont="1"/>
    <xf numFmtId="192" fontId="0" fillId="0" borderId="0" xfId="0" applyNumberFormat="1"/>
    <xf numFmtId="165" fontId="0" fillId="0" borderId="0" xfId="0" applyNumberFormat="1" applyAlignment="1">
      <alignment horizontal="center"/>
    </xf>
    <xf numFmtId="211" fontId="0" fillId="0" borderId="0" xfId="3" applyNumberFormat="1" applyFont="1" applyAlignment="1">
      <alignment horizontal="center"/>
    </xf>
    <xf numFmtId="192" fontId="0" fillId="0" borderId="0" xfId="0" applyNumberFormat="1" applyAlignment="1">
      <alignment horizontal="center"/>
    </xf>
    <xf numFmtId="0" fontId="22" fillId="0" borderId="0" xfId="0" applyFont="1" applyAlignment="1">
      <alignment horizontal="right"/>
    </xf>
    <xf numFmtId="2" fontId="0" fillId="0" borderId="0" xfId="0" applyNumberFormat="1" applyAlignment="1">
      <alignment horizontal="center"/>
    </xf>
    <xf numFmtId="212" fontId="0" fillId="0" borderId="0" xfId="0" applyNumberFormat="1"/>
    <xf numFmtId="0" fontId="0" fillId="0" borderId="0" xfId="0" applyAlignment="1">
      <alignment horizontal="left" wrapText="1"/>
    </xf>
    <xf numFmtId="0" fontId="0" fillId="0" borderId="0" xfId="0" applyAlignment="1">
      <alignment horizontal="right" vertical="top"/>
    </xf>
    <xf numFmtId="9" fontId="3" fillId="0" borderId="0" xfId="3" applyNumberFormat="1" applyFont="1"/>
    <xf numFmtId="0" fontId="0" fillId="0" borderId="0" xfId="0" applyAlignment="1"/>
    <xf numFmtId="0" fontId="4" fillId="0" borderId="0" xfId="0" applyFont="1" applyAlignment="1">
      <alignment horizontal="left" indent="2"/>
    </xf>
    <xf numFmtId="43" fontId="3" fillId="0" borderId="0" xfId="0" applyNumberFormat="1" applyFont="1"/>
    <xf numFmtId="0" fontId="5"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wrapText="1"/>
    </xf>
    <xf numFmtId="0" fontId="18" fillId="0" borderId="0" xfId="0" applyFont="1" applyAlignment="1">
      <alignment horizontal="left" wrapText="1"/>
    </xf>
    <xf numFmtId="0" fontId="97" fillId="0" borderId="0" xfId="0" applyFont="1" applyAlignment="1">
      <alignment horizontal="center" vertical="center" wrapText="1"/>
    </xf>
    <xf numFmtId="0" fontId="18" fillId="0" borderId="0" xfId="0" applyFont="1" applyAlignment="1">
      <alignment horizontal="left" vertical="center" wrapText="1"/>
    </xf>
    <xf numFmtId="0" fontId="98" fillId="0" borderId="0" xfId="0" applyFont="1" applyAlignment="1">
      <alignment horizontal="left" vertical="center" wrapText="1"/>
    </xf>
    <xf numFmtId="0" fontId="22" fillId="0" borderId="0" xfId="0" applyFont="1" applyAlignment="1">
      <alignment horizontal="center"/>
    </xf>
    <xf numFmtId="0" fontId="0" fillId="0" borderId="0" xfId="0" applyAlignment="1">
      <alignment horizontal="left" wrapText="1"/>
    </xf>
    <xf numFmtId="0" fontId="22" fillId="0" borderId="0" xfId="0" applyFont="1" applyAlignment="1">
      <alignment wrapText="1"/>
    </xf>
    <xf numFmtId="0" fontId="22" fillId="0" borderId="0" xfId="0" applyFont="1" applyAlignment="1">
      <alignment horizontal="center" vertical="center" wrapText="1"/>
    </xf>
    <xf numFmtId="209" fontId="0" fillId="0" borderId="0" xfId="1" applyNumberFormat="1" applyFont="1" applyAlignment="1">
      <alignment horizontal="right"/>
    </xf>
    <xf numFmtId="209" fontId="0" fillId="0" borderId="0" xfId="0" applyNumberFormat="1" applyAlignment="1">
      <alignment horizontal="right"/>
    </xf>
    <xf numFmtId="173" fontId="0" fillId="0" borderId="0" xfId="0" applyNumberFormat="1" applyAlignment="1">
      <alignment horizontal="right"/>
    </xf>
    <xf numFmtId="43" fontId="0" fillId="0" borderId="0" xfId="1" applyFont="1" applyAlignment="1">
      <alignment horizontal="right"/>
    </xf>
    <xf numFmtId="43" fontId="0" fillId="0" borderId="0" xfId="0" applyNumberFormat="1" applyAlignment="1">
      <alignment horizontal="right"/>
    </xf>
    <xf numFmtId="10" fontId="0" fillId="0" borderId="0" xfId="3" applyNumberFormat="1" applyFont="1" applyAlignment="1">
      <alignment horizontal="right"/>
    </xf>
    <xf numFmtId="165" fontId="0" fillId="0" borderId="0" xfId="0" applyNumberFormat="1" applyAlignment="1">
      <alignment horizontal="right"/>
    </xf>
    <xf numFmtId="212" fontId="0" fillId="0" borderId="0" xfId="3" applyNumberFormat="1" applyFont="1" applyAlignment="1">
      <alignment horizontal="right"/>
    </xf>
    <xf numFmtId="192" fontId="0" fillId="0" borderId="0" xfId="0" applyNumberFormat="1" applyAlignment="1">
      <alignment horizontal="right"/>
    </xf>
    <xf numFmtId="10" fontId="99" fillId="0" borderId="0" xfId="3" applyNumberFormat="1" applyFont="1" applyAlignment="1">
      <alignment horizontal="right"/>
    </xf>
    <xf numFmtId="209" fontId="100" fillId="0" borderId="0" xfId="6" applyNumberFormat="1" applyFont="1" applyAlignment="1">
      <alignment horizontal="right"/>
    </xf>
    <xf numFmtId="164" fontId="22" fillId="0" borderId="0" xfId="2" applyNumberFormat="1" applyFont="1" applyAlignment="1">
      <alignment horizontal="right"/>
    </xf>
  </cellXfs>
  <cellStyles count="36330">
    <cellStyle name="$M" xfId="23" xr:uid="{B10FF6B4-1BBD-446A-BF22-0FF44B1C6161}"/>
    <cellStyle name="20% - Accent1 2" xfId="24" xr:uid="{F00699B6-424B-46AE-9567-6A2C61752966}"/>
    <cellStyle name="20% - Accent1 2 10" xfId="25" xr:uid="{F69912F0-674A-4883-8107-588D8AFD0C07}"/>
    <cellStyle name="20% - Accent1 2 11" xfId="26" xr:uid="{5EAADAF1-064A-4B6D-8DEB-40B237756EED}"/>
    <cellStyle name="20% - Accent1 2 12" xfId="27" xr:uid="{F87898E7-7548-4DD2-AD8D-86776FE8961B}"/>
    <cellStyle name="20% - Accent1 2 13" xfId="28" xr:uid="{145D40F7-38BC-4CAD-BF8C-A96999122EAF}"/>
    <cellStyle name="20% - Accent1 2 14" xfId="29" xr:uid="{51F071B3-633F-45E2-80DC-A7C68B2B124C}"/>
    <cellStyle name="20% - Accent1 2 15" xfId="30" xr:uid="{44C2C90B-E73D-4855-8D0A-88490B3C8FDF}"/>
    <cellStyle name="20% - Accent1 2 16" xfId="31" xr:uid="{BCF4740F-B14B-4438-AC5B-684AD9C256E0}"/>
    <cellStyle name="20% - Accent1 2 17" xfId="32" xr:uid="{BD9A35BB-FE99-492D-8A1F-67A866ABF6AF}"/>
    <cellStyle name="20% - Accent1 2 18" xfId="33" xr:uid="{6C166E06-39FA-4E1C-9A6B-97705C102948}"/>
    <cellStyle name="20% - Accent1 2 2" xfId="34" xr:uid="{EE1AE2BF-C3F4-4C18-BD0E-9BE21D9FFA4C}"/>
    <cellStyle name="20% - Accent1 2 2 2" xfId="35" xr:uid="{759C5880-DC43-4515-A21D-F3C33D187352}"/>
    <cellStyle name="20% - Accent1 2 2 3" xfId="36" xr:uid="{87344971-3CE1-4BD7-B831-88F10C6FBC5E}"/>
    <cellStyle name="20% - Accent1 2 3" xfId="37" xr:uid="{5F775F52-3D00-4E7C-B734-BC0215ED727F}"/>
    <cellStyle name="20% - Accent1 2 3 2" xfId="38" xr:uid="{7FC0E020-D278-4F04-B4F0-8FF5C6E87288}"/>
    <cellStyle name="20% - Accent1 2 3 3" xfId="39" xr:uid="{957303AE-A1E9-49ED-9E99-E9CE7F3DA72D}"/>
    <cellStyle name="20% - Accent1 2 4" xfId="40" xr:uid="{46FD1D1D-FAE0-4F67-96B5-D290F24AD018}"/>
    <cellStyle name="20% - Accent1 2 5" xfId="41" xr:uid="{FA35E8E6-1A70-48A8-8708-2F23D2CA264A}"/>
    <cellStyle name="20% - Accent1 2 6" xfId="42" xr:uid="{ED6A21AD-3681-40F2-AD12-8DD131C2BA51}"/>
    <cellStyle name="20% - Accent1 2 7" xfId="43" xr:uid="{C1B70C90-EF13-48C3-AB13-17F87DB5A54E}"/>
    <cellStyle name="20% - Accent1 2 8" xfId="44" xr:uid="{EE1AAD93-756B-499B-B14B-E915355FAE55}"/>
    <cellStyle name="20% - Accent1 2 9" xfId="45" xr:uid="{9569A2A5-4ACE-4F60-8139-67171AC9E4E6}"/>
    <cellStyle name="20% - Accent1 2_Fixed asset register - CS Gold Oct 31 2009 V3" xfId="46" xr:uid="{E1ACF2C2-1F42-4EEA-BBA0-14F4235F8C6A}"/>
    <cellStyle name="20% - Accent1 3" xfId="47" xr:uid="{31111CD8-2561-4BD0-B04B-E57FF0850FC7}"/>
    <cellStyle name="20% - Accent1 3 2" xfId="48" xr:uid="{C1352747-F48A-4E56-9645-883209AF7BDB}"/>
    <cellStyle name="20% - Accent1 4" xfId="49" xr:uid="{A30B5EAC-5E7E-486D-984E-323A13ACB062}"/>
    <cellStyle name="20% - Accent1 4 2" xfId="50" xr:uid="{5790E58B-7D33-47C8-9859-3B3A253396C3}"/>
    <cellStyle name="20% - Accent1 5" xfId="51" xr:uid="{AAADDBCF-85FA-4452-A105-70FC502D53C0}"/>
    <cellStyle name="20% - Accent1 5 2" xfId="52" xr:uid="{73985DD3-9D1B-4F37-94A9-5801A869DBE8}"/>
    <cellStyle name="20% - Accent1 6" xfId="53" xr:uid="{50A050BD-6AC8-4570-BA0B-C65D15755D5F}"/>
    <cellStyle name="20% - Accent2 2" xfId="54" xr:uid="{0F267470-9F6E-4972-81C0-A08FF3E242FE}"/>
    <cellStyle name="20% - Accent2 2 10" xfId="55" xr:uid="{B0ADD79F-7C46-46CD-98BF-422AB49A8AEE}"/>
    <cellStyle name="20% - Accent2 2 11" xfId="56" xr:uid="{C56D9B3C-1390-496F-896B-291EE19CEC91}"/>
    <cellStyle name="20% - Accent2 2 12" xfId="57" xr:uid="{7A270D6D-C419-4139-A80A-0F92DADFCF33}"/>
    <cellStyle name="20% - Accent2 2 13" xfId="58" xr:uid="{43AE3699-02C7-4FE0-8553-FED36693AAC5}"/>
    <cellStyle name="20% - Accent2 2 14" xfId="59" xr:uid="{1BAEC876-47BF-43ED-B9F4-CA9F23FB4851}"/>
    <cellStyle name="20% - Accent2 2 15" xfId="60" xr:uid="{3BB314FA-F1E2-4539-B45F-FB2D4297F07A}"/>
    <cellStyle name="20% - Accent2 2 16" xfId="61" xr:uid="{6BB936C3-C2E2-4B6C-9E3B-5F22B0C75F3D}"/>
    <cellStyle name="20% - Accent2 2 17" xfId="62" xr:uid="{A4165499-7226-49F8-84FA-5A566B0206F4}"/>
    <cellStyle name="20% - Accent2 2 18" xfId="63" xr:uid="{4CDDA43C-6FAA-4BED-808D-8F679F21227B}"/>
    <cellStyle name="20% - Accent2 2 2" xfId="64" xr:uid="{15FF7D9A-6424-4A64-8789-ACD6846342D3}"/>
    <cellStyle name="20% - Accent2 2 2 2" xfId="65" xr:uid="{D69C62CB-1D3F-4C40-96F8-916F547CDBF1}"/>
    <cellStyle name="20% - Accent2 2 2 3" xfId="66" xr:uid="{303F0634-BBCC-42E5-B6D7-E71BD524E47E}"/>
    <cellStyle name="20% - Accent2 2 3" xfId="67" xr:uid="{EBC3ECD6-146E-4321-8BE2-61D34576175A}"/>
    <cellStyle name="20% - Accent2 2 3 2" xfId="68" xr:uid="{D8C808F7-89A6-4681-AC36-CF77048FD786}"/>
    <cellStyle name="20% - Accent2 2 3 3" xfId="69" xr:uid="{AC011B6D-4ED4-46E3-85A6-58F4780B5378}"/>
    <cellStyle name="20% - Accent2 2 4" xfId="70" xr:uid="{1F2FE8B7-45A4-45BF-86CF-5C3308F928F4}"/>
    <cellStyle name="20% - Accent2 2 5" xfId="71" xr:uid="{9C0BD669-F4F4-44BA-9871-354C281DAC60}"/>
    <cellStyle name="20% - Accent2 2 6" xfId="72" xr:uid="{5F33AEBF-CA22-4923-BA96-A5C892F6366E}"/>
    <cellStyle name="20% - Accent2 2 7" xfId="73" xr:uid="{423D9EB7-76B0-42A2-907F-436E287D84C1}"/>
    <cellStyle name="20% - Accent2 2 8" xfId="74" xr:uid="{2DBAF7DA-BE35-4618-8C0B-C5256D92FE8A}"/>
    <cellStyle name="20% - Accent2 2 9" xfId="75" xr:uid="{0D742D82-3FBC-4139-BA3C-461F4D629BD2}"/>
    <cellStyle name="20% - Accent2 2_Fixed asset register - CS Gold Oct 31 2009 V3" xfId="76" xr:uid="{740AB849-47DA-4CC8-87FF-45B4C7776A96}"/>
    <cellStyle name="20% - Accent2 3" xfId="77" xr:uid="{6D302DD6-E107-4D72-A3FC-28C8B0CDFA74}"/>
    <cellStyle name="20% - Accent2 3 2" xfId="78" xr:uid="{8E6D8C9D-DFFA-46DD-BDE7-23970B4E2265}"/>
    <cellStyle name="20% - Accent2 4" xfId="79" xr:uid="{8FEA4776-E637-4283-A0E8-887E303774D0}"/>
    <cellStyle name="20% - Accent2 4 2" xfId="80" xr:uid="{62E6B1B7-6383-448D-AE83-8D6C7D9BF13C}"/>
    <cellStyle name="20% - Accent2 5" xfId="81" xr:uid="{510521E0-5632-4F2D-A44B-280670248F9B}"/>
    <cellStyle name="20% - Accent2 5 2" xfId="82" xr:uid="{0A21DFA2-0B26-49E3-BDBB-2F954A3C8E7D}"/>
    <cellStyle name="20% - Accent2 6" xfId="83" xr:uid="{297CD733-3BE1-4A65-8785-742F155FB7FB}"/>
    <cellStyle name="20% - Accent3 2" xfId="84" xr:uid="{9718AABF-C3DF-47D4-A332-C60FDBE77446}"/>
    <cellStyle name="20% - Accent3 2 10" xfId="85" xr:uid="{635EBA2C-46DB-4971-BF5C-4741F6D549A1}"/>
    <cellStyle name="20% - Accent3 2 11" xfId="86" xr:uid="{BA46F401-A93B-4DA0-9984-08F2BD2A6C5E}"/>
    <cellStyle name="20% - Accent3 2 12" xfId="87" xr:uid="{51929E4C-5916-4187-9B46-A4F985FDC4A9}"/>
    <cellStyle name="20% - Accent3 2 13" xfId="88" xr:uid="{83222C9B-F81A-4111-B5F3-514A2973F64E}"/>
    <cellStyle name="20% - Accent3 2 14" xfId="89" xr:uid="{A842BA2E-6FFA-4DBB-A84F-A8FC9DCF275B}"/>
    <cellStyle name="20% - Accent3 2 15" xfId="90" xr:uid="{789782F6-8DF4-41C2-AD5C-7081507CFC52}"/>
    <cellStyle name="20% - Accent3 2 16" xfId="91" xr:uid="{19D76EFC-BAB4-4983-93F9-CA98D0DD1284}"/>
    <cellStyle name="20% - Accent3 2 17" xfId="92" xr:uid="{F23CA86C-5BBE-4AAD-A1C4-DF52699B53E6}"/>
    <cellStyle name="20% - Accent3 2 18" xfId="93" xr:uid="{98FCC008-5A08-41CD-8425-9B60591AB144}"/>
    <cellStyle name="20% - Accent3 2 2" xfId="94" xr:uid="{4BEDF10A-DE68-46D0-B94D-A41A72C6415C}"/>
    <cellStyle name="20% - Accent3 2 2 2" xfId="95" xr:uid="{B306F933-0D7B-43D8-B553-0A539566D396}"/>
    <cellStyle name="20% - Accent3 2 2 3" xfId="96" xr:uid="{CE21BE87-A541-4029-AE18-C4756840A756}"/>
    <cellStyle name="20% - Accent3 2 3" xfId="97" xr:uid="{1CBC63E5-3313-4A75-8D72-DC96864D85B4}"/>
    <cellStyle name="20% - Accent3 2 3 2" xfId="98" xr:uid="{ED6A1DFF-05DB-4EAE-BD96-129C60C8121E}"/>
    <cellStyle name="20% - Accent3 2 3 3" xfId="99" xr:uid="{6BBB5BE1-7236-4072-9929-9DE29AB839CB}"/>
    <cellStyle name="20% - Accent3 2 4" xfId="100" xr:uid="{49D6B4ED-CA4A-426F-B0EC-1DFCF6A548FD}"/>
    <cellStyle name="20% - Accent3 2 5" xfId="101" xr:uid="{914AB300-462E-4F45-96CC-9F798727B5DE}"/>
    <cellStyle name="20% - Accent3 2 6" xfId="102" xr:uid="{22D01810-9E7C-4CBE-85C0-947FFB645BA0}"/>
    <cellStyle name="20% - Accent3 2 7" xfId="103" xr:uid="{83FAF5AD-CBF3-4646-8AB3-523F98CEDD85}"/>
    <cellStyle name="20% - Accent3 2 8" xfId="104" xr:uid="{4E728C03-5E79-4845-A49D-4A891EEB6583}"/>
    <cellStyle name="20% - Accent3 2 9" xfId="105" xr:uid="{239BE857-6F95-4BD6-AEFC-6722D25F384E}"/>
    <cellStyle name="20% - Accent3 2_Fixed asset register - CS Gold Oct 31 2009 V3" xfId="106" xr:uid="{CF14AF0F-733E-4B04-AF0B-8D590E60FC6F}"/>
    <cellStyle name="20% - Accent3 3" xfId="107" xr:uid="{783919B8-B0C2-4B1B-A289-B6C2A28EBCB5}"/>
    <cellStyle name="20% - Accent3 3 2" xfId="108" xr:uid="{225F43F7-DBDD-442F-92D1-5BE3296E7293}"/>
    <cellStyle name="20% - Accent3 4" xfId="109" xr:uid="{2C1B88C7-D12A-4A68-8721-263A8E329F14}"/>
    <cellStyle name="20% - Accent3 4 2" xfId="110" xr:uid="{0CF7C06C-8D26-4D8D-A313-2794C32AAB5B}"/>
    <cellStyle name="20% - Accent3 5" xfId="111" xr:uid="{40D0D97C-8AF4-4283-9168-227FF1FFD51A}"/>
    <cellStyle name="20% - Accent3 5 2" xfId="112" xr:uid="{571F2180-A889-4D9F-8077-A5B392A4A9B2}"/>
    <cellStyle name="20% - Accent3 6" xfId="113" xr:uid="{98449B7A-1201-4C60-A74A-5A0F62FCCDF5}"/>
    <cellStyle name="20% - Accent4 2" xfId="114" xr:uid="{26E61F3B-C90E-4AB5-A470-554D9CB6D7DD}"/>
    <cellStyle name="20% - Accent4 2 10" xfId="115" xr:uid="{3D940235-D1BF-4EB3-988D-65B1CEB97E7A}"/>
    <cellStyle name="20% - Accent4 2 11" xfId="116" xr:uid="{E6AF4993-E655-4358-850C-B77FC0BDF957}"/>
    <cellStyle name="20% - Accent4 2 12" xfId="117" xr:uid="{9AB450EA-B022-4CB4-B7C2-9F4CE614A5AF}"/>
    <cellStyle name="20% - Accent4 2 13" xfId="118" xr:uid="{EBA3C26F-BEBE-4224-B053-AA7E49DCEBE7}"/>
    <cellStyle name="20% - Accent4 2 14" xfId="119" xr:uid="{689D96E2-8A48-4C11-B17A-74FF1E7776F7}"/>
    <cellStyle name="20% - Accent4 2 15" xfId="120" xr:uid="{BDFA64DF-4349-4019-B178-A33BC2263C04}"/>
    <cellStyle name="20% - Accent4 2 16" xfId="121" xr:uid="{EA096DFC-E701-4E35-8E7A-873ABD1198BC}"/>
    <cellStyle name="20% - Accent4 2 17" xfId="122" xr:uid="{A6758E24-73BF-409C-8D6A-3CD935C23DB1}"/>
    <cellStyle name="20% - Accent4 2 18" xfId="123" xr:uid="{FE4ECC63-EDC3-4D14-9004-4B9604BEAF65}"/>
    <cellStyle name="20% - Accent4 2 2" xfId="124" xr:uid="{BFE4068B-C675-4869-B1F8-68E2340F23BC}"/>
    <cellStyle name="20% - Accent4 2 2 2" xfId="125" xr:uid="{F5871AEF-5473-4825-B4A4-CCACBC95F69F}"/>
    <cellStyle name="20% - Accent4 2 2 3" xfId="126" xr:uid="{1663FDDF-4456-4F6E-B6F2-97F07B0BCFDA}"/>
    <cellStyle name="20% - Accent4 2 3" xfId="127" xr:uid="{CD27BA43-A557-49C3-9DFB-1B9FD8CF9F89}"/>
    <cellStyle name="20% - Accent4 2 3 2" xfId="128" xr:uid="{A6582634-118B-4321-AE45-960287AFBEBE}"/>
    <cellStyle name="20% - Accent4 2 3 3" xfId="129" xr:uid="{00442619-981E-457E-8E70-B19746C009AA}"/>
    <cellStyle name="20% - Accent4 2 4" xfId="130" xr:uid="{D25DB8E2-4083-4F71-BDE2-E98D76040C31}"/>
    <cellStyle name="20% - Accent4 2 5" xfId="131" xr:uid="{02818243-9C1C-41AE-81F8-5FB79A13C935}"/>
    <cellStyle name="20% - Accent4 2 6" xfId="132" xr:uid="{AA9D3117-339E-4AAB-8CB1-02FD5BD8F55E}"/>
    <cellStyle name="20% - Accent4 2 7" xfId="133" xr:uid="{200CFF41-000F-4D1F-9889-7CA98CE04F11}"/>
    <cellStyle name="20% - Accent4 2 8" xfId="134" xr:uid="{40B40530-F576-4925-BA6A-3F3CE4287E71}"/>
    <cellStyle name="20% - Accent4 2 9" xfId="135" xr:uid="{C712033F-25F1-4A72-9CF5-909868C8F3B6}"/>
    <cellStyle name="20% - Accent4 2_Fixed asset register - CS Gold Oct 31 2009 V3" xfId="136" xr:uid="{C567AD87-2DDE-47EA-ACCE-298A46DC6846}"/>
    <cellStyle name="20% - Accent4 3" xfId="137" xr:uid="{7B8256CD-B7D7-4865-8640-01D33D2B038E}"/>
    <cellStyle name="20% - Accent4 3 2" xfId="138" xr:uid="{9A2DA746-3899-4BDF-A001-264DC4D86331}"/>
    <cellStyle name="20% - Accent4 4" xfId="139" xr:uid="{A4D1DDC1-96A2-4E0C-911A-15E03252AE24}"/>
    <cellStyle name="20% - Accent4 4 2" xfId="140" xr:uid="{F67863ED-9AF9-4A63-8E3A-52998AE96618}"/>
    <cellStyle name="20% - Accent4 5" xfId="141" xr:uid="{462954FA-FCF5-4CC2-896A-6C085083EE2F}"/>
    <cellStyle name="20% - Accent4 5 2" xfId="142" xr:uid="{E2F2790A-2BCA-4169-95C5-3A4A8E43F16E}"/>
    <cellStyle name="20% - Accent4 6" xfId="143" xr:uid="{5DAC2FD1-B97F-4AFB-84A7-7F27077C6BE1}"/>
    <cellStyle name="20% - Accent5 2" xfId="144" xr:uid="{36E25183-776E-4519-A945-71ABD0291A3F}"/>
    <cellStyle name="20% - Accent5 2 10" xfId="145" xr:uid="{9212AE1E-D372-46C3-923D-75E2AF75C599}"/>
    <cellStyle name="20% - Accent5 2 11" xfId="146" xr:uid="{985ABAAE-AD03-41A4-B4CC-5D23D8A04E5B}"/>
    <cellStyle name="20% - Accent5 2 12" xfId="147" xr:uid="{0F05C9E4-FF85-457D-9B0B-FE5A55F9F908}"/>
    <cellStyle name="20% - Accent5 2 13" xfId="148" xr:uid="{4E15ACAC-9CFB-47CE-80D3-E3305354465F}"/>
    <cellStyle name="20% - Accent5 2 14" xfId="149" xr:uid="{84E303F8-4A5D-46BE-ACB4-9BAF9C5459FE}"/>
    <cellStyle name="20% - Accent5 2 15" xfId="150" xr:uid="{D39EA29E-6794-4618-9166-441BA6E8775F}"/>
    <cellStyle name="20% - Accent5 2 16" xfId="151" xr:uid="{9311A3D1-D0A4-4A6C-BC6F-857F98689C18}"/>
    <cellStyle name="20% - Accent5 2 17" xfId="152" xr:uid="{B7FF4461-940B-49D9-8C0F-3EA7EC8B5291}"/>
    <cellStyle name="20% - Accent5 2 18" xfId="153" xr:uid="{3E3C980F-9962-4AE7-9CC3-743534501F2A}"/>
    <cellStyle name="20% - Accent5 2 2" xfId="154" xr:uid="{02CA5D36-476D-491C-BC60-D607E92E48D5}"/>
    <cellStyle name="20% - Accent5 2 2 2" xfId="155" xr:uid="{8E726F34-4E75-426D-957E-6C08C1614249}"/>
    <cellStyle name="20% - Accent5 2 2 3" xfId="156" xr:uid="{CEFB901E-D818-41B7-B096-D3C9C890E372}"/>
    <cellStyle name="20% - Accent5 2 3" xfId="157" xr:uid="{F5AB9BD5-0090-4448-8194-833AF93A4742}"/>
    <cellStyle name="20% - Accent5 2 3 2" xfId="158" xr:uid="{B6003871-C731-4002-B8D8-3BAE3665BC5C}"/>
    <cellStyle name="20% - Accent5 2 3 3" xfId="159" xr:uid="{D3520904-5832-4F2E-9F80-25FFFB35C400}"/>
    <cellStyle name="20% - Accent5 2 4" xfId="160" xr:uid="{F7D4C3A5-E805-4AFE-8D6D-DA796B844F80}"/>
    <cellStyle name="20% - Accent5 2 5" xfId="161" xr:uid="{08EF9A62-1774-4220-916F-C900E583D3C0}"/>
    <cellStyle name="20% - Accent5 2 6" xfId="162" xr:uid="{D637556C-65C7-42B7-B572-2EE0B607DFFF}"/>
    <cellStyle name="20% - Accent5 2 7" xfId="163" xr:uid="{38BB1A2F-18D8-4E00-ADBF-18141FACB47F}"/>
    <cellStyle name="20% - Accent5 2 8" xfId="164" xr:uid="{D97E217E-2A70-4FC5-B69D-4E83122EE3B3}"/>
    <cellStyle name="20% - Accent5 2 9" xfId="165" xr:uid="{0198BCA8-D818-41EC-A130-46FEF9E37158}"/>
    <cellStyle name="20% - Accent5 2_Fixed asset register - CS Gold Oct 31 2009 V3" xfId="166" xr:uid="{5D136342-AE25-45B6-86D6-2D4CD837019D}"/>
    <cellStyle name="20% - Accent5 3" xfId="167" xr:uid="{133CBE42-F31D-4E49-A5AA-7F364BA1E765}"/>
    <cellStyle name="20% - Accent5 3 2" xfId="168" xr:uid="{88B4829F-FBAB-48CF-9581-D3636C8A3964}"/>
    <cellStyle name="20% - Accent5 4" xfId="169" xr:uid="{9B2BF35B-832D-4397-837F-709DC2ACA094}"/>
    <cellStyle name="20% - Accent5 4 2" xfId="170" xr:uid="{7814BFD7-9E22-4495-B02D-A10CC381C550}"/>
    <cellStyle name="20% - Accent5 5" xfId="171" xr:uid="{D5B0FA1B-E004-4C67-8324-ADF0EC559932}"/>
    <cellStyle name="20% - Accent5 5 2" xfId="172" xr:uid="{594DE8F1-AC9B-40F3-ADDB-30F64E8235D5}"/>
    <cellStyle name="20% - Accent5 6" xfId="173" xr:uid="{4441AEA6-9EE2-4E4A-99E8-ACB58F36A7AF}"/>
    <cellStyle name="20% - Accent6 2" xfId="174" xr:uid="{78DE6B38-E75A-4372-A2BA-67E1267B5D4C}"/>
    <cellStyle name="20% - Accent6 2 10" xfId="175" xr:uid="{862A2F7F-3A03-4789-A29E-976ADB07EE2D}"/>
    <cellStyle name="20% - Accent6 2 11" xfId="176" xr:uid="{9D880BB6-5C03-41A3-896A-2C825896BC67}"/>
    <cellStyle name="20% - Accent6 2 12" xfId="177" xr:uid="{73E858A9-169E-4234-8A0A-2BC7CFD47043}"/>
    <cellStyle name="20% - Accent6 2 13" xfId="178" xr:uid="{470AFECF-2321-4E27-80C3-3538EC3F65B2}"/>
    <cellStyle name="20% - Accent6 2 14" xfId="179" xr:uid="{7476C019-44E5-403E-B206-B7BF4DE65561}"/>
    <cellStyle name="20% - Accent6 2 15" xfId="180" xr:uid="{BEA4710E-4570-4177-AA51-091ED318DD0F}"/>
    <cellStyle name="20% - Accent6 2 16" xfId="181" xr:uid="{E09E044F-2657-4A2B-A111-FE4746C3D00F}"/>
    <cellStyle name="20% - Accent6 2 17" xfId="182" xr:uid="{8E0EB4B5-2587-4E8D-8DED-F6D500F2197D}"/>
    <cellStyle name="20% - Accent6 2 18" xfId="183" xr:uid="{AF71AFA4-8249-45BF-AC4B-D9318FAEF19F}"/>
    <cellStyle name="20% - Accent6 2 2" xfId="184" xr:uid="{D22A68F8-A00F-4A19-95E3-AC49E3ED5542}"/>
    <cellStyle name="20% - Accent6 2 2 2" xfId="185" xr:uid="{A0E52CC3-C774-497A-9940-6CC69CB1FEF9}"/>
    <cellStyle name="20% - Accent6 2 2 3" xfId="186" xr:uid="{3FC8C90A-33B9-4798-B076-60FCED5F4B73}"/>
    <cellStyle name="20% - Accent6 2 3" xfId="187" xr:uid="{4FC340F9-809D-4D91-8557-AF1AAE9B7DA7}"/>
    <cellStyle name="20% - Accent6 2 3 2" xfId="188" xr:uid="{763A8A43-B76A-4124-9734-441D3F6C7D86}"/>
    <cellStyle name="20% - Accent6 2 3 3" xfId="189" xr:uid="{0110AD52-3E10-401E-9985-5D81E2B9238E}"/>
    <cellStyle name="20% - Accent6 2 4" xfId="190" xr:uid="{1AB769CF-1ADF-4B81-8B3C-61397F2F9351}"/>
    <cellStyle name="20% - Accent6 2 5" xfId="191" xr:uid="{9936AAD6-8684-4536-B441-388C58B971A8}"/>
    <cellStyle name="20% - Accent6 2 6" xfId="192" xr:uid="{1F88F4BE-C894-4A8C-B334-6FB8EE21C955}"/>
    <cellStyle name="20% - Accent6 2 7" xfId="193" xr:uid="{928A4F3D-4BB9-457F-9583-C0160CBD6ED8}"/>
    <cellStyle name="20% - Accent6 2 8" xfId="194" xr:uid="{4E4F6EBC-F712-49C4-AC9C-F560B68092AA}"/>
    <cellStyle name="20% - Accent6 2 9" xfId="195" xr:uid="{04DE5CBC-36CC-4E1E-AA34-FAAD4079A854}"/>
    <cellStyle name="20% - Accent6 2_Fixed asset register - CS Gold Oct 31 2009 V3" xfId="196" xr:uid="{E44DBF3F-65AB-4A82-AE78-EA3F20263BEF}"/>
    <cellStyle name="20% - Accent6 3" xfId="197" xr:uid="{38B9F183-BB00-4264-9062-F004A118017A}"/>
    <cellStyle name="20% - Accent6 3 2" xfId="198" xr:uid="{EC83DDA4-1FCD-437C-B721-3F252B99DB1D}"/>
    <cellStyle name="20% - Accent6 4" xfId="199" xr:uid="{393D4A6C-ACCA-43A0-9D42-5136D9FC3A8E}"/>
    <cellStyle name="20% - Accent6 4 2" xfId="200" xr:uid="{748F0BF2-79CD-41E4-BB2F-8922E3089708}"/>
    <cellStyle name="20% - Accent6 5" xfId="201" xr:uid="{11486DF7-AE3B-44F5-84A3-3F3C93C6909B}"/>
    <cellStyle name="20% - Accent6 5 2" xfId="202" xr:uid="{2A1B7626-65ED-441E-8A64-C492542A189B}"/>
    <cellStyle name="20% - Accent6 6" xfId="203" xr:uid="{CF895C60-CCBA-41E1-99D4-C448C52BAA5D}"/>
    <cellStyle name="20% - Énfasis1 10" xfId="204" xr:uid="{5DC624D6-C106-48B2-BD73-F92C3BED341B}"/>
    <cellStyle name="20% - Énfasis1 11" xfId="205" xr:uid="{309C9721-9F08-4237-9E96-205F27D5FF1B}"/>
    <cellStyle name="20% - Énfasis1 12" xfId="206" xr:uid="{36A6011D-9B3B-4347-A0B3-CAE6188D7319}"/>
    <cellStyle name="20% - Énfasis1 13" xfId="207" xr:uid="{6E5CABD0-36EB-4AD2-B452-3241030343BB}"/>
    <cellStyle name="20% - Énfasis1 14" xfId="208" xr:uid="{D4536565-C80A-4C97-8AB8-9D05C52A1769}"/>
    <cellStyle name="20% - Énfasis1 15" xfId="209" xr:uid="{F76268D7-5189-4B40-A003-5D275E2963DA}"/>
    <cellStyle name="20% - Énfasis1 16" xfId="210" xr:uid="{47395637-33A5-48CF-B62A-0FA071B0D78B}"/>
    <cellStyle name="20% - Énfasis1 17" xfId="211" xr:uid="{167C8806-3493-40BB-B9C9-5E4D432B28F7}"/>
    <cellStyle name="20% - Énfasis1 18" xfId="212" xr:uid="{B1A33DAA-62DB-4BC0-B738-D8DA3AC2CA7D}"/>
    <cellStyle name="20% - Énfasis1 19" xfId="213" xr:uid="{3D096830-45B1-4B64-B015-BED6FC2795FA}"/>
    <cellStyle name="20% - Énfasis1 2" xfId="214" xr:uid="{40761ED3-F1EA-491A-A27A-9E9DB966F2B4}"/>
    <cellStyle name="20% - Énfasis1 2 2" xfId="215" xr:uid="{A091EF79-8C44-43D4-BBEB-0836EABFECF3}"/>
    <cellStyle name="20% - Énfasis1 2 3" xfId="216" xr:uid="{50B3AE95-8946-4DA5-956A-18D588E3C32F}"/>
    <cellStyle name="20% - Énfasis1 2 4" xfId="217" xr:uid="{044EA897-6B66-4715-A3D5-C77236D63C06}"/>
    <cellStyle name="20% - Énfasis1 2 5" xfId="218" xr:uid="{C95C9679-1422-4FD3-98B5-60516B080608}"/>
    <cellStyle name="20% - Énfasis1 2 6" xfId="219" xr:uid="{443B6A0A-6C5B-46FE-B796-103E00588C9C}"/>
    <cellStyle name="20% - Énfasis1 20" xfId="220" xr:uid="{9B8B3EEE-AB90-41FE-AD45-D639DC9FD4FF}"/>
    <cellStyle name="20% - Énfasis1 3" xfId="221" xr:uid="{663D49EF-C2FE-44C9-B69B-DD8579763268}"/>
    <cellStyle name="20% - Énfasis1 3 2" xfId="222" xr:uid="{856DD022-3357-4914-8A85-F37F85F55669}"/>
    <cellStyle name="20% - Énfasis1 3 3" xfId="223" xr:uid="{B7D7C9C9-41B0-4E39-83E9-B0B457C8473E}"/>
    <cellStyle name="20% - Énfasis1 3 4" xfId="224" xr:uid="{D3774DC7-A713-400E-8A16-FCA63A1F3CF0}"/>
    <cellStyle name="20% - Énfasis1 3 5" xfId="225" xr:uid="{B76E4BD2-80B2-4AD4-B8C1-275C2D7B057C}"/>
    <cellStyle name="20% - Énfasis1 3 6" xfId="226" xr:uid="{0C89F7A7-765A-49D6-BA03-1210D8142786}"/>
    <cellStyle name="20% - Énfasis1 4" xfId="227" xr:uid="{75B4389C-8B20-498B-93BF-C41407494C9F}"/>
    <cellStyle name="20% - Énfasis1 4 2" xfId="228" xr:uid="{1DE1E321-26D8-4322-B643-E9654F93FC00}"/>
    <cellStyle name="20% - Énfasis1 4 3" xfId="229" xr:uid="{F262CA17-1966-4114-BD21-A7DAF5454B65}"/>
    <cellStyle name="20% - Énfasis1 4 4" xfId="230" xr:uid="{1E7261C6-6C63-4A67-BD83-0036B91B1851}"/>
    <cellStyle name="20% - Énfasis1 4 5" xfId="231" xr:uid="{D7EE14B9-20B9-40E3-BAD3-EF49687DEDEE}"/>
    <cellStyle name="20% - Énfasis1 4 6" xfId="232" xr:uid="{7E84BDE5-D1E1-44E1-A8C8-238125D5A004}"/>
    <cellStyle name="20% - Énfasis1 5" xfId="233" xr:uid="{3D703334-FEC2-496D-93FE-7A3B2265C90A}"/>
    <cellStyle name="20% - Énfasis1 6" xfId="234" xr:uid="{2BFE6E25-D5EC-42F5-9D2F-73C656FEBE9D}"/>
    <cellStyle name="20% - Énfasis1 7" xfId="235" xr:uid="{4ABB5ABC-8584-4FA6-84B9-778DFFA078B2}"/>
    <cellStyle name="20% - Énfasis1 8" xfId="236" xr:uid="{8265E829-3CF0-4FEF-8EFF-073EF20593E0}"/>
    <cellStyle name="20% - Énfasis1 9" xfId="237" xr:uid="{25107B0F-5728-4F76-8449-BD7A310CC87A}"/>
    <cellStyle name="20% - Énfasis2 10" xfId="238" xr:uid="{DAB418D7-1DA8-4262-A481-5DFF6D91DB72}"/>
    <cellStyle name="20% - Énfasis2 11" xfId="239" xr:uid="{B276EF3B-4C92-415B-B7FD-8BA0E35ED556}"/>
    <cellStyle name="20% - Énfasis2 12" xfId="240" xr:uid="{CAFF18B1-55F9-4427-921B-E3A29F987DD7}"/>
    <cellStyle name="20% - Énfasis2 13" xfId="241" xr:uid="{A9EBE753-3A4F-47F7-AD98-A58524875E49}"/>
    <cellStyle name="20% - Énfasis2 14" xfId="242" xr:uid="{9B36591A-0105-4E14-BF71-B49268CB3328}"/>
    <cellStyle name="20% - Énfasis2 15" xfId="243" xr:uid="{54CA2BD4-389A-4524-8464-61BE36F962D3}"/>
    <cellStyle name="20% - Énfasis2 16" xfId="244" xr:uid="{CAE69F6C-80E8-4E8B-B709-7E55DE1BBD32}"/>
    <cellStyle name="20% - Énfasis2 17" xfId="245" xr:uid="{CD33780A-3801-419A-8F5E-19F521B55C0B}"/>
    <cellStyle name="20% - Énfasis2 18" xfId="246" xr:uid="{4B0E1015-6F45-43D6-A13F-32C37BE33FEA}"/>
    <cellStyle name="20% - Énfasis2 19" xfId="247" xr:uid="{471221A9-C8EB-4E0F-BCFF-B630B78EAE99}"/>
    <cellStyle name="20% - Énfasis2 2" xfId="248" xr:uid="{8DE3F417-0C5D-4331-8DE8-CFCF1FE1D512}"/>
    <cellStyle name="20% - Énfasis2 2 2" xfId="249" xr:uid="{9D1ED842-5D98-4CA9-894A-1E5E34BEA62D}"/>
    <cellStyle name="20% - Énfasis2 2 3" xfId="250" xr:uid="{C9475C5C-DDEF-4AB0-BB78-0A6BD31D72EB}"/>
    <cellStyle name="20% - Énfasis2 2 4" xfId="251" xr:uid="{D70F6E72-64A1-4D13-9C9C-48F87BCAFBDC}"/>
    <cellStyle name="20% - Énfasis2 2 5" xfId="252" xr:uid="{3EAEE9A6-7AAE-42A4-8A0B-4D33F6C2A1B4}"/>
    <cellStyle name="20% - Énfasis2 2 6" xfId="253" xr:uid="{0E475E66-784E-4828-BEF9-87B0C49763D7}"/>
    <cellStyle name="20% - Énfasis2 20" xfId="254" xr:uid="{EF2439B1-42C4-43E7-BD74-971110622D98}"/>
    <cellStyle name="20% - Énfasis2 3" xfId="255" xr:uid="{8AE6BDB1-1ECB-4682-86DD-516C21B1E60F}"/>
    <cellStyle name="20% - Énfasis2 3 2" xfId="256" xr:uid="{AB9A79A5-B94F-45E3-940C-50DB04FD6840}"/>
    <cellStyle name="20% - Énfasis2 3 3" xfId="257" xr:uid="{15394988-BDE7-474C-81DF-77EE474F6411}"/>
    <cellStyle name="20% - Énfasis2 3 4" xfId="258" xr:uid="{84FBC262-A9A9-41E4-8061-B7B0D651A6E8}"/>
    <cellStyle name="20% - Énfasis2 3 5" xfId="259" xr:uid="{EB28DC07-B568-4FCA-A9BB-59FEF5ED5472}"/>
    <cellStyle name="20% - Énfasis2 3 6" xfId="260" xr:uid="{921D6C1B-F1E2-4312-9E7A-49B4BD501D21}"/>
    <cellStyle name="20% - Énfasis2 4" xfId="261" xr:uid="{3FD5CE8A-CBBA-4305-9A07-DB0BA09B62E5}"/>
    <cellStyle name="20% - Énfasis2 4 2" xfId="262" xr:uid="{1E76CDE7-EE59-40F9-B853-E388F2C6A4AE}"/>
    <cellStyle name="20% - Énfasis2 4 3" xfId="263" xr:uid="{026A1A79-2958-46DE-B55E-36E7AC5EFB57}"/>
    <cellStyle name="20% - Énfasis2 4 4" xfId="264" xr:uid="{85B1C9EA-3967-4299-87E7-18BBDFF039BB}"/>
    <cellStyle name="20% - Énfasis2 4 5" xfId="265" xr:uid="{7FA12918-1177-4B07-B930-DEFE675F7AA5}"/>
    <cellStyle name="20% - Énfasis2 4 6" xfId="266" xr:uid="{25AD025F-8573-4FF9-AC99-78061DA7A211}"/>
    <cellStyle name="20% - Énfasis2 5" xfId="267" xr:uid="{E32BAEEC-D369-4893-A026-4EFAD4A62071}"/>
    <cellStyle name="20% - Énfasis2 6" xfId="268" xr:uid="{7374EAD9-C3AD-4757-894B-699CA6F3809C}"/>
    <cellStyle name="20% - Énfasis2 7" xfId="269" xr:uid="{5275300E-6A38-4ED3-8197-3FB3E356FAF7}"/>
    <cellStyle name="20% - Énfasis2 8" xfId="270" xr:uid="{7FF8BB7C-2042-4EC9-9A1B-20D6B0B5B6B4}"/>
    <cellStyle name="20% - Énfasis2 9" xfId="271" xr:uid="{C84339BA-90A3-47A4-B389-0D310190EE0D}"/>
    <cellStyle name="20% - Énfasis3 10" xfId="272" xr:uid="{95C5B6F8-62DA-462A-93D6-63071B60CA08}"/>
    <cellStyle name="20% - Énfasis3 11" xfId="273" xr:uid="{B469CF30-456A-434F-9321-74661E95657F}"/>
    <cellStyle name="20% - Énfasis3 12" xfId="274" xr:uid="{FC331D07-D669-48CA-BF66-652824A3B452}"/>
    <cellStyle name="20% - Énfasis3 13" xfId="275" xr:uid="{64399A85-D196-4AB4-BEE1-752F00D6090D}"/>
    <cellStyle name="20% - Énfasis3 14" xfId="276" xr:uid="{5F9FBE1E-B80B-4A3D-B0A5-1A06A2125734}"/>
    <cellStyle name="20% - Énfasis3 15" xfId="277" xr:uid="{0BAFA2E1-2FDD-4DEA-B93E-60289964D79A}"/>
    <cellStyle name="20% - Énfasis3 16" xfId="278" xr:uid="{4826745D-51B8-4403-8A6B-FF23D8FCC96E}"/>
    <cellStyle name="20% - Énfasis3 17" xfId="279" xr:uid="{64CFD449-2727-4C5B-B191-11193D6D7565}"/>
    <cellStyle name="20% - Énfasis3 18" xfId="280" xr:uid="{35D81C3D-DBC9-4A2C-970F-6D6D906AA2A5}"/>
    <cellStyle name="20% - Énfasis3 19" xfId="281" xr:uid="{2273851A-777C-44A5-A601-DCE587741890}"/>
    <cellStyle name="20% - Énfasis3 2" xfId="282" xr:uid="{1340B06F-5835-4EE9-8A8D-A68E1E251ABE}"/>
    <cellStyle name="20% - Énfasis3 2 2" xfId="283" xr:uid="{1B3DD6E1-8BB0-4C5F-8B28-9ABEF5B2A890}"/>
    <cellStyle name="20% - Énfasis3 2 3" xfId="284" xr:uid="{E505B7DD-312F-4A28-8055-E58E2EB2E2DE}"/>
    <cellStyle name="20% - Énfasis3 2 4" xfId="285" xr:uid="{6FB236CD-711D-4519-A3B9-CB4DA7BA4A01}"/>
    <cellStyle name="20% - Énfasis3 2 5" xfId="286" xr:uid="{06D9F7AC-ABDE-47B0-B6A5-ACF217092899}"/>
    <cellStyle name="20% - Énfasis3 2 6" xfId="287" xr:uid="{41E17605-2039-4E1C-98DB-CCE74670FD51}"/>
    <cellStyle name="20% - Énfasis3 20" xfId="288" xr:uid="{92F44230-547E-43DA-BDE4-A91FCE97C611}"/>
    <cellStyle name="20% - Énfasis3 3" xfId="289" xr:uid="{D3C44018-1C11-4FFA-B229-7AE6962915C9}"/>
    <cellStyle name="20% - Énfasis3 3 2" xfId="290" xr:uid="{73CEE590-9B63-4AA2-82ED-C482C0C24D1C}"/>
    <cellStyle name="20% - Énfasis3 3 3" xfId="291" xr:uid="{45A0C695-E7B4-4E58-93E6-099AAE7C1C9A}"/>
    <cellStyle name="20% - Énfasis3 3 4" xfId="292" xr:uid="{0DD48B8E-D248-47AD-84D7-1B303B4A006B}"/>
    <cellStyle name="20% - Énfasis3 3 5" xfId="293" xr:uid="{A304FC17-1919-41C9-B01C-A5BE1BA6FFB0}"/>
    <cellStyle name="20% - Énfasis3 3 6" xfId="294" xr:uid="{79471600-7FB2-461B-8A2F-38537EA602DF}"/>
    <cellStyle name="20% - Énfasis3 4" xfId="295" xr:uid="{ABA716FC-A568-4BF4-819B-B279146DDC13}"/>
    <cellStyle name="20% - Énfasis3 4 2" xfId="296" xr:uid="{2C2D086F-33B2-40E7-91EC-6253A22CAA1B}"/>
    <cellStyle name="20% - Énfasis3 4 3" xfId="297" xr:uid="{7EE6F755-4334-4080-AE3C-1C935315B615}"/>
    <cellStyle name="20% - Énfasis3 4 4" xfId="298" xr:uid="{CD36016E-9E81-4E4C-B5F4-F1226DFFBADE}"/>
    <cellStyle name="20% - Énfasis3 4 5" xfId="299" xr:uid="{29E785A9-08ED-4770-9890-D7F8B8B30D07}"/>
    <cellStyle name="20% - Énfasis3 4 6" xfId="300" xr:uid="{7AD9C80E-9C4D-4E25-8F1F-F1EDEB120EF3}"/>
    <cellStyle name="20% - Énfasis3 5" xfId="301" xr:uid="{0E9C8071-E2FE-4881-802C-38F4583DF74E}"/>
    <cellStyle name="20% - Énfasis3 6" xfId="302" xr:uid="{37F19C91-1880-4A41-B93B-7C4EFDDBF945}"/>
    <cellStyle name="20% - Énfasis3 7" xfId="303" xr:uid="{481CA156-5D13-428C-907F-C74EF1673D80}"/>
    <cellStyle name="20% - Énfasis3 8" xfId="304" xr:uid="{10BDC1F7-C247-4C52-A3C7-232463EC5007}"/>
    <cellStyle name="20% - Énfasis3 9" xfId="305" xr:uid="{D0FD798C-231F-434D-A65E-9BB14472CD14}"/>
    <cellStyle name="20% - Énfasis4 10" xfId="306" xr:uid="{63229F97-899A-4592-B042-4CE5E4EFC755}"/>
    <cellStyle name="20% - Énfasis4 11" xfId="307" xr:uid="{C905737E-B016-44F3-B3FD-0BB895E9D73C}"/>
    <cellStyle name="20% - Énfasis4 12" xfId="308" xr:uid="{C560954A-ABD8-43D7-AA61-289ED0C0B108}"/>
    <cellStyle name="20% - Énfasis4 13" xfId="309" xr:uid="{99ED1ED9-3E17-4EB5-A1BF-1D8A1CB3C7F0}"/>
    <cellStyle name="20% - Énfasis4 14" xfId="310" xr:uid="{A9A54184-DB21-45ED-A947-233F1521EE54}"/>
    <cellStyle name="20% - Énfasis4 15" xfId="311" xr:uid="{EF400525-563D-4B92-AB44-EF3595BB8E50}"/>
    <cellStyle name="20% - Énfasis4 16" xfId="312" xr:uid="{CCCAC63D-91C0-4E24-AEC3-753FAE468EC4}"/>
    <cellStyle name="20% - Énfasis4 17" xfId="313" xr:uid="{43C1498B-BF96-4541-90F7-8C83F8B643A8}"/>
    <cellStyle name="20% - Énfasis4 18" xfId="314" xr:uid="{1D88C984-827E-4919-B030-7B96F002B347}"/>
    <cellStyle name="20% - Énfasis4 19" xfId="315" xr:uid="{462C590D-D797-48AB-B92B-B77F16417D29}"/>
    <cellStyle name="20% - Énfasis4 2" xfId="316" xr:uid="{9A7F6A34-97CD-4FE3-A98C-3989C16D0DD8}"/>
    <cellStyle name="20% - Énfasis4 2 2" xfId="317" xr:uid="{57EF11B6-543B-4C96-9FBF-7A30E5685A0A}"/>
    <cellStyle name="20% - Énfasis4 2 3" xfId="318" xr:uid="{5E023C00-8E80-4971-8339-009111A21DA4}"/>
    <cellStyle name="20% - Énfasis4 2 4" xfId="319" xr:uid="{33B307EF-923A-4F16-B38B-0C9CD782CAF6}"/>
    <cellStyle name="20% - Énfasis4 2 5" xfId="320" xr:uid="{3890083A-0049-4E8A-A628-D6AFD379580B}"/>
    <cellStyle name="20% - Énfasis4 2 6" xfId="321" xr:uid="{CB363ECD-85E9-4D0B-BFB3-D121BE5C3497}"/>
    <cellStyle name="20% - Énfasis4 20" xfId="322" xr:uid="{5F220DAB-595E-476B-882F-62F4AC1D4420}"/>
    <cellStyle name="20% - Énfasis4 3" xfId="323" xr:uid="{A5A83BE2-2C8C-4ECC-9A0C-BDC6CE935D00}"/>
    <cellStyle name="20% - Énfasis4 3 2" xfId="324" xr:uid="{9BCF03F4-5344-4F21-846A-C292847740E2}"/>
    <cellStyle name="20% - Énfasis4 3 3" xfId="325" xr:uid="{0E489430-20DF-452F-967C-5202F06B7016}"/>
    <cellStyle name="20% - Énfasis4 3 4" xfId="326" xr:uid="{623F4CA2-0FA0-48A4-9D18-241F14BC303E}"/>
    <cellStyle name="20% - Énfasis4 3 5" xfId="327" xr:uid="{C9F551F6-C5A3-4598-934B-2BB9DEC291AA}"/>
    <cellStyle name="20% - Énfasis4 3 6" xfId="328" xr:uid="{62797E53-DD02-45EE-9790-4583EE06CC7C}"/>
    <cellStyle name="20% - Énfasis4 4" xfId="329" xr:uid="{2827B514-4F41-492E-B90E-02E7CE90EADC}"/>
    <cellStyle name="20% - Énfasis4 4 2" xfId="330" xr:uid="{C4BE8160-BA59-4B50-B916-24B8AA6BB0EB}"/>
    <cellStyle name="20% - Énfasis4 4 3" xfId="331" xr:uid="{674FC096-A77C-4B14-AB6C-21C55D339DF1}"/>
    <cellStyle name="20% - Énfasis4 4 4" xfId="332" xr:uid="{F0C8F4E4-08BB-40C3-841E-D0F4AA181819}"/>
    <cellStyle name="20% - Énfasis4 4 5" xfId="333" xr:uid="{D7596D7F-8FBA-4EB7-940B-2A6EE6A8F4A4}"/>
    <cellStyle name="20% - Énfasis4 4 6" xfId="334" xr:uid="{5E8701AB-7520-4F4B-8270-3AB78B58C1CF}"/>
    <cellStyle name="20% - Énfasis4 5" xfId="335" xr:uid="{C6C22DAE-4A41-4373-9B46-8C7EB75FBDE2}"/>
    <cellStyle name="20% - Énfasis4 6" xfId="336" xr:uid="{896BB2A5-6D1E-4AEC-B5AD-F41F72A265A3}"/>
    <cellStyle name="20% - Énfasis4 7" xfId="337" xr:uid="{2AD2829B-6AE1-4DFA-99A2-6CA331972883}"/>
    <cellStyle name="20% - Énfasis4 8" xfId="338" xr:uid="{A3847A19-0B65-42EF-94A4-1993229164F2}"/>
    <cellStyle name="20% - Énfasis4 9" xfId="339" xr:uid="{DD78DD40-85E4-4D4F-89F1-C6DE2BF86010}"/>
    <cellStyle name="20% - Énfasis5 10" xfId="340" xr:uid="{D1138B6C-B802-4CF3-97A3-9CB7E7D5C2D7}"/>
    <cellStyle name="20% - Énfasis5 11" xfId="341" xr:uid="{54C069F9-5C49-4B87-B3F2-42E8558F93AB}"/>
    <cellStyle name="20% - Énfasis5 12" xfId="342" xr:uid="{E7E96E13-C3A4-4F02-9235-775769AA1C76}"/>
    <cellStyle name="20% - Énfasis5 13" xfId="343" xr:uid="{ACB3735C-DF97-466C-A5BE-1EC960EDF55F}"/>
    <cellStyle name="20% - Énfasis5 14" xfId="344" xr:uid="{43562C79-2501-4FB2-A9A0-B64F46617AB9}"/>
    <cellStyle name="20% - Énfasis5 15" xfId="345" xr:uid="{C6D9C9E9-6C42-48E9-9B4C-60AFA4DE5217}"/>
    <cellStyle name="20% - Énfasis5 16" xfId="346" xr:uid="{0AB95A00-FDFB-4235-90E0-4EB5A4C6A486}"/>
    <cellStyle name="20% - Énfasis5 17" xfId="347" xr:uid="{36812390-C960-4251-9A5D-15411E41FFAD}"/>
    <cellStyle name="20% - Énfasis5 18" xfId="348" xr:uid="{85AE8E1E-1B3A-4419-99F9-F44E77711947}"/>
    <cellStyle name="20% - Énfasis5 19" xfId="349" xr:uid="{1D8CDB00-AC3E-45DD-80C4-0C14843900E3}"/>
    <cellStyle name="20% - Énfasis5 2" xfId="350" xr:uid="{721D9824-4745-4E8F-BE4C-DCADF115825B}"/>
    <cellStyle name="20% - Énfasis5 2 2" xfId="351" xr:uid="{E86F1343-6951-49C1-AEB8-24BF243227CB}"/>
    <cellStyle name="20% - Énfasis5 2 3" xfId="352" xr:uid="{EDF5FBD4-9587-4824-B178-5ACB36CBA207}"/>
    <cellStyle name="20% - Énfasis5 2 4" xfId="353" xr:uid="{0236D3EF-FE2B-479E-A237-A7F6088E4E68}"/>
    <cellStyle name="20% - Énfasis5 2 5" xfId="354" xr:uid="{D0C217A5-7C66-40FD-A314-D18A3C58FFDD}"/>
    <cellStyle name="20% - Énfasis5 2 6" xfId="355" xr:uid="{3D483CDC-A99B-4B0C-909C-8D54696E8562}"/>
    <cellStyle name="20% - Énfasis5 20" xfId="356" xr:uid="{4623892E-8326-4B7A-89E3-1F6B30E0F88A}"/>
    <cellStyle name="20% - Énfasis5 3" xfId="357" xr:uid="{FE5F66DB-30FF-47D2-B0F8-4ED989AE90A1}"/>
    <cellStyle name="20% - Énfasis5 3 2" xfId="358" xr:uid="{9FB2FBC7-4C69-45BA-B26A-35E575A0D59F}"/>
    <cellStyle name="20% - Énfasis5 3 3" xfId="359" xr:uid="{1EAA044F-EED0-4627-AD27-A5AC748DFC1F}"/>
    <cellStyle name="20% - Énfasis5 3 4" xfId="360" xr:uid="{4D696488-CE8C-42C1-9665-9C92423C6017}"/>
    <cellStyle name="20% - Énfasis5 3 5" xfId="361" xr:uid="{55D0201B-728C-4E4B-85A0-5FC51554545B}"/>
    <cellStyle name="20% - Énfasis5 3 6" xfId="362" xr:uid="{D090B069-4602-4A4A-B73A-7C8E86E9B1BC}"/>
    <cellStyle name="20% - Énfasis5 4" xfId="363" xr:uid="{22E55677-DB3B-4D3A-A821-C71F109EABCA}"/>
    <cellStyle name="20% - Énfasis5 4 2" xfId="364" xr:uid="{B9FB1B75-0747-47D6-BBC3-1F289D509CFE}"/>
    <cellStyle name="20% - Énfasis5 4 3" xfId="365" xr:uid="{BAF7DFD4-FDE8-439B-82AC-D7F98460B693}"/>
    <cellStyle name="20% - Énfasis5 4 4" xfId="366" xr:uid="{F4509905-EF0A-4358-B872-F969B88AB0D2}"/>
    <cellStyle name="20% - Énfasis5 4 5" xfId="367" xr:uid="{BBD71A27-993B-4E1F-8EC1-472D2FB5C578}"/>
    <cellStyle name="20% - Énfasis5 4 6" xfId="368" xr:uid="{7BC24632-3F28-4A12-96C1-B8ED75FFE930}"/>
    <cellStyle name="20% - Énfasis5 5" xfId="369" xr:uid="{DAF9674A-1DAE-4A36-8089-58FA71FF5F2F}"/>
    <cellStyle name="20% - Énfasis5 6" xfId="370" xr:uid="{F62AD70C-04D2-48D3-8C1E-5FE29F8D5FA7}"/>
    <cellStyle name="20% - Énfasis5 7" xfId="371" xr:uid="{328D99BD-58C0-4BB8-81C0-4416D08C44FC}"/>
    <cellStyle name="20% - Énfasis5 8" xfId="372" xr:uid="{D4EC5368-436F-4EF1-81A2-937D401CC5BB}"/>
    <cellStyle name="20% - Énfasis5 9" xfId="373" xr:uid="{585D1004-8FC3-4D94-A99B-5A315075DE3B}"/>
    <cellStyle name="20% - Énfasis6 10" xfId="374" xr:uid="{B6D2C19C-552F-4B4D-BBE3-7904EF911DAB}"/>
    <cellStyle name="20% - Énfasis6 11" xfId="375" xr:uid="{CEFBAE05-8971-49C6-B5EC-E91F18912E1F}"/>
    <cellStyle name="20% - Énfasis6 12" xfId="376" xr:uid="{9A643A05-3F66-4352-B470-55C6C8D1DA8E}"/>
    <cellStyle name="20% - Énfasis6 13" xfId="377" xr:uid="{9FD0F812-6106-4E07-9F09-822D5043BFB3}"/>
    <cellStyle name="20% - Énfasis6 14" xfId="378" xr:uid="{C8AAE66B-62D2-4C3F-BA06-CDFC50E30409}"/>
    <cellStyle name="20% - Énfasis6 15" xfId="379" xr:uid="{2957F6C9-BF25-4A7D-8F0D-64830F23F54B}"/>
    <cellStyle name="20% - Énfasis6 16" xfId="380" xr:uid="{1BFD5999-633B-468A-A441-8A70A1198DEF}"/>
    <cellStyle name="20% - Énfasis6 17" xfId="381" xr:uid="{A1268E4C-52DF-46F7-ACA7-9551E5F8B2E1}"/>
    <cellStyle name="20% - Énfasis6 18" xfId="382" xr:uid="{DBBE9241-BF37-45AA-96BF-478CB20B4468}"/>
    <cellStyle name="20% - Énfasis6 19" xfId="383" xr:uid="{656B2E44-E498-40A9-A827-822FE8FFB9BD}"/>
    <cellStyle name="20% - Énfasis6 2" xfId="384" xr:uid="{91FC88D7-D1AD-4959-8B31-C6E66F7E5C6F}"/>
    <cellStyle name="20% - Énfasis6 2 2" xfId="385" xr:uid="{CCC45471-9672-4729-96A9-39B7BD058B7A}"/>
    <cellStyle name="20% - Énfasis6 2 3" xfId="386" xr:uid="{ECEA1FC0-5D76-4D4C-A247-E00E00501947}"/>
    <cellStyle name="20% - Énfasis6 2 4" xfId="387" xr:uid="{A98558EE-688F-486C-BC1A-392488D27A06}"/>
    <cellStyle name="20% - Énfasis6 2 5" xfId="388" xr:uid="{4A49A022-F6E9-4BED-8C09-F23795E127ED}"/>
    <cellStyle name="20% - Énfasis6 2 6" xfId="389" xr:uid="{8D89B709-C806-4F61-89CE-DF6F88C940E5}"/>
    <cellStyle name="20% - Énfasis6 20" xfId="390" xr:uid="{7F3D8786-1805-45E7-B8AD-4D693ACB88F3}"/>
    <cellStyle name="20% - Énfasis6 3" xfId="391" xr:uid="{4E11550F-F940-47D2-B937-BB279DD2136A}"/>
    <cellStyle name="20% - Énfasis6 3 2" xfId="392" xr:uid="{A489314A-E86D-4B59-B320-5EA3D4EF7214}"/>
    <cellStyle name="20% - Énfasis6 3 3" xfId="393" xr:uid="{7E3B7F42-5FFD-4938-9E12-180651F23596}"/>
    <cellStyle name="20% - Énfasis6 3 4" xfId="394" xr:uid="{F509158E-830D-4B25-9351-0EF4A8B691B0}"/>
    <cellStyle name="20% - Énfasis6 3 5" xfId="395" xr:uid="{5CD82B1C-9327-4B0A-A7E3-8447EC277064}"/>
    <cellStyle name="20% - Énfasis6 3 6" xfId="396" xr:uid="{1922B944-C1C2-42CE-8BB5-5A65E645F8BF}"/>
    <cellStyle name="20% - Énfasis6 4" xfId="397" xr:uid="{94668F77-5845-43D2-8C6A-10AE3DD26F2C}"/>
    <cellStyle name="20% - Énfasis6 4 2" xfId="398" xr:uid="{DC912714-2F71-4801-A4E3-E7816619079A}"/>
    <cellStyle name="20% - Énfasis6 4 3" xfId="399" xr:uid="{D8DDD014-8D06-46F2-AA0E-45DB687B4ABD}"/>
    <cellStyle name="20% - Énfasis6 4 4" xfId="400" xr:uid="{E2683FE0-8FDB-40AE-B749-21B6068DC97B}"/>
    <cellStyle name="20% - Énfasis6 4 5" xfId="401" xr:uid="{5B17A467-E5A6-4BBE-812C-B8B237968ADF}"/>
    <cellStyle name="20% - Énfasis6 4 6" xfId="402" xr:uid="{DC4CF461-2D49-4DC3-B8C4-C4F659A9E4CB}"/>
    <cellStyle name="20% - Énfasis6 5" xfId="403" xr:uid="{63E30C39-2154-419C-96D5-C81ADC52DB55}"/>
    <cellStyle name="20% - Énfasis6 6" xfId="404" xr:uid="{976CB867-C959-40D9-9AF0-9BF37897A5D3}"/>
    <cellStyle name="20% - Énfasis6 7" xfId="405" xr:uid="{CB736A47-C207-451E-8838-6692A5BC584F}"/>
    <cellStyle name="20% - Énfasis6 8" xfId="406" xr:uid="{022AE673-6C2E-4E13-B112-F85E93CEDD56}"/>
    <cellStyle name="20% - Énfasis6 9" xfId="407" xr:uid="{AFDAB0C7-B9B2-4F00-BF5C-73F7F67C4FE8}"/>
    <cellStyle name="40% - Accent1 2" xfId="408" xr:uid="{CD765A8B-302A-4D41-BE25-7A385D84FFA8}"/>
    <cellStyle name="40% - Accent1 2 10" xfId="409" xr:uid="{44FCE23F-2AE4-4941-ACAF-8B2A382385BB}"/>
    <cellStyle name="40% - Accent1 2 11" xfId="410" xr:uid="{7A9E47C9-6865-4BF3-9209-C0CE012079E0}"/>
    <cellStyle name="40% - Accent1 2 12" xfId="411" xr:uid="{73EB1BC1-CD2A-4076-970F-48DD77028551}"/>
    <cellStyle name="40% - Accent1 2 13" xfId="412" xr:uid="{5238E916-CBF3-4D73-8FFF-09F25EFC6199}"/>
    <cellStyle name="40% - Accent1 2 14" xfId="413" xr:uid="{8390F9A8-2F6C-4490-916D-1A4D2640DBA2}"/>
    <cellStyle name="40% - Accent1 2 15" xfId="414" xr:uid="{97A1D906-F4C7-4C4A-89BA-0D6D9E190377}"/>
    <cellStyle name="40% - Accent1 2 16" xfId="415" xr:uid="{20CA0E50-668A-4D51-BA16-6398C7C4D21B}"/>
    <cellStyle name="40% - Accent1 2 17" xfId="416" xr:uid="{D5C68C61-123D-4DA9-80CC-50D4F21EAA08}"/>
    <cellStyle name="40% - Accent1 2 18" xfId="417" xr:uid="{044D6C7E-A752-4B7A-9A51-E87C2FBAF372}"/>
    <cellStyle name="40% - Accent1 2 2" xfId="418" xr:uid="{6E6C94D3-7476-4228-981E-F81C02DF2B5E}"/>
    <cellStyle name="40% - Accent1 2 2 2" xfId="419" xr:uid="{E2BE7735-3346-4473-A3F2-685CE6380BE0}"/>
    <cellStyle name="40% - Accent1 2 2 3" xfId="420" xr:uid="{0BA6D898-B42A-40D4-A7B5-BEEAF09C3378}"/>
    <cellStyle name="40% - Accent1 2 3" xfId="421" xr:uid="{C30C2373-DFCD-427E-9840-A9235061A18F}"/>
    <cellStyle name="40% - Accent1 2 3 2" xfId="422" xr:uid="{BBBFD021-4ECE-408E-8FCF-0E5127BECB03}"/>
    <cellStyle name="40% - Accent1 2 3 3" xfId="423" xr:uid="{BCB72D4B-34B1-4A76-A05F-C60EA56F6311}"/>
    <cellStyle name="40% - Accent1 2 4" xfId="424" xr:uid="{8B5B93B9-5AA1-4605-A9D6-2DAAA0E2B0A7}"/>
    <cellStyle name="40% - Accent1 2 5" xfId="425" xr:uid="{91452371-985A-4287-9351-3B0E69F8181A}"/>
    <cellStyle name="40% - Accent1 2 6" xfId="426" xr:uid="{BD552E5A-1CA7-4BBB-A4FF-28318ED769E4}"/>
    <cellStyle name="40% - Accent1 2 7" xfId="427" xr:uid="{649490F7-5935-43B0-ABB9-81F99E047DE6}"/>
    <cellStyle name="40% - Accent1 2 8" xfId="428" xr:uid="{73F070EB-4BDC-4BDE-83C1-F1FB85E36277}"/>
    <cellStyle name="40% - Accent1 2 9" xfId="429" xr:uid="{C5175597-4A69-49CD-914A-70D4ABB55670}"/>
    <cellStyle name="40% - Accent1 2_Fixed asset register - CS Gold Oct 31 2009 V3" xfId="430" xr:uid="{4EF1AA5F-0698-475F-A923-0998197D9382}"/>
    <cellStyle name="40% - Accent1 3" xfId="431" xr:uid="{C50E572C-B2E3-4D64-AC0F-5E07257FEEE4}"/>
    <cellStyle name="40% - Accent1 3 2" xfId="432" xr:uid="{00CB5C86-9205-4EB6-BBC1-754782816FC7}"/>
    <cellStyle name="40% - Accent1 4" xfId="433" xr:uid="{8BD31858-9D0D-4901-98F8-B8E16FF29214}"/>
    <cellStyle name="40% - Accent1 4 2" xfId="434" xr:uid="{E594842A-1E1F-410B-BB65-91D61CF26122}"/>
    <cellStyle name="40% - Accent1 5" xfId="435" xr:uid="{C467AE7A-9EE2-4620-A106-388327B7981E}"/>
    <cellStyle name="40% - Accent1 5 2" xfId="436" xr:uid="{25EFD4E9-8CC9-4091-A507-D8DDF5DE8221}"/>
    <cellStyle name="40% - Accent1 6" xfId="437" xr:uid="{F3CFFF1C-104A-4599-8F8B-54E97ABE8F9E}"/>
    <cellStyle name="40% - Accent2 2" xfId="438" xr:uid="{6A90BBD0-8022-4DFF-A20E-54D52DAED616}"/>
    <cellStyle name="40% - Accent2 2 10" xfId="439" xr:uid="{6AC02932-E2B6-40B4-BF42-00370ED0DE24}"/>
    <cellStyle name="40% - Accent2 2 11" xfId="440" xr:uid="{40C0261E-3154-4023-9E1E-E47D95996621}"/>
    <cellStyle name="40% - Accent2 2 12" xfId="441" xr:uid="{00E1CEDE-F2BA-44AD-8100-EBF8B7064620}"/>
    <cellStyle name="40% - Accent2 2 13" xfId="442" xr:uid="{7C106A76-C1A3-487C-8213-313E9EDE42CB}"/>
    <cellStyle name="40% - Accent2 2 14" xfId="443" xr:uid="{D6145616-2C2D-430B-AF30-0BB975E98959}"/>
    <cellStyle name="40% - Accent2 2 15" xfId="444" xr:uid="{3C080A14-56D1-4754-83D1-50F9D3EEE2AC}"/>
    <cellStyle name="40% - Accent2 2 16" xfId="445" xr:uid="{ED8CD58E-95DB-4785-89EA-CD16F6F7CB3D}"/>
    <cellStyle name="40% - Accent2 2 17" xfId="446" xr:uid="{C082A957-2543-4E38-B0D9-FEED944384DB}"/>
    <cellStyle name="40% - Accent2 2 18" xfId="447" xr:uid="{B35BCC5A-AE5C-403E-BF7F-37D37BCA4771}"/>
    <cellStyle name="40% - Accent2 2 2" xfId="448" xr:uid="{E130DEE8-6117-4177-8A96-562DCCEA55A2}"/>
    <cellStyle name="40% - Accent2 2 2 2" xfId="449" xr:uid="{AB8BC653-E79B-4197-8E31-24853B473AD9}"/>
    <cellStyle name="40% - Accent2 2 2 3" xfId="450" xr:uid="{6FC7CD43-3ADF-4B07-9099-3946401C7BA0}"/>
    <cellStyle name="40% - Accent2 2 3" xfId="451" xr:uid="{CE23887B-4519-443E-9224-A30E2C95AAE7}"/>
    <cellStyle name="40% - Accent2 2 3 2" xfId="452" xr:uid="{A13925EB-88CB-48A0-8522-0E976E760ED5}"/>
    <cellStyle name="40% - Accent2 2 3 3" xfId="453" xr:uid="{37EFCA68-5E45-40C5-8DEC-225878FD9991}"/>
    <cellStyle name="40% - Accent2 2 4" xfId="454" xr:uid="{18161683-4D0E-48A6-A34B-233C7F2BDF18}"/>
    <cellStyle name="40% - Accent2 2 5" xfId="455" xr:uid="{ACA062A0-9C8A-4A13-97AF-5D000E60D404}"/>
    <cellStyle name="40% - Accent2 2 6" xfId="456" xr:uid="{25A55A78-0CEC-45AD-B8C8-2CF0FE324A09}"/>
    <cellStyle name="40% - Accent2 2 7" xfId="457" xr:uid="{886603E6-18A2-4561-99E6-FE52361EE138}"/>
    <cellStyle name="40% - Accent2 2 8" xfId="458" xr:uid="{913FC93E-54FB-4D44-9D05-8CE7BB0C8902}"/>
    <cellStyle name="40% - Accent2 2 9" xfId="459" xr:uid="{C3DC8A24-E6E8-42F4-9335-0F5517A79C9B}"/>
    <cellStyle name="40% - Accent2 2_Fixed asset register - CS Gold Oct 31 2009 V3" xfId="460" xr:uid="{4E8955EB-C8BC-4D9A-8C0B-28B67B147EF1}"/>
    <cellStyle name="40% - Accent2 3" xfId="461" xr:uid="{4756833C-D2A0-45CA-8315-DFE62C21953C}"/>
    <cellStyle name="40% - Accent2 3 2" xfId="462" xr:uid="{329598C8-2881-43A5-951B-821A4D21EAA2}"/>
    <cellStyle name="40% - Accent2 4" xfId="463" xr:uid="{46896173-54FF-4D1F-A6E0-F475C146FF47}"/>
    <cellStyle name="40% - Accent2 4 2" xfId="464" xr:uid="{91ABA50C-0C5A-4252-862D-1E6FFD72A8A3}"/>
    <cellStyle name="40% - Accent2 5" xfId="465" xr:uid="{685DA794-A11C-4939-B24B-01AF798508E1}"/>
    <cellStyle name="40% - Accent2 5 2" xfId="466" xr:uid="{94DDA251-B18B-45CA-BCC1-EE6E92B99FF5}"/>
    <cellStyle name="40% - Accent2 6" xfId="467" xr:uid="{1002B1B2-6C7F-43D7-A6AD-1C9C54BFAD67}"/>
    <cellStyle name="40% - Accent3 2" xfId="468" xr:uid="{A0104EF0-8D7D-4804-B61B-05811603F43A}"/>
    <cellStyle name="40% - Accent3 2 10" xfId="469" xr:uid="{8DAEE133-FCA4-45F8-B590-151A8CAA8CFA}"/>
    <cellStyle name="40% - Accent3 2 11" xfId="470" xr:uid="{846ACBCD-F3C3-42D8-ACA5-E7CD2A6339CB}"/>
    <cellStyle name="40% - Accent3 2 12" xfId="471" xr:uid="{2E3030E8-5717-449B-9FE4-1C2AAD0F6B97}"/>
    <cellStyle name="40% - Accent3 2 13" xfId="472" xr:uid="{F7305F89-72FE-4041-A9A5-2776EA46771A}"/>
    <cellStyle name="40% - Accent3 2 14" xfId="473" xr:uid="{561861D8-FBEE-4DD9-AB79-6EBF01C61267}"/>
    <cellStyle name="40% - Accent3 2 15" xfId="474" xr:uid="{61685B95-BEDC-4FD3-AE60-2AAB4B2DB544}"/>
    <cellStyle name="40% - Accent3 2 16" xfId="475" xr:uid="{5F197F50-2806-40D8-8DBE-E49B8E85230C}"/>
    <cellStyle name="40% - Accent3 2 17" xfId="476" xr:uid="{F1869D17-7F5E-45DB-8DE1-2A8C8D839416}"/>
    <cellStyle name="40% - Accent3 2 18" xfId="477" xr:uid="{47BF6F29-7BFC-435F-BDEB-2D40D54D8B67}"/>
    <cellStyle name="40% - Accent3 2 2" xfId="478" xr:uid="{6F1A1CBD-8F46-4256-9F1D-B44341ED2FA5}"/>
    <cellStyle name="40% - Accent3 2 2 2" xfId="479" xr:uid="{5C1432A0-4FF8-498C-B98D-DAD5DA5375C7}"/>
    <cellStyle name="40% - Accent3 2 2 3" xfId="480" xr:uid="{19220B3C-ABE0-404F-89DD-044566327A62}"/>
    <cellStyle name="40% - Accent3 2 3" xfId="481" xr:uid="{705A6EB2-3AF0-4345-B1CA-E1678B38A668}"/>
    <cellStyle name="40% - Accent3 2 3 2" xfId="482" xr:uid="{77DD9F6F-C9E2-457D-88B0-9C0982F8B795}"/>
    <cellStyle name="40% - Accent3 2 3 3" xfId="483" xr:uid="{CEDE7A05-20C4-468F-BA90-87254F7C2775}"/>
    <cellStyle name="40% - Accent3 2 4" xfId="484" xr:uid="{9B0DFDFF-27E5-4BE6-9CEA-59C4790AA644}"/>
    <cellStyle name="40% - Accent3 2 5" xfId="485" xr:uid="{17217DF2-42C3-4559-998E-648B7A81A136}"/>
    <cellStyle name="40% - Accent3 2 6" xfId="486" xr:uid="{04011445-806D-40E5-8899-43490101DD02}"/>
    <cellStyle name="40% - Accent3 2 7" xfId="487" xr:uid="{108553B6-0336-4D0B-A635-421BA3ADC50F}"/>
    <cellStyle name="40% - Accent3 2 8" xfId="488" xr:uid="{AC2F1857-114E-47D9-B8F2-C02D0BA4BCED}"/>
    <cellStyle name="40% - Accent3 2 9" xfId="489" xr:uid="{C80A2BA9-5ECD-45C5-96C3-48A95D0BD782}"/>
    <cellStyle name="40% - Accent3 2_Fixed asset register - CS Gold Oct 31 2009 V3" xfId="490" xr:uid="{B5D8BEF0-2721-47A8-ACC5-EEECA4D4EC66}"/>
    <cellStyle name="40% - Accent3 3" xfId="491" xr:uid="{B85EC6D5-FF37-424A-A160-D53BC6C06208}"/>
    <cellStyle name="40% - Accent3 3 2" xfId="492" xr:uid="{FAE79E1D-315D-4758-A94F-714799B46127}"/>
    <cellStyle name="40% - Accent3 4" xfId="493" xr:uid="{F4859387-9321-4143-8FFB-3A9A2AA1698E}"/>
    <cellStyle name="40% - Accent3 4 2" xfId="494" xr:uid="{2257C0A6-0438-4BA5-82D8-957404EA854B}"/>
    <cellStyle name="40% - Accent3 5" xfId="495" xr:uid="{0D0D489D-B77B-424C-A122-1F397622E874}"/>
    <cellStyle name="40% - Accent3 5 2" xfId="496" xr:uid="{D1ACE736-6B33-4522-A51D-C9E016B928E8}"/>
    <cellStyle name="40% - Accent3 6" xfId="497" xr:uid="{37A4AEEA-532B-4079-9B91-A8B5FD067B63}"/>
    <cellStyle name="40% - Accent4 2" xfId="498" xr:uid="{0490EFFC-ACE7-404B-B79F-DA2D25C24791}"/>
    <cellStyle name="40% - Accent4 2 10" xfId="499" xr:uid="{80342EEC-621D-459D-BDE6-F420FD74B740}"/>
    <cellStyle name="40% - Accent4 2 11" xfId="500" xr:uid="{DDDA537A-91F7-476F-BBE7-E099B8DB2D43}"/>
    <cellStyle name="40% - Accent4 2 12" xfId="501" xr:uid="{92986200-D1B1-428A-8054-666A57137D46}"/>
    <cellStyle name="40% - Accent4 2 13" xfId="502" xr:uid="{58A0B70A-1456-4555-ACDD-8D309F815C02}"/>
    <cellStyle name="40% - Accent4 2 14" xfId="503" xr:uid="{87E61758-8D5E-443B-8AF1-0962C0D7B0A9}"/>
    <cellStyle name="40% - Accent4 2 15" xfId="504" xr:uid="{C3C81038-EC79-4D09-B67B-72D47BD7E66F}"/>
    <cellStyle name="40% - Accent4 2 16" xfId="505" xr:uid="{4DD64578-BEAF-4B4B-BE7C-EE5B1FA8C504}"/>
    <cellStyle name="40% - Accent4 2 17" xfId="506" xr:uid="{3D658D98-52B5-4BDD-8720-F5D95D0DC1CF}"/>
    <cellStyle name="40% - Accent4 2 18" xfId="507" xr:uid="{7CA3D7FA-2B35-4887-9E72-4EFE287F3994}"/>
    <cellStyle name="40% - Accent4 2 2" xfId="508" xr:uid="{EA534972-CB60-4E7E-B4B7-FBAA3E70AF12}"/>
    <cellStyle name="40% - Accent4 2 2 2" xfId="509" xr:uid="{316D4AED-30A2-4EDA-A039-7ECF3D04975B}"/>
    <cellStyle name="40% - Accent4 2 2 3" xfId="510" xr:uid="{C03DB4A9-2462-44AA-8C29-65276A0D49F3}"/>
    <cellStyle name="40% - Accent4 2 3" xfId="511" xr:uid="{4DB65EEF-2F59-4BD0-ACA3-EC714F5C275B}"/>
    <cellStyle name="40% - Accent4 2 3 2" xfId="512" xr:uid="{E1277F60-2A1E-4703-841D-C2141A42E27A}"/>
    <cellStyle name="40% - Accent4 2 3 3" xfId="513" xr:uid="{0BEFCE30-B979-43BE-827C-0138B0416EAD}"/>
    <cellStyle name="40% - Accent4 2 4" xfId="514" xr:uid="{9E9E1B6D-AE77-4495-AD1B-DA12FA7FA77C}"/>
    <cellStyle name="40% - Accent4 2 5" xfId="515" xr:uid="{BF44954E-8094-4E8C-A0EB-69FDBE8C35BB}"/>
    <cellStyle name="40% - Accent4 2 6" xfId="516" xr:uid="{D671D436-5DC0-461F-9C4B-DB625EF4E507}"/>
    <cellStyle name="40% - Accent4 2 7" xfId="517" xr:uid="{A85E89A9-F732-43D5-BDC9-57F62A67E021}"/>
    <cellStyle name="40% - Accent4 2 8" xfId="518" xr:uid="{3BF873A1-A749-4542-9E10-032FA0554726}"/>
    <cellStyle name="40% - Accent4 2 9" xfId="519" xr:uid="{735F7889-D3DA-48B2-B9B1-B0A7499D2B70}"/>
    <cellStyle name="40% - Accent4 2_Fixed asset register - CS Gold Oct 31 2009 V3" xfId="520" xr:uid="{BBCDAB63-AFC8-4DC5-B7BA-4E6E84F47E11}"/>
    <cellStyle name="40% - Accent4 3" xfId="521" xr:uid="{E5ADADD1-3823-4933-A84A-2D42A4B302BE}"/>
    <cellStyle name="40% - Accent4 3 2" xfId="522" xr:uid="{02635E58-3223-48C5-BC50-7B9D57E03A21}"/>
    <cellStyle name="40% - Accent4 4" xfId="523" xr:uid="{A3116951-5EBF-46D8-8FBF-B4F2EE1FD7F4}"/>
    <cellStyle name="40% - Accent4 4 2" xfId="524" xr:uid="{F3679F2D-C19F-4A84-BED0-BD87E23C7F05}"/>
    <cellStyle name="40% - Accent4 5" xfId="525" xr:uid="{E35C98E4-3854-4E16-A31C-EBEBA8B56BD2}"/>
    <cellStyle name="40% - Accent4 5 2" xfId="526" xr:uid="{5205100E-30C6-4801-B86F-144FFDDD7050}"/>
    <cellStyle name="40% - Accent4 6" xfId="527" xr:uid="{D2A80700-BEC5-4411-B35D-154142105502}"/>
    <cellStyle name="40% - Accent5 2" xfId="528" xr:uid="{492970B7-D80B-4A2E-801A-50CF7EA0765E}"/>
    <cellStyle name="40% - Accent5 2 10" xfId="529" xr:uid="{3BB060F4-8099-4072-BB64-18C507664491}"/>
    <cellStyle name="40% - Accent5 2 11" xfId="530" xr:uid="{BF300CA4-5166-4A8E-AE1D-5C5A9E2C5C41}"/>
    <cellStyle name="40% - Accent5 2 12" xfId="531" xr:uid="{8EABDFBC-1A94-4198-9BB3-7F76EC0A2C7E}"/>
    <cellStyle name="40% - Accent5 2 13" xfId="532" xr:uid="{134CB0F8-5DC2-452F-8A76-C2BA93A354EC}"/>
    <cellStyle name="40% - Accent5 2 14" xfId="533" xr:uid="{0D77D89A-F954-4C71-A43A-C71057F1037D}"/>
    <cellStyle name="40% - Accent5 2 15" xfId="534" xr:uid="{D7B42B47-17EB-494A-B074-A1DD0A81149D}"/>
    <cellStyle name="40% - Accent5 2 16" xfId="535" xr:uid="{2C12DBBB-B1F1-45BF-AE41-50D363F39FF6}"/>
    <cellStyle name="40% - Accent5 2 17" xfId="536" xr:uid="{D5ADE504-7FCB-4FCD-A246-917CC656CC1A}"/>
    <cellStyle name="40% - Accent5 2 18" xfId="537" xr:uid="{8E0391FB-E19D-48DA-8EE8-270068ED842B}"/>
    <cellStyle name="40% - Accent5 2 2" xfId="538" xr:uid="{4EAFF05E-A187-4145-A7A6-F8DEC2B389A6}"/>
    <cellStyle name="40% - Accent5 2 2 2" xfId="539" xr:uid="{FA6E08BA-F7EB-44B5-A434-AAC1CE9041FE}"/>
    <cellStyle name="40% - Accent5 2 2 3" xfId="540" xr:uid="{14EB4383-0C9A-4332-80BC-557140961EC8}"/>
    <cellStyle name="40% - Accent5 2 3" xfId="541" xr:uid="{2FDDC9C5-06E4-4C63-843D-545E610676A3}"/>
    <cellStyle name="40% - Accent5 2 3 2" xfId="542" xr:uid="{DF30CF77-0EEB-457B-965F-7F8DD5203B6F}"/>
    <cellStyle name="40% - Accent5 2 3 3" xfId="543" xr:uid="{02DEFC7A-D32A-4883-8197-17DBD61C1445}"/>
    <cellStyle name="40% - Accent5 2 4" xfId="544" xr:uid="{67163D3E-2B3A-494B-82F4-C120F7E8956B}"/>
    <cellStyle name="40% - Accent5 2 5" xfId="545" xr:uid="{6414A591-4539-4895-809B-98DD8961D478}"/>
    <cellStyle name="40% - Accent5 2 6" xfId="546" xr:uid="{FF44B460-EB8E-4345-B355-FF73B926335E}"/>
    <cellStyle name="40% - Accent5 2 7" xfId="547" xr:uid="{863F78AF-3892-4F52-A939-79995C209EDA}"/>
    <cellStyle name="40% - Accent5 2 8" xfId="548" xr:uid="{6D017F75-39C2-4624-B92C-264C86303DA7}"/>
    <cellStyle name="40% - Accent5 2 9" xfId="549" xr:uid="{76A667B5-8C0C-450B-9D7A-52828094367F}"/>
    <cellStyle name="40% - Accent5 2_Fixed asset register - CS Gold Oct 31 2009 V3" xfId="550" xr:uid="{F890FE3E-3310-4331-A57C-E1C58657DE14}"/>
    <cellStyle name="40% - Accent5 3" xfId="551" xr:uid="{86BCD5CA-FE18-49D7-87CD-13E84EEE2E43}"/>
    <cellStyle name="40% - Accent5 3 2" xfId="552" xr:uid="{6A1CC49C-AAF7-4992-A39A-58451413E7C8}"/>
    <cellStyle name="40% - Accent5 4" xfId="553" xr:uid="{72281478-E0FE-4F90-892A-231DCFB17CD0}"/>
    <cellStyle name="40% - Accent5 4 2" xfId="554" xr:uid="{3D3FD563-FFA2-462D-A45C-0DF26C1B0417}"/>
    <cellStyle name="40% - Accent5 5" xfId="555" xr:uid="{3A926007-34C2-4FA0-ADF8-E4BC2F4CB681}"/>
    <cellStyle name="40% - Accent5 5 2" xfId="556" xr:uid="{523014DD-A8E7-443D-B3CD-F65DA1EB1B52}"/>
    <cellStyle name="40% - Accent5 6" xfId="557" xr:uid="{AEE3886A-9386-4BA6-B07E-70B47C177295}"/>
    <cellStyle name="40% - Accent6 2" xfId="558" xr:uid="{BA291649-AF85-49A3-8C4E-8AC8E36341BC}"/>
    <cellStyle name="40% - Accent6 2 10" xfId="559" xr:uid="{1FBF0278-4D2C-493C-B739-99A6F5AB8EEB}"/>
    <cellStyle name="40% - Accent6 2 11" xfId="560" xr:uid="{497D415A-3DAA-41A6-B909-EE80476A062A}"/>
    <cellStyle name="40% - Accent6 2 12" xfId="561" xr:uid="{5C7AE689-AE7C-454A-B092-D040843574ED}"/>
    <cellStyle name="40% - Accent6 2 13" xfId="562" xr:uid="{D588CBD8-DE7E-426F-BEE2-325F44DE56D1}"/>
    <cellStyle name="40% - Accent6 2 14" xfId="563" xr:uid="{B84E6AE3-3C0F-4A60-BADE-1D0D21AC1794}"/>
    <cellStyle name="40% - Accent6 2 15" xfId="564" xr:uid="{E7DADC32-F37D-49C4-B035-FCEC6A622F1E}"/>
    <cellStyle name="40% - Accent6 2 16" xfId="565" xr:uid="{28E11D38-6A6B-4A61-8755-20140699E5AC}"/>
    <cellStyle name="40% - Accent6 2 17" xfId="566" xr:uid="{5F86AFAE-E9BC-462A-8DEC-C64C97CDFAC7}"/>
    <cellStyle name="40% - Accent6 2 18" xfId="567" xr:uid="{C7ADC2FA-A405-4F9C-8B2E-9F92B8B67F7B}"/>
    <cellStyle name="40% - Accent6 2 2" xfId="568" xr:uid="{83B4EAB3-4314-4758-90B6-1EAEB5D1BF5E}"/>
    <cellStyle name="40% - Accent6 2 2 2" xfId="569" xr:uid="{3A8A9E29-B17D-4169-804A-EA900AA3CC80}"/>
    <cellStyle name="40% - Accent6 2 2 3" xfId="570" xr:uid="{2F7B780D-03D3-4EB7-AA78-30BF0FA327EF}"/>
    <cellStyle name="40% - Accent6 2 3" xfId="571" xr:uid="{99F165A3-F7DF-4444-A41A-CD87415351F1}"/>
    <cellStyle name="40% - Accent6 2 3 2" xfId="572" xr:uid="{D0FA9682-B927-416A-87D1-97BE60200CF0}"/>
    <cellStyle name="40% - Accent6 2 3 3" xfId="573" xr:uid="{9D6A1DB0-6B17-4104-BE75-D8337DDECDD8}"/>
    <cellStyle name="40% - Accent6 2 4" xfId="574" xr:uid="{AAEF7D95-6585-4DA3-AA96-E01EE89BF0CF}"/>
    <cellStyle name="40% - Accent6 2 5" xfId="575" xr:uid="{C0303153-10A2-4FF1-B10A-9E2959FDDA7C}"/>
    <cellStyle name="40% - Accent6 2 6" xfId="576" xr:uid="{0421EC45-C204-44DE-8256-7DA2CBAF31FF}"/>
    <cellStyle name="40% - Accent6 2 7" xfId="577" xr:uid="{F95ABABE-0F28-4336-938B-04CDE9059A42}"/>
    <cellStyle name="40% - Accent6 2 8" xfId="578" xr:uid="{B2D6BE29-670A-4A2B-A26F-DE869BB96B37}"/>
    <cellStyle name="40% - Accent6 2 9" xfId="579" xr:uid="{70705794-BCD5-4DD7-831D-837F0A725AA5}"/>
    <cellStyle name="40% - Accent6 2_Fixed asset register - CS Gold Oct 31 2009 V3" xfId="580" xr:uid="{C8334923-1435-4DB7-998A-26F708B38F58}"/>
    <cellStyle name="40% - Accent6 3" xfId="581" xr:uid="{749C3885-495F-4634-98B3-C27119A65050}"/>
    <cellStyle name="40% - Accent6 3 2" xfId="582" xr:uid="{F94425C7-9FDD-4F73-B295-5148735EF434}"/>
    <cellStyle name="40% - Accent6 4" xfId="583" xr:uid="{0C411D02-6D89-40F8-AAD8-893C6BF3B7CF}"/>
    <cellStyle name="40% - Accent6 4 2" xfId="584" xr:uid="{7A6675CA-2A10-4C09-8D4E-4B7B31533FF3}"/>
    <cellStyle name="40% - Accent6 5" xfId="585" xr:uid="{4EC538F2-78E9-48EA-B37E-1B487848F5E2}"/>
    <cellStyle name="40% - Accent6 5 2" xfId="586" xr:uid="{6CFDAAE6-15B4-4127-AB9A-59AE0F37AB4B}"/>
    <cellStyle name="40% - Accent6 6" xfId="587" xr:uid="{F3800E1D-0CE1-403B-8D34-F99391CF5765}"/>
    <cellStyle name="40% - Énfasis1 10" xfId="588" xr:uid="{F04BB33A-08C5-48E7-A4D5-F1456678F148}"/>
    <cellStyle name="40% - Énfasis1 11" xfId="589" xr:uid="{B40834F1-EFE2-441B-BB61-5EACEB0A722B}"/>
    <cellStyle name="40% - Énfasis1 12" xfId="590" xr:uid="{510D0DCB-31D7-418E-AA06-270457938474}"/>
    <cellStyle name="40% - Énfasis1 13" xfId="591" xr:uid="{602FE489-6FEA-4591-BD3E-47B15C8E9045}"/>
    <cellStyle name="40% - Énfasis1 14" xfId="592" xr:uid="{DA89F797-A284-4EB0-8A38-43A9DBA3FAB3}"/>
    <cellStyle name="40% - Énfasis1 15" xfId="593" xr:uid="{141F4E7B-7807-473D-A11D-3CFED37A8E55}"/>
    <cellStyle name="40% - Énfasis1 16" xfId="594" xr:uid="{47B34BFC-BDFA-4881-8243-3F559DF9DB1E}"/>
    <cellStyle name="40% - Énfasis1 17" xfId="595" xr:uid="{FE0424A3-7F84-4719-921F-F26B9C4055DB}"/>
    <cellStyle name="40% - Énfasis1 18" xfId="596" xr:uid="{CD810F36-816C-4DC1-9C6F-DCE6EC45F6AD}"/>
    <cellStyle name="40% - Énfasis1 19" xfId="597" xr:uid="{B961D13E-ACA6-4F16-985A-432CA5609F14}"/>
    <cellStyle name="40% - Énfasis1 2" xfId="598" xr:uid="{93300CCB-CBCA-4AD2-94DA-9FA11A19DCCD}"/>
    <cellStyle name="40% - Énfasis1 2 2" xfId="599" xr:uid="{2B558C31-7BF3-4CCD-A713-C6F39B3CD12D}"/>
    <cellStyle name="40% - Énfasis1 2 3" xfId="600" xr:uid="{5399C920-9DAF-42DE-A0AF-338F2DBC1C2F}"/>
    <cellStyle name="40% - Énfasis1 2 4" xfId="601" xr:uid="{47C324C8-8F92-429F-B5B8-780D114600BC}"/>
    <cellStyle name="40% - Énfasis1 2 5" xfId="602" xr:uid="{92D217B9-4F61-4A1E-97DF-8EC51648D5E6}"/>
    <cellStyle name="40% - Énfasis1 2 6" xfId="603" xr:uid="{E9204D32-12F8-4DC9-8787-4CF6D4CBD235}"/>
    <cellStyle name="40% - Énfasis1 20" xfId="604" xr:uid="{59AA5615-F9DC-4FF6-9B4A-B44292243AAE}"/>
    <cellStyle name="40% - Énfasis1 3" xfId="605" xr:uid="{5D6CEC8E-BB34-4676-8AA2-9B3C31B84F23}"/>
    <cellStyle name="40% - Énfasis1 3 2" xfId="606" xr:uid="{4A45432D-426C-4A22-9C01-49A906D25032}"/>
    <cellStyle name="40% - Énfasis1 3 3" xfId="607" xr:uid="{D8BAE8DC-6DD7-424E-848A-09CD74C0D66A}"/>
    <cellStyle name="40% - Énfasis1 3 4" xfId="608" xr:uid="{E1D1D7DD-1F04-46D2-96BC-CFEA8E400CF3}"/>
    <cellStyle name="40% - Énfasis1 3 5" xfId="609" xr:uid="{73F2BC66-8103-4355-B6CD-5657127CF932}"/>
    <cellStyle name="40% - Énfasis1 3 6" xfId="610" xr:uid="{6E29DE80-1894-4917-BAA3-FC475372D6DF}"/>
    <cellStyle name="40% - Énfasis1 4" xfId="611" xr:uid="{CDE9B789-1D1A-4F02-B9CC-7245477F1FAD}"/>
    <cellStyle name="40% - Énfasis1 4 2" xfId="612" xr:uid="{45A2375D-CABF-433D-A227-B9447BB9B535}"/>
    <cellStyle name="40% - Énfasis1 4 3" xfId="613" xr:uid="{6F9823A0-EAA0-412B-B0D1-1560F65670B2}"/>
    <cellStyle name="40% - Énfasis1 4 4" xfId="614" xr:uid="{51025ABB-20AA-477E-97C4-7A36E60B62E4}"/>
    <cellStyle name="40% - Énfasis1 4 5" xfId="615" xr:uid="{AA14B174-E9FA-40CA-92B6-DBD3B9285A8B}"/>
    <cellStyle name="40% - Énfasis1 4 6" xfId="616" xr:uid="{2B661070-9003-44FE-940D-58ABBA00D89B}"/>
    <cellStyle name="40% - Énfasis1 5" xfId="617" xr:uid="{BA5692F8-C1B7-4674-834B-6C278C994DB3}"/>
    <cellStyle name="40% - Énfasis1 6" xfId="618" xr:uid="{645E31E4-EABA-4944-8EF8-C2711E51A60C}"/>
    <cellStyle name="40% - Énfasis1 7" xfId="619" xr:uid="{6822C82D-AAC1-4595-91B2-3C870677251D}"/>
    <cellStyle name="40% - Énfasis1 8" xfId="620" xr:uid="{5FF20234-81DD-4BBE-958C-67A398FE8DA6}"/>
    <cellStyle name="40% - Énfasis1 9" xfId="621" xr:uid="{5D9706B5-BA13-4A47-9C16-60B6E7F85B35}"/>
    <cellStyle name="40% - Énfasis2 10" xfId="622" xr:uid="{F40C1E9B-1121-4126-AB70-D1849FC9AC07}"/>
    <cellStyle name="40% - Énfasis2 11" xfId="623" xr:uid="{F29AA3A4-D70E-45A9-A2E6-3C83C9FBA6E8}"/>
    <cellStyle name="40% - Énfasis2 12" xfId="624" xr:uid="{E25989DF-D5BE-4769-B56D-80331EB763EC}"/>
    <cellStyle name="40% - Énfasis2 13" xfId="625" xr:uid="{76B183E1-BD25-4F3D-8B47-14ADAAC7C693}"/>
    <cellStyle name="40% - Énfasis2 14" xfId="626" xr:uid="{BF829984-9B2C-400E-B8D1-16F763B21C05}"/>
    <cellStyle name="40% - Énfasis2 15" xfId="627" xr:uid="{18FE0D75-2842-4B04-84D0-D87D9FDACB45}"/>
    <cellStyle name="40% - Énfasis2 16" xfId="628" xr:uid="{0376CE9A-AA4B-4C6C-A81F-85909F8D7D57}"/>
    <cellStyle name="40% - Énfasis2 17" xfId="629" xr:uid="{230E22B3-A5C3-4051-8C98-00D2FCAF4753}"/>
    <cellStyle name="40% - Énfasis2 18" xfId="630" xr:uid="{74468DA6-44DD-4D2B-95F3-7131299CA428}"/>
    <cellStyle name="40% - Énfasis2 19" xfId="631" xr:uid="{23AC2133-47E7-4B6A-8CF6-D2B254F06E79}"/>
    <cellStyle name="40% - Énfasis2 2" xfId="632" xr:uid="{00896C4C-A5C2-49BE-959D-AB7454DC8248}"/>
    <cellStyle name="40% - Énfasis2 2 2" xfId="633" xr:uid="{60B6FF09-6925-4FE9-A0C4-B473D85F697F}"/>
    <cellStyle name="40% - Énfasis2 2 3" xfId="634" xr:uid="{2940729B-3F8F-4EC5-BBB9-9F9AA3B736B4}"/>
    <cellStyle name="40% - Énfasis2 2 4" xfId="635" xr:uid="{538569B7-6A16-4A2D-B1D6-CEDB4259DD7F}"/>
    <cellStyle name="40% - Énfasis2 2 5" xfId="636" xr:uid="{D6CF7857-D09D-421D-B29D-BE0063AAF03F}"/>
    <cellStyle name="40% - Énfasis2 2 6" xfId="637" xr:uid="{EAD2BBD9-7A62-4447-B4B1-86EEA3B8955A}"/>
    <cellStyle name="40% - Énfasis2 20" xfId="638" xr:uid="{F1F66C11-8634-41F6-BC22-5FF53252DAA5}"/>
    <cellStyle name="40% - Énfasis2 3" xfId="639" xr:uid="{6B08B8C3-652D-44DA-A934-A605312A264C}"/>
    <cellStyle name="40% - Énfasis2 3 2" xfId="640" xr:uid="{13669C82-A638-483D-8EFE-7E4E7373CE60}"/>
    <cellStyle name="40% - Énfasis2 3 3" xfId="641" xr:uid="{5BB121F5-7BA6-4922-B229-2013365C5454}"/>
    <cellStyle name="40% - Énfasis2 3 4" xfId="642" xr:uid="{DE46FEF0-D42E-4D4C-8152-8F655CF4F975}"/>
    <cellStyle name="40% - Énfasis2 3 5" xfId="643" xr:uid="{D59356D9-5CC8-4C87-96B0-06E518BBA0C1}"/>
    <cellStyle name="40% - Énfasis2 3 6" xfId="644" xr:uid="{12147849-BC71-4F3C-8C03-3336CDED5CBC}"/>
    <cellStyle name="40% - Énfasis2 4" xfId="645" xr:uid="{B8C53E1D-C820-46F7-85D0-1D50CA756A5D}"/>
    <cellStyle name="40% - Énfasis2 4 2" xfId="646" xr:uid="{BD8B6012-DCF5-4157-BF74-F999DD0AEAEE}"/>
    <cellStyle name="40% - Énfasis2 4 3" xfId="647" xr:uid="{404D0FAD-2385-497E-899D-E9F7EF2F5DAD}"/>
    <cellStyle name="40% - Énfasis2 4 4" xfId="648" xr:uid="{94EFC454-CEEB-4F5A-A78F-FE5E0B9A89BF}"/>
    <cellStyle name="40% - Énfasis2 4 5" xfId="649" xr:uid="{693E789E-0790-4D5F-A2E6-D25ADF6F853D}"/>
    <cellStyle name="40% - Énfasis2 4 6" xfId="650" xr:uid="{F3F91D15-798C-4C38-A174-A13DECB0CC16}"/>
    <cellStyle name="40% - Énfasis2 5" xfId="651" xr:uid="{0EA31AA7-9FF2-4174-8A7A-C99172BBCC2E}"/>
    <cellStyle name="40% - Énfasis2 6" xfId="652" xr:uid="{052D3F54-E2CA-4772-B911-7500328D0DDE}"/>
    <cellStyle name="40% - Énfasis2 7" xfId="653" xr:uid="{FD0EA882-32B9-4488-AF3C-260D7DB1BEA9}"/>
    <cellStyle name="40% - Énfasis2 8" xfId="654" xr:uid="{2CBD42B9-B085-4E39-87BB-B8341CCF7FAB}"/>
    <cellStyle name="40% - Énfasis2 9" xfId="655" xr:uid="{4C01076F-DBD4-4442-BD48-26D7F6A53B06}"/>
    <cellStyle name="40% - Énfasis3 10" xfId="656" xr:uid="{C1B94590-ABD9-4D58-B9BC-7A944B33FBCD}"/>
    <cellStyle name="40% - Énfasis3 11" xfId="657" xr:uid="{EA8F68AD-7F31-4F53-B9EF-8D1E0E4AADFB}"/>
    <cellStyle name="40% - Énfasis3 12" xfId="658" xr:uid="{9DA0BF42-E733-4794-A351-939880278E79}"/>
    <cellStyle name="40% - Énfasis3 13" xfId="659" xr:uid="{AF4BA3FC-9D8E-44DC-B77C-DD870665D33E}"/>
    <cellStyle name="40% - Énfasis3 14" xfId="660" xr:uid="{04359841-AF41-4862-B6BF-0C5AE6DAFA1D}"/>
    <cellStyle name="40% - Énfasis3 15" xfId="661" xr:uid="{9CC9FD98-75CA-4595-B26C-BEE539D862E9}"/>
    <cellStyle name="40% - Énfasis3 16" xfId="662" xr:uid="{E45B7569-632E-4377-9D4C-EE5E553DA56C}"/>
    <cellStyle name="40% - Énfasis3 17" xfId="663" xr:uid="{96499BD6-957C-47E8-8A3C-16C40B60C5FD}"/>
    <cellStyle name="40% - Énfasis3 18" xfId="664" xr:uid="{44405819-62C7-4B05-92A7-F838CA3D4A07}"/>
    <cellStyle name="40% - Énfasis3 19" xfId="665" xr:uid="{9D2006A6-E3A8-4CAD-9F1E-803CB793A322}"/>
    <cellStyle name="40% - Énfasis3 2" xfId="666" xr:uid="{CEB6780C-97AD-4C09-BB19-3688716E7EBB}"/>
    <cellStyle name="40% - Énfasis3 2 2" xfId="667" xr:uid="{2F20CDFD-FA51-4EE6-B600-7693843501F8}"/>
    <cellStyle name="40% - Énfasis3 2 3" xfId="668" xr:uid="{DAE7DCC7-D322-45A0-A3B4-2668E4B2DFE5}"/>
    <cellStyle name="40% - Énfasis3 2 4" xfId="669" xr:uid="{CBC133B5-E4B0-4208-8717-EA6A5732E458}"/>
    <cellStyle name="40% - Énfasis3 2 5" xfId="670" xr:uid="{552E80CA-C3E2-4080-A9A2-CC55F92BB1EE}"/>
    <cellStyle name="40% - Énfasis3 2 6" xfId="671" xr:uid="{F75310F3-9C18-4953-8BAA-F215E03462D1}"/>
    <cellStyle name="40% - Énfasis3 20" xfId="672" xr:uid="{84169794-D457-43C3-AA63-1CB97B6B5111}"/>
    <cellStyle name="40% - Énfasis3 3" xfId="673" xr:uid="{40ABEA50-FEBA-46DF-9B43-63ACAE08B1CD}"/>
    <cellStyle name="40% - Énfasis3 3 2" xfId="674" xr:uid="{2430C0BA-DC3D-4D29-9E58-7B3C1BC33C04}"/>
    <cellStyle name="40% - Énfasis3 3 3" xfId="675" xr:uid="{55852008-831A-4AF4-B972-7AB154FC56A5}"/>
    <cellStyle name="40% - Énfasis3 3 4" xfId="676" xr:uid="{AFDC6C4C-508B-456E-BB1A-B578A47ECEA9}"/>
    <cellStyle name="40% - Énfasis3 3 5" xfId="677" xr:uid="{7AB32A99-6B09-4A83-841D-C37E132D1E00}"/>
    <cellStyle name="40% - Énfasis3 3 6" xfId="678" xr:uid="{7F362D1B-9765-4D6F-9465-F5913C991103}"/>
    <cellStyle name="40% - Énfasis3 4" xfId="679" xr:uid="{BA602313-E876-4CDE-8079-E7D09F378000}"/>
    <cellStyle name="40% - Énfasis3 4 2" xfId="680" xr:uid="{F4C57EEA-BC12-4D94-BF20-12E3A31A87F3}"/>
    <cellStyle name="40% - Énfasis3 4 3" xfId="681" xr:uid="{751111F4-6285-492B-84E2-48989E69248D}"/>
    <cellStyle name="40% - Énfasis3 4 4" xfId="682" xr:uid="{E773EF5F-AA5B-4A74-82EE-7D447F0A2D5A}"/>
    <cellStyle name="40% - Énfasis3 4 5" xfId="683" xr:uid="{A768C8A6-BA6A-48F8-AE8C-ADC404D70C26}"/>
    <cellStyle name="40% - Énfasis3 4 6" xfId="684" xr:uid="{F8B525E6-A55D-4872-BCC6-509E2B2F7FB1}"/>
    <cellStyle name="40% - Énfasis3 5" xfId="685" xr:uid="{143CA4D3-A535-43C2-80BD-3110CF4F1B0C}"/>
    <cellStyle name="40% - Énfasis3 6" xfId="686" xr:uid="{C965E2CF-7D87-47E4-9F46-B5AF4A00FB44}"/>
    <cellStyle name="40% - Énfasis3 7" xfId="687" xr:uid="{F33AF547-7962-4A53-B15F-BBCDAC28AC46}"/>
    <cellStyle name="40% - Énfasis3 8" xfId="688" xr:uid="{A18D8E73-7578-4B92-9276-33AD4BE3EF87}"/>
    <cellStyle name="40% - Énfasis3 9" xfId="689" xr:uid="{CFF39804-7AA0-4C5D-944F-8DF915C4D940}"/>
    <cellStyle name="40% - Énfasis4 10" xfId="690" xr:uid="{23B9E4DA-4DAF-4E11-8C77-7EFE2BB8A22D}"/>
    <cellStyle name="40% - Énfasis4 11" xfId="691" xr:uid="{FC00261E-0F96-44C5-8440-0CF30B33B317}"/>
    <cellStyle name="40% - Énfasis4 12" xfId="692" xr:uid="{672E4726-FA07-453C-AB11-27CAC9527867}"/>
    <cellStyle name="40% - Énfasis4 13" xfId="693" xr:uid="{6AF65C2B-7AEF-4ADA-93A7-3A3D0449D626}"/>
    <cellStyle name="40% - Énfasis4 14" xfId="694" xr:uid="{C8F87288-5C00-4A2C-8089-4F58E6BC8E95}"/>
    <cellStyle name="40% - Énfasis4 15" xfId="695" xr:uid="{373A481E-51C0-4200-86E8-E69F763E7720}"/>
    <cellStyle name="40% - Énfasis4 16" xfId="696" xr:uid="{8446308D-3393-40AE-B0BD-87675D6CC46A}"/>
    <cellStyle name="40% - Énfasis4 17" xfId="697" xr:uid="{4F3FB61C-C468-4B57-87AC-689FEE46B165}"/>
    <cellStyle name="40% - Énfasis4 18" xfId="698" xr:uid="{67EB12C0-6F9D-40B4-987E-947902E66C26}"/>
    <cellStyle name="40% - Énfasis4 19" xfId="699" xr:uid="{05618021-0957-457D-9FC2-79F41CB69314}"/>
    <cellStyle name="40% - Énfasis4 2" xfId="700" xr:uid="{F6E03C69-E78A-46FF-B7ED-377793846EF5}"/>
    <cellStyle name="40% - Énfasis4 2 2" xfId="701" xr:uid="{A4E8B3F9-A1C5-4069-8301-3635CBA8AB14}"/>
    <cellStyle name="40% - Énfasis4 2 3" xfId="702" xr:uid="{FD200C60-E10A-4805-B9E2-1E3457ED3DB5}"/>
    <cellStyle name="40% - Énfasis4 2 4" xfId="703" xr:uid="{E94FD9D9-6FC5-4737-A2E0-5D9CC2CBAEA2}"/>
    <cellStyle name="40% - Énfasis4 2 5" xfId="704" xr:uid="{9202D615-3AB2-4875-88EA-EABB2B9E4B2F}"/>
    <cellStyle name="40% - Énfasis4 2 6" xfId="705" xr:uid="{1F032C21-2C47-4345-AA12-BC3DC9C95652}"/>
    <cellStyle name="40% - Énfasis4 20" xfId="706" xr:uid="{519B04D6-6E2A-4CFA-8CC6-519E1DA1D0E1}"/>
    <cellStyle name="40% - Énfasis4 3" xfId="707" xr:uid="{9BB01ACF-8800-481F-932A-0281B51358F8}"/>
    <cellStyle name="40% - Énfasis4 3 2" xfId="708" xr:uid="{98EC85C4-38F3-485C-8910-DCE67574DEE4}"/>
    <cellStyle name="40% - Énfasis4 3 3" xfId="709" xr:uid="{8BF9A2EB-6BFA-4D4A-B07D-B3080CA1DA5D}"/>
    <cellStyle name="40% - Énfasis4 3 4" xfId="710" xr:uid="{6F112BDA-3B10-4956-B0AF-238EB8098833}"/>
    <cellStyle name="40% - Énfasis4 3 5" xfId="711" xr:uid="{058BEB7C-30C0-4F5E-9B77-82213F5315DB}"/>
    <cellStyle name="40% - Énfasis4 3 6" xfId="712" xr:uid="{7B50E47A-405B-48BC-B8ED-5501CD4F8489}"/>
    <cellStyle name="40% - Énfasis4 4" xfId="713" xr:uid="{1F7D4AA3-0286-40B4-B860-41B476A0B8A2}"/>
    <cellStyle name="40% - Énfasis4 4 2" xfId="714" xr:uid="{5EC30CD9-4559-4FC2-BEC1-785C4DC49D27}"/>
    <cellStyle name="40% - Énfasis4 4 3" xfId="715" xr:uid="{D2782E4D-0992-409E-99E8-7AFC8C118E41}"/>
    <cellStyle name="40% - Énfasis4 4 4" xfId="716" xr:uid="{7FC055CC-F48C-4BF0-9E84-579F959B9350}"/>
    <cellStyle name="40% - Énfasis4 4 5" xfId="717" xr:uid="{F1A4E18A-39C9-4EED-82DA-20F47C790CFB}"/>
    <cellStyle name="40% - Énfasis4 4 6" xfId="718" xr:uid="{F5E21110-E9CB-45DF-B678-A86C2DA5FF42}"/>
    <cellStyle name="40% - Énfasis4 5" xfId="719" xr:uid="{513A01A8-8764-48AB-B5B9-94B9731A5134}"/>
    <cellStyle name="40% - Énfasis4 6" xfId="720" xr:uid="{08C4527D-9D74-4D37-9D1C-638EA4D0AB69}"/>
    <cellStyle name="40% - Énfasis4 7" xfId="721" xr:uid="{1C9EA8A2-3163-4BC5-966F-E8D3A5BE9975}"/>
    <cellStyle name="40% - Énfasis4 8" xfId="722" xr:uid="{3D513B58-C49D-426F-A816-8CE51C249857}"/>
    <cellStyle name="40% - Énfasis4 9" xfId="723" xr:uid="{979D44BE-2443-4FF9-A495-D16440AACF8B}"/>
    <cellStyle name="40% - Énfasis5 10" xfId="724" xr:uid="{887401EA-CA97-48F8-9F0C-4FDF734EB1BE}"/>
    <cellStyle name="40% - Énfasis5 11" xfId="725" xr:uid="{EF3436ED-B48E-4030-8EB9-9774F0A01C58}"/>
    <cellStyle name="40% - Énfasis5 12" xfId="726" xr:uid="{8244928F-C9E2-410E-AD73-E9E1DB8C5C59}"/>
    <cellStyle name="40% - Énfasis5 13" xfId="727" xr:uid="{80EA825C-F752-4DE6-AA9F-76753BECA999}"/>
    <cellStyle name="40% - Énfasis5 14" xfId="728" xr:uid="{57E8E948-44ED-43D7-AD48-5A625C666F89}"/>
    <cellStyle name="40% - Énfasis5 15" xfId="729" xr:uid="{E24D373A-34FF-406F-B002-0355C4B7CD19}"/>
    <cellStyle name="40% - Énfasis5 16" xfId="730" xr:uid="{26FB551B-065A-4595-A173-086224812500}"/>
    <cellStyle name="40% - Énfasis5 17" xfId="731" xr:uid="{BB0F8766-F631-4FFE-BA8D-D8A01AEFED11}"/>
    <cellStyle name="40% - Énfasis5 18" xfId="732" xr:uid="{9FAFCCF9-9EF1-4E42-B356-0265DC25D031}"/>
    <cellStyle name="40% - Énfasis5 19" xfId="733" xr:uid="{DB590F1F-1CC3-434E-9EDD-BA9732066E48}"/>
    <cellStyle name="40% - Énfasis5 2" xfId="734" xr:uid="{448905C6-9AA3-445F-89EF-183A6D877402}"/>
    <cellStyle name="40% - Énfasis5 2 2" xfId="735" xr:uid="{DF101701-19B9-4A1A-B876-42A733D48484}"/>
    <cellStyle name="40% - Énfasis5 2 3" xfId="736" xr:uid="{F8127923-2C79-4F5D-A9F1-54EE149C5431}"/>
    <cellStyle name="40% - Énfasis5 2 4" xfId="737" xr:uid="{FD15055B-415E-42BA-9ECE-E9F934CD1FF3}"/>
    <cellStyle name="40% - Énfasis5 2 5" xfId="738" xr:uid="{82BBAFA6-2D47-45B5-9807-F97C81E417F9}"/>
    <cellStyle name="40% - Énfasis5 2 6" xfId="739" xr:uid="{8F482743-8415-43C8-A8F5-C6026EE4F38A}"/>
    <cellStyle name="40% - Énfasis5 20" xfId="740" xr:uid="{FCBF67B9-E8A3-4827-85FA-66F3BEA45061}"/>
    <cellStyle name="40% - Énfasis5 3" xfId="741" xr:uid="{D649D3B6-C91D-47D8-BD98-82CF915157A8}"/>
    <cellStyle name="40% - Énfasis5 3 2" xfId="742" xr:uid="{56ED3E94-0116-41D7-A960-15D5013AC251}"/>
    <cellStyle name="40% - Énfasis5 3 3" xfId="743" xr:uid="{10C5EAEA-4043-4F9C-93CB-81D538D4476B}"/>
    <cellStyle name="40% - Énfasis5 3 4" xfId="744" xr:uid="{F72C33B3-8799-41F2-B3EA-11A6AFA032FC}"/>
    <cellStyle name="40% - Énfasis5 3 5" xfId="745" xr:uid="{D5B083E2-5484-413A-8313-C1433400D375}"/>
    <cellStyle name="40% - Énfasis5 3 6" xfId="746" xr:uid="{C9FA565E-25CA-4506-AC01-37876530406A}"/>
    <cellStyle name="40% - Énfasis5 4" xfId="747" xr:uid="{5E11BB71-2242-4947-962C-392256ECD4A6}"/>
    <cellStyle name="40% - Énfasis5 4 2" xfId="748" xr:uid="{AFFE4E9F-0805-49FB-9DD9-0FCE27B9B325}"/>
    <cellStyle name="40% - Énfasis5 4 3" xfId="749" xr:uid="{D8529DE2-39EE-4A68-B982-D4E7EF916D39}"/>
    <cellStyle name="40% - Énfasis5 4 4" xfId="750" xr:uid="{9D994A63-550F-477B-A432-45C89CAEBDE2}"/>
    <cellStyle name="40% - Énfasis5 4 5" xfId="751" xr:uid="{8D1C9541-6251-459D-B205-B75122047DC0}"/>
    <cellStyle name="40% - Énfasis5 4 6" xfId="752" xr:uid="{69B14DEA-1AB9-4A19-A96F-33F333717568}"/>
    <cellStyle name="40% - Énfasis5 5" xfId="753" xr:uid="{9F5C297A-B348-4B99-A7E9-E2CC4CA4F4BA}"/>
    <cellStyle name="40% - Énfasis5 6" xfId="754" xr:uid="{C172BB5B-AFC0-4AA1-BD21-3F557E9336EC}"/>
    <cellStyle name="40% - Énfasis5 7" xfId="755" xr:uid="{7A23DA10-920C-4AD2-AD6B-B6AB3616E754}"/>
    <cellStyle name="40% - Énfasis5 8" xfId="756" xr:uid="{2F5EEF32-2F9C-43BC-8FA9-B545FE4CC0F6}"/>
    <cellStyle name="40% - Énfasis5 9" xfId="757" xr:uid="{446B7B81-6429-4419-989D-8C17D40A0FE8}"/>
    <cellStyle name="40% - Énfasis6 10" xfId="758" xr:uid="{B31235B7-FD8C-4763-8710-CD9B46B59222}"/>
    <cellStyle name="40% - Énfasis6 11" xfId="759" xr:uid="{C19DA789-7EBF-4F1F-87B8-CA1BCE16B259}"/>
    <cellStyle name="40% - Énfasis6 12" xfId="760" xr:uid="{E1E58BCB-CB3A-4019-AF98-506EBEE57E02}"/>
    <cellStyle name="40% - Énfasis6 13" xfId="761" xr:uid="{CD0B1F77-018D-41E0-8856-310C0CA8A37E}"/>
    <cellStyle name="40% - Énfasis6 14" xfId="762" xr:uid="{D78EAF50-756F-4438-B0BB-C6AE007D43D9}"/>
    <cellStyle name="40% - Énfasis6 15" xfId="763" xr:uid="{F0420409-0E9D-40B5-A37B-D080A0FDBFD9}"/>
    <cellStyle name="40% - Énfasis6 16" xfId="764" xr:uid="{075125F9-3243-41FE-A35E-1E414FC27526}"/>
    <cellStyle name="40% - Énfasis6 17" xfId="765" xr:uid="{A79D6C1D-82FD-4446-A424-D9B5ED05D701}"/>
    <cellStyle name="40% - Énfasis6 18" xfId="766" xr:uid="{2EB70509-C173-4248-8097-BE5D1E9FF66E}"/>
    <cellStyle name="40% - Énfasis6 19" xfId="767" xr:uid="{45EC2057-EC95-4FB8-9AF5-2002A0A2BB99}"/>
    <cellStyle name="40% - Énfasis6 2" xfId="768" xr:uid="{88E49B2C-2883-4E9B-A9A4-B6D7402D20B8}"/>
    <cellStyle name="40% - Énfasis6 2 2" xfId="769" xr:uid="{5F7E5BBB-4BDA-443C-8847-48A01B2D08EF}"/>
    <cellStyle name="40% - Énfasis6 2 3" xfId="770" xr:uid="{8CC3345F-359A-4253-837B-A95A7337A151}"/>
    <cellStyle name="40% - Énfasis6 2 4" xfId="771" xr:uid="{83053468-D6AC-466F-9D92-A19877ED878D}"/>
    <cellStyle name="40% - Énfasis6 2 5" xfId="772" xr:uid="{E22A23DD-4B01-4F53-929F-6CB881D3087E}"/>
    <cellStyle name="40% - Énfasis6 2 6" xfId="773" xr:uid="{AE0A27BE-2E91-456F-9615-93396E703994}"/>
    <cellStyle name="40% - Énfasis6 20" xfId="774" xr:uid="{BE284A9F-590A-496D-A4A1-552F71663233}"/>
    <cellStyle name="40% - Énfasis6 3" xfId="775" xr:uid="{32928012-113B-41FA-90D3-75FA7DD288DE}"/>
    <cellStyle name="40% - Énfasis6 3 2" xfId="776" xr:uid="{705B8D1A-8908-4C3C-AE63-D2443A0F15CA}"/>
    <cellStyle name="40% - Énfasis6 3 3" xfId="777" xr:uid="{AE5D8A94-61CA-4654-8A95-9A16176C0029}"/>
    <cellStyle name="40% - Énfasis6 3 4" xfId="778" xr:uid="{42CE92BF-F10D-4D94-8022-30FA8D6BDE71}"/>
    <cellStyle name="40% - Énfasis6 3 5" xfId="779" xr:uid="{015F66BD-3528-4D6D-9DF8-DBED135A7D71}"/>
    <cellStyle name="40% - Énfasis6 3 6" xfId="780" xr:uid="{02FA41AC-6012-4534-8CF4-427A12B70658}"/>
    <cellStyle name="40% - Énfasis6 4" xfId="781" xr:uid="{4A3B89F0-7CE8-4116-BB86-D7036E22A3F6}"/>
    <cellStyle name="40% - Énfasis6 4 2" xfId="782" xr:uid="{98779E88-62D6-4171-8868-2F3F0DC98334}"/>
    <cellStyle name="40% - Énfasis6 4 3" xfId="783" xr:uid="{2FBA75C0-5D00-41E1-93B4-3CDC4C67D29C}"/>
    <cellStyle name="40% - Énfasis6 4 4" xfId="784" xr:uid="{1D8FF0DB-B226-48DC-B395-C7EA122A7604}"/>
    <cellStyle name="40% - Énfasis6 4 5" xfId="785" xr:uid="{1BB883EB-BA7C-4655-9BD0-978A72ED15EB}"/>
    <cellStyle name="40% - Énfasis6 4 6" xfId="786" xr:uid="{60D5188E-5AC4-4BD0-8754-41903FE3484E}"/>
    <cellStyle name="40% - Énfasis6 5" xfId="787" xr:uid="{E6EBA5AD-B66E-4BB0-B42A-7D0801A4EF22}"/>
    <cellStyle name="40% - Énfasis6 6" xfId="788" xr:uid="{9A81C97F-B7F0-4C0C-B44A-CB2278382FF8}"/>
    <cellStyle name="40% - Énfasis6 7" xfId="789" xr:uid="{0B8A600A-5EAB-4E43-8AD2-6EA415B38F60}"/>
    <cellStyle name="40% - Énfasis6 8" xfId="790" xr:uid="{86A5E106-D396-4971-8C00-431DB2C1922B}"/>
    <cellStyle name="40% - Énfasis6 9" xfId="791" xr:uid="{965C84DF-2739-4E6D-84C0-71F92E500A4D}"/>
    <cellStyle name="60% - Accent1 2" xfId="792" xr:uid="{28E4B61B-7ACB-4507-9AF9-E23957FA4A1D}"/>
    <cellStyle name="60% - Accent1 2 2" xfId="793" xr:uid="{DF8A8B97-7A0B-40DB-9297-19ABA1664020}"/>
    <cellStyle name="60% - Accent1 2 2 2" xfId="794" xr:uid="{01C649A6-8A36-402B-AADD-D9BAD705F308}"/>
    <cellStyle name="60% - Accent1 2 2 3" xfId="795" xr:uid="{171F19CA-7ED1-4A00-8A68-FE4A6A5E8C2F}"/>
    <cellStyle name="60% - Accent1 2 3" xfId="796" xr:uid="{F4F0B7C0-50AB-487D-93C5-8DB58DA3FB92}"/>
    <cellStyle name="60% - Accent1 3" xfId="797" xr:uid="{C0C0BF16-D7F6-471A-A962-49E1A80D0F75}"/>
    <cellStyle name="60% - Accent1 4" xfId="798" xr:uid="{282E19B2-C520-452A-8ED5-AA23F6D3CD6D}"/>
    <cellStyle name="60% - Accent1 5" xfId="799" xr:uid="{26120088-1FCD-45A4-BFF0-36DB62501181}"/>
    <cellStyle name="60% - Accent1 6" xfId="800" xr:uid="{402AAC19-FF58-4664-B9F8-CB0DF7E4E9C5}"/>
    <cellStyle name="60% - Accent2 2" xfId="801" xr:uid="{92231EA2-D4E1-43BA-94BC-5CB42A7C52EC}"/>
    <cellStyle name="60% - Accent2 2 2" xfId="802" xr:uid="{120E3B33-6C0E-49DA-A06B-606A6E58BFC8}"/>
    <cellStyle name="60% - Accent2 2 2 2" xfId="803" xr:uid="{70EB612B-196B-48D4-9492-A7CC4EFB2946}"/>
    <cellStyle name="60% - Accent2 2 2 3" xfId="804" xr:uid="{A37A17AE-1A56-4A28-B566-19C4BEBFCEDF}"/>
    <cellStyle name="60% - Accent2 2 3" xfId="805" xr:uid="{864A50D1-84B8-4CCB-9FA6-504BC3EC333E}"/>
    <cellStyle name="60% - Accent2 3" xfId="806" xr:uid="{C97EFEEB-4A0D-4EEA-B355-8DBE3FB17FD0}"/>
    <cellStyle name="60% - Accent2 4" xfId="807" xr:uid="{811C2E3E-5254-46C3-BA2E-CBAD6D6CCE17}"/>
    <cellStyle name="60% - Accent2 5" xfId="808" xr:uid="{B270FE68-DAFF-41AF-BCD6-B334F6D2A112}"/>
    <cellStyle name="60% - Accent2 6" xfId="809" xr:uid="{898BB0DB-3EBC-4C00-9EC9-7FCA61101A3B}"/>
    <cellStyle name="60% - Accent3 2" xfId="810" xr:uid="{0B5E0EA1-1D99-4E9F-857B-2B59BD4B7D5F}"/>
    <cellStyle name="60% - Accent3 2 2" xfId="811" xr:uid="{C4C78A83-D212-45A6-A79E-20AF57221D91}"/>
    <cellStyle name="60% - Accent3 2 2 2" xfId="812" xr:uid="{42A0EAE4-CE91-407B-A576-A022D7B39407}"/>
    <cellStyle name="60% - Accent3 2 2 3" xfId="813" xr:uid="{50E09D73-3556-485F-AA92-DFF305CF68E1}"/>
    <cellStyle name="60% - Accent3 2 3" xfId="814" xr:uid="{0F45ED7E-0A18-44F3-8DC3-0E8A72D361A4}"/>
    <cellStyle name="60% - Accent3 3" xfId="815" xr:uid="{D025386C-18EC-4729-AA7D-4EED601CD13B}"/>
    <cellStyle name="60% - Accent3 4" xfId="816" xr:uid="{F544DBB1-69A6-4C9F-AA47-AE43CB5D9FF3}"/>
    <cellStyle name="60% - Accent3 5" xfId="817" xr:uid="{D5B2DD89-DC4F-4DEE-9AFF-B20BF3F5CF06}"/>
    <cellStyle name="60% - Accent3 6" xfId="818" xr:uid="{914A339E-B208-4E53-8E1F-58A7458568FF}"/>
    <cellStyle name="60% - Accent4 2" xfId="819" xr:uid="{2A482FF2-DD69-42FD-9E65-F59047CF973A}"/>
    <cellStyle name="60% - Accent4 2 2" xfId="820" xr:uid="{9AE70A86-35A2-41B9-86FB-0DB4591CE475}"/>
    <cellStyle name="60% - Accent4 2 2 2" xfId="821" xr:uid="{71E2EEF9-DD3D-44CB-91BF-E441BC972B3F}"/>
    <cellStyle name="60% - Accent4 2 2 3" xfId="822" xr:uid="{377B316C-209D-4CE5-9F37-474334361681}"/>
    <cellStyle name="60% - Accent4 2 3" xfId="823" xr:uid="{7A299C55-6CD2-41A2-80FC-4A578ABF493E}"/>
    <cellStyle name="60% - Accent4 3" xfId="824" xr:uid="{9DE82FA6-B04B-4FB0-A383-B1B391E12C36}"/>
    <cellStyle name="60% - Accent4 4" xfId="825" xr:uid="{5D6D96C9-FE59-4998-9D22-9C89B9BBF116}"/>
    <cellStyle name="60% - Accent4 5" xfId="826" xr:uid="{10132C7C-261E-4C47-B3F3-AEB9627086C8}"/>
    <cellStyle name="60% - Accent4 6" xfId="827" xr:uid="{F4E9C821-7658-497D-84EE-15EC41F16986}"/>
    <cellStyle name="60% - Accent5 2" xfId="828" xr:uid="{2319B814-7441-4F4F-8672-592D5772E6A8}"/>
    <cellStyle name="60% - Accent5 2 2" xfId="829" xr:uid="{362B2BB6-9B29-4A78-8C60-2F10CD01BB5D}"/>
    <cellStyle name="60% - Accent5 2 2 2" xfId="830" xr:uid="{E6BE57E1-8198-4AB4-9588-ED1C9D09A8F9}"/>
    <cellStyle name="60% - Accent5 2 2 3" xfId="831" xr:uid="{726F7C49-8537-43B9-99FB-E8EDC67564FC}"/>
    <cellStyle name="60% - Accent5 2 3" xfId="832" xr:uid="{265703DF-F2EE-4C72-80D0-86DF41DB73D6}"/>
    <cellStyle name="60% - Accent5 3" xfId="833" xr:uid="{2913B809-40FE-42D1-9E81-AF388467AE31}"/>
    <cellStyle name="60% - Accent5 4" xfId="834" xr:uid="{21C822A5-A725-4BF5-89E2-5876ECECF953}"/>
    <cellStyle name="60% - Accent5 5" xfId="835" xr:uid="{1BF55D54-3474-4C96-A37C-3E5A4F4EE214}"/>
    <cellStyle name="60% - Accent5 6" xfId="836" xr:uid="{D4E17CE1-D071-4A9B-B04D-62F4B22EA21C}"/>
    <cellStyle name="60% - Accent6 2" xfId="837" xr:uid="{596D253A-17E3-4CDB-97D6-7D500B84A9DF}"/>
    <cellStyle name="60% - Accent6 2 2" xfId="838" xr:uid="{91A50A29-D296-48F2-ABC9-9509C2710C8F}"/>
    <cellStyle name="60% - Accent6 2 2 2" xfId="839" xr:uid="{D237CF0E-8EDE-418D-ABEC-8600D2F4F31B}"/>
    <cellStyle name="60% - Accent6 2 2 3" xfId="840" xr:uid="{1983CF88-326D-4470-A45D-0CACEC937FDE}"/>
    <cellStyle name="60% - Accent6 2 3" xfId="841" xr:uid="{11D10817-530B-4A06-881E-53E38B1B20C0}"/>
    <cellStyle name="60% - Accent6 3" xfId="842" xr:uid="{9330A44B-E72D-4E1E-B76C-9A12DCB9E802}"/>
    <cellStyle name="60% - Accent6 4" xfId="843" xr:uid="{2DBA71CC-0AB9-4912-89A4-499B55D50CFC}"/>
    <cellStyle name="60% - Accent6 5" xfId="844" xr:uid="{F6A0A60A-F3BF-4DC1-94BC-31368D64EE16}"/>
    <cellStyle name="60% - Accent6 6" xfId="845" xr:uid="{A8D7FF57-DDBD-4B5D-B328-72ADFFE6F6E6}"/>
    <cellStyle name="60% - Énfasis1 2" xfId="846" xr:uid="{4216D580-8475-4FE0-B377-09A196585F5E}"/>
    <cellStyle name="60% - Énfasis1 3" xfId="847" xr:uid="{64A5BCAF-97AC-4ECF-8F3C-A315F6A61F5D}"/>
    <cellStyle name="60% - Énfasis1 4" xfId="848" xr:uid="{77FA9B78-71B0-4B00-9635-48DB8F7BC4E5}"/>
    <cellStyle name="60% - Énfasis1 5" xfId="849" xr:uid="{B039823F-3C62-4BF0-961A-F055997E1913}"/>
    <cellStyle name="60% - Énfasis2 2" xfId="850" xr:uid="{BCAFC8BA-1C4F-442F-A69A-5F4859CD4E84}"/>
    <cellStyle name="60% - Énfasis2 3" xfId="851" xr:uid="{F370EF11-368C-493E-AE30-70FED7322FFE}"/>
    <cellStyle name="60% - Énfasis2 4" xfId="852" xr:uid="{EB38C3AD-DE92-4CD9-98FB-F6F895DB1332}"/>
    <cellStyle name="60% - Énfasis2 5" xfId="853" xr:uid="{F9BFC352-4E03-44FF-9058-3C9EEDAD826D}"/>
    <cellStyle name="60% - Énfasis3 2" xfId="854" xr:uid="{1F2A7CE4-9B22-45C4-AD0D-F6FE4389528A}"/>
    <cellStyle name="60% - Énfasis3 3" xfId="855" xr:uid="{569FFB21-6718-4DC0-ACCF-6B7F60A30761}"/>
    <cellStyle name="60% - Énfasis3 4" xfId="856" xr:uid="{2ACE1322-BA61-45C5-9325-8DCF7EEA7CD3}"/>
    <cellStyle name="60% - Énfasis3 5" xfId="857" xr:uid="{58522C39-B78F-45E0-8924-1A2C56D51B10}"/>
    <cellStyle name="60% - Énfasis4 2" xfId="858" xr:uid="{BFB44E39-4799-4926-9335-EA561D08E723}"/>
    <cellStyle name="60% - Énfasis4 3" xfId="859" xr:uid="{61C63BA5-1D6F-4659-8497-16A0433C6A9D}"/>
    <cellStyle name="60% - Énfasis4 4" xfId="860" xr:uid="{969BA743-34C7-49E5-9F51-EB78DDA043FF}"/>
    <cellStyle name="60% - Énfasis4 5" xfId="861" xr:uid="{66299D3C-4C60-4A62-9054-ACDD3DF4F088}"/>
    <cellStyle name="60% - Énfasis5 2" xfId="862" xr:uid="{8A7EB283-4903-4F23-8806-686189BC75D3}"/>
    <cellStyle name="60% - Énfasis5 3" xfId="863" xr:uid="{05019BD2-2B29-48DD-85F9-2E488D521EFE}"/>
    <cellStyle name="60% - Énfasis5 4" xfId="864" xr:uid="{DF46523C-58DB-42EB-8935-08E340AD6D9A}"/>
    <cellStyle name="60% - Énfasis5 5" xfId="865" xr:uid="{4C1B9CED-38BB-467E-A345-BCB72ECAA4EE}"/>
    <cellStyle name="60% - Énfasis6 2" xfId="866" xr:uid="{B531C148-60F4-4D00-9D39-4151019E9228}"/>
    <cellStyle name="60% - Énfasis6 3" xfId="867" xr:uid="{7652C09A-6ACE-4822-8CF0-DEDA30292558}"/>
    <cellStyle name="60% - Énfasis6 4" xfId="868" xr:uid="{7EF2F591-190F-40C5-842D-A27DCC060EE5}"/>
    <cellStyle name="60% - Énfasis6 5" xfId="869" xr:uid="{BCD2890D-0287-417E-87E7-DC5175E1D356}"/>
    <cellStyle name="A3 297 x 420 mm" xfId="870" xr:uid="{4EDF09A2-BFFD-4616-BB8B-023D09CD949F}"/>
    <cellStyle name="Abnorm - Style2" xfId="871" xr:uid="{9171B6B9-2BB6-4655-AB01-4EA94FC83BA0}"/>
    <cellStyle name="Abnorm - Style2 2" xfId="872" xr:uid="{79CA8090-E875-4125-8340-6172ADFAB15F}"/>
    <cellStyle name="Accent1 2" xfId="873" xr:uid="{57463759-3A13-457F-9DF6-EACFDA747250}"/>
    <cellStyle name="Accent1 2 2" xfId="874" xr:uid="{366919E4-FE41-48FE-9376-1FC3B93D475C}"/>
    <cellStyle name="Accent1 2 2 2" xfId="875" xr:uid="{87C884A5-E31B-4F02-9835-CEC4AC25F1C6}"/>
    <cellStyle name="Accent1 2 2 3" xfId="876" xr:uid="{37CF578D-8417-4071-BD21-F6B2BD9C024B}"/>
    <cellStyle name="Accent1 2 3" xfId="877" xr:uid="{C1988391-7DA7-474F-83E6-A9806EE4A72D}"/>
    <cellStyle name="Accent1 3" xfId="878" xr:uid="{4509383E-3B32-44A2-9E7C-D4AA6B696456}"/>
    <cellStyle name="Accent1 4" xfId="879" xr:uid="{34873A66-08B1-461A-8E14-001B16EC64F1}"/>
    <cellStyle name="Accent1 5" xfId="880" xr:uid="{5F1B677F-7C51-49E7-A5A7-71A6FB9776B2}"/>
    <cellStyle name="Accent1 6" xfId="881" xr:uid="{9FE6C259-20F2-4458-A343-49EFC814496E}"/>
    <cellStyle name="Accent2 2" xfId="882" xr:uid="{FA65EA73-FDC9-4331-8A68-492D93BA1689}"/>
    <cellStyle name="Accent2 2 2" xfId="883" xr:uid="{A5E085FD-0FB6-4673-8A67-F9951795D987}"/>
    <cellStyle name="Accent2 2 2 2" xfId="884" xr:uid="{37AD6DFA-676B-4DE2-BDFA-EE054F8BECF4}"/>
    <cellStyle name="Accent2 2 2 3" xfId="885" xr:uid="{3B867FA9-9688-4C55-B228-712D6CEA6D32}"/>
    <cellStyle name="Accent2 2 3" xfId="886" xr:uid="{CB5825DA-0A1C-4F3B-9F59-F4A84F040272}"/>
    <cellStyle name="Accent2 3" xfId="887" xr:uid="{DD37822D-761E-4BA5-A4D6-9B781981C431}"/>
    <cellStyle name="Accent2 4" xfId="888" xr:uid="{A398795E-B588-4947-95B5-EC9F1F49E357}"/>
    <cellStyle name="Accent2 5" xfId="889" xr:uid="{EB6A80BA-4C1B-41BE-A242-AB5362E4D669}"/>
    <cellStyle name="Accent2 6" xfId="890" xr:uid="{D2DBB38A-ACF0-4C2A-8C42-D544BA5759CA}"/>
    <cellStyle name="Accent3 2" xfId="891" xr:uid="{A045AF93-E2EC-4718-A715-C309845F2C7B}"/>
    <cellStyle name="Accent3 2 2" xfId="892" xr:uid="{7145908B-EFBF-4D2A-9F7A-54DC9AF085DF}"/>
    <cellStyle name="Accent3 2 2 2" xfId="893" xr:uid="{10E8B86C-D926-45EC-BBDD-D86798F62611}"/>
    <cellStyle name="Accent3 2 2 3" xfId="894" xr:uid="{62C09AF3-95B3-4F4A-BBB8-2CDD8DF5BEE1}"/>
    <cellStyle name="Accent3 2 3" xfId="895" xr:uid="{C5F07D96-E874-424B-AEFA-0EA6669ADE07}"/>
    <cellStyle name="Accent3 3" xfId="896" xr:uid="{69061049-7709-4843-8B86-6F41C1225D96}"/>
    <cellStyle name="Accent3 4" xfId="897" xr:uid="{278CAF15-11EF-4A62-8C17-51A58496622E}"/>
    <cellStyle name="Accent3 5" xfId="898" xr:uid="{E8F2D235-1229-4802-AAF3-3C1805EF30DF}"/>
    <cellStyle name="Accent3 6" xfId="899" xr:uid="{796DCFA3-C6C8-4206-A36E-A52D95996B15}"/>
    <cellStyle name="Accent4 2" xfId="900" xr:uid="{3B135595-9DF2-4B36-BCBF-3B6DAE6F2CD2}"/>
    <cellStyle name="Accent4 2 2" xfId="901" xr:uid="{B2D54718-BEC9-48AA-A6D1-11E3FD343A4D}"/>
    <cellStyle name="Accent4 2 2 2" xfId="902" xr:uid="{32B71E1A-03F0-49AF-B604-5ABE8F303894}"/>
    <cellStyle name="Accent4 2 2 3" xfId="903" xr:uid="{FE183018-B939-45C2-BA56-563A1F8C4827}"/>
    <cellStyle name="Accent4 2 3" xfId="904" xr:uid="{7FBF64CD-CA9A-452C-9CD4-1960BDB0A9D0}"/>
    <cellStyle name="Accent4 3" xfId="905" xr:uid="{A0D6A654-920C-497A-9DF5-95ED4F98ED8C}"/>
    <cellStyle name="Accent4 4" xfId="906" xr:uid="{11013761-7CBD-498F-9251-41C75094D2BB}"/>
    <cellStyle name="Accent4 5" xfId="907" xr:uid="{9BC0E92C-A767-4801-866A-E47542D72FCF}"/>
    <cellStyle name="Accent4 6" xfId="908" xr:uid="{9CC7D8F8-B488-4B7E-AB70-DE24D2D017EA}"/>
    <cellStyle name="Accent5 2" xfId="909" xr:uid="{3FC5046F-B567-498D-AD47-D8E9916A4082}"/>
    <cellStyle name="Accent5 2 2" xfId="910" xr:uid="{647C8933-A016-401F-A906-A2EFED55F397}"/>
    <cellStyle name="Accent5 2 2 2" xfId="911" xr:uid="{A422D56E-F018-47D4-A66E-6DA8568D4CBA}"/>
    <cellStyle name="Accent5 2 2 3" xfId="912" xr:uid="{3051C6DA-60F4-43F5-BE99-9C974C7CE917}"/>
    <cellStyle name="Accent5 2 3" xfId="913" xr:uid="{C8EC7D1C-2D9F-492E-BD78-471D0783ED4A}"/>
    <cellStyle name="Accent5 3" xfId="914" xr:uid="{348A4241-031B-4225-B372-86C0DEB744FC}"/>
    <cellStyle name="Accent5 4" xfId="915" xr:uid="{FD431436-06CE-49F1-AB14-D3FEBA3BAD60}"/>
    <cellStyle name="Accent5 5" xfId="916" xr:uid="{85DA4A39-B956-466C-9062-3AAFB3B222D4}"/>
    <cellStyle name="Accent5 6" xfId="917" xr:uid="{63AA64B8-0425-4180-A15B-42A4F8960661}"/>
    <cellStyle name="Accent6 2" xfId="918" xr:uid="{9866D8B8-27CD-42F9-BB60-673CB30DF8E0}"/>
    <cellStyle name="Accent6 2 2" xfId="919" xr:uid="{C525C858-3BBA-4DDE-8ED1-AD03738EB6E9}"/>
    <cellStyle name="Accent6 2 2 2" xfId="920" xr:uid="{120A0A54-7B78-4C2C-A217-0C3167E576A8}"/>
    <cellStyle name="Accent6 2 2 3" xfId="921" xr:uid="{F226C073-49DD-4155-962B-E3064E831A0D}"/>
    <cellStyle name="Accent6 2 3" xfId="922" xr:uid="{AAFB9CA7-F50A-43FC-93F3-6812C01A845B}"/>
    <cellStyle name="Accent6 3" xfId="923" xr:uid="{2B49AE50-146B-4156-812E-C1D8CCFCE28A}"/>
    <cellStyle name="Accent6 4" xfId="924" xr:uid="{7EDD5D5A-E263-4D95-B120-95F073098AEA}"/>
    <cellStyle name="Accent6 5" xfId="925" xr:uid="{F34C01D1-4393-4BB8-A7DE-FDF27A68F879}"/>
    <cellStyle name="Accent6 6" xfId="926" xr:uid="{3DE7614B-CC22-4F00-A99D-FC429CC77169}"/>
    <cellStyle name="Bad 2" xfId="927" xr:uid="{E2733A54-A8F3-4A2F-927F-547693E0F3CF}"/>
    <cellStyle name="Bad 2 2" xfId="928" xr:uid="{C2B1A8DC-FC5E-43CF-B19F-F0B394414C8F}"/>
    <cellStyle name="Bad 2 2 2" xfId="929" xr:uid="{D3814A94-F78B-4662-8B6D-2F2186E6DD6E}"/>
    <cellStyle name="Bad 2 2 3" xfId="930" xr:uid="{7112F65A-95C8-4E09-966B-5BA64A495098}"/>
    <cellStyle name="Bad 2 3" xfId="931" xr:uid="{4B4FA429-33D9-4852-BCE8-F7AD1C93C57E}"/>
    <cellStyle name="Bad 3" xfId="932" xr:uid="{E3A4FAB6-37B2-4CBA-BD91-DB6362180D67}"/>
    <cellStyle name="Bad 4" xfId="933" xr:uid="{CE8F5992-C214-4B9E-9AFC-7E19153423F1}"/>
    <cellStyle name="Bad 5" xfId="934" xr:uid="{59ACBA95-2D67-4EA7-AE51-EA62406E8C66}"/>
    <cellStyle name="Bad 6" xfId="935" xr:uid="{04AC8D07-B583-4FDB-9179-0622AC618350}"/>
    <cellStyle name="Body" xfId="936" xr:uid="{71AF0972-E96B-4F09-A532-4EF97E84AAB3}"/>
    <cellStyle name="Body 2" xfId="937" xr:uid="{082FE798-0EFF-4BB4-9C27-A34652091DCC}"/>
    <cellStyle name="Body 2 2" xfId="938" xr:uid="{7B0631BB-EFCB-4333-B981-9347A826FDEB}"/>
    <cellStyle name="Body 3" xfId="939" xr:uid="{CB83FBA6-9638-4F78-80BE-51EBA3233645}"/>
    <cellStyle name="BOLD" xfId="940" xr:uid="{DB8A61E4-FD25-4B77-9C66-FC8A26CB9D82}"/>
    <cellStyle name="BOLD 10" xfId="941" xr:uid="{B4CAB3BB-CC64-4D75-A7B5-1723D551ACF2}"/>
    <cellStyle name="BOLD 11" xfId="942" xr:uid="{CDD97628-5BCD-42CE-AF84-A39339B0A661}"/>
    <cellStyle name="BOLD 12" xfId="943" xr:uid="{1A25EDDE-EE87-4B31-B974-DB9ADDEF1F59}"/>
    <cellStyle name="BOLD 13" xfId="944" xr:uid="{21FCD41E-0695-4677-8662-53768053707C}"/>
    <cellStyle name="BOLD 14" xfId="945" xr:uid="{2A9E6B24-E565-4EFA-8A45-BC5438FEBC5C}"/>
    <cellStyle name="BOLD 15" xfId="946" xr:uid="{CEB83BA1-232A-4266-8EE8-9B9D959D306E}"/>
    <cellStyle name="BOLD 16" xfId="947" xr:uid="{7F0BAB30-3228-4BBA-B825-D845B472FFA2}"/>
    <cellStyle name="BOLD 17" xfId="948" xr:uid="{855E9D55-98E0-4C8E-8E6C-D94D9BDEF102}"/>
    <cellStyle name="BOLD 18" xfId="949" xr:uid="{8D319D96-E429-458E-BBB6-7670953670CA}"/>
    <cellStyle name="BOLD 19" xfId="950" xr:uid="{E770FBD5-54A8-42DA-8BC6-F98B0529DF13}"/>
    <cellStyle name="BOLD 2" xfId="951" xr:uid="{352AD08C-0901-40C4-A172-17295B99F8D7}"/>
    <cellStyle name="BOLD 20" xfId="952" xr:uid="{D68109F1-FE0D-4118-92CD-723182A7E739}"/>
    <cellStyle name="BOLD 3" xfId="953" xr:uid="{57D43917-3A18-4A5A-89D8-808584AEE4C1}"/>
    <cellStyle name="BOLD 4" xfId="954" xr:uid="{AAE02BBF-AAEC-48FE-B689-BB4852170BB9}"/>
    <cellStyle name="BOLD 5" xfId="955" xr:uid="{94C2EBC0-5CCD-49A0-8CF2-EFD5321DE12A}"/>
    <cellStyle name="BOLD 6" xfId="956" xr:uid="{A455B53E-0454-4741-AEAB-E3FBE7B94AF4}"/>
    <cellStyle name="BOLD 7" xfId="957" xr:uid="{66318F4D-4828-4A36-8725-F68050F2DA06}"/>
    <cellStyle name="BOLD 8" xfId="958" xr:uid="{97EBDF6B-BDB0-4AF8-9AD1-CC62392A6ACE}"/>
    <cellStyle name="BOLD 9" xfId="959" xr:uid="{E514CB18-E58E-4884-9574-2F18604F1C8B}"/>
    <cellStyle name="BOLD_Fixed asset register - CS Gold Oct 31 2009 V3" xfId="960" xr:uid="{81C809A5-1DBF-4709-B223-39F02C50C749}"/>
    <cellStyle name="Buena 2" xfId="961" xr:uid="{B2DC6E02-24F1-4BAD-86E5-245D065F41ED}"/>
    <cellStyle name="Buena 3" xfId="962" xr:uid="{29E40BCE-9FDA-416D-B0B1-A83F557A659B}"/>
    <cellStyle name="Buena 4" xfId="963" xr:uid="{8B55062A-1434-4106-B8C6-7E5014A98863}"/>
    <cellStyle name="Buena 5" xfId="964" xr:uid="{FC18E824-5CD4-4F7F-910D-0FEFC96A0E53}"/>
    <cellStyle name="Ç¥ÁØ_¿ù°£¿ä¾àº¸°í" xfId="965" xr:uid="{EE99807E-F4E5-4C1B-846C-8CFF04C8EF76}"/>
    <cellStyle name="Calculation 2" xfId="966" xr:uid="{65ABD298-3C9F-46B0-AC61-E00A8B214107}"/>
    <cellStyle name="Calculation 2 2" xfId="967" xr:uid="{8C900866-BF9B-4021-9418-8466F50238E5}"/>
    <cellStyle name="Calculation 2 2 2" xfId="968" xr:uid="{B821A068-FA94-4CFF-9C2B-6C816F8679EB}"/>
    <cellStyle name="Calculation 2 2 2 2" xfId="969" xr:uid="{9A88B084-5748-4F20-8C6A-0AD782DC45C4}"/>
    <cellStyle name="Calculation 2 2 3" xfId="970" xr:uid="{23C3F0FC-7F34-4551-A428-EBCCA12E404B}"/>
    <cellStyle name="Calculation 2 3" xfId="971" xr:uid="{B610AE62-60F0-434C-9B4F-BEA2DCE0EAD7}"/>
    <cellStyle name="Calculation 2 3 2" xfId="972" xr:uid="{EF2FD07A-F421-4067-ADF9-9A3FD025F327}"/>
    <cellStyle name="Calculation 2 3 3" xfId="973" xr:uid="{2697443C-07D2-4F87-9908-35EEB209B5A1}"/>
    <cellStyle name="Calculation 2 4" xfId="974" xr:uid="{BAD1E9D1-1A69-4753-9572-44471CAEC0E1}"/>
    <cellStyle name="Calculation 2 4 2" xfId="975" xr:uid="{6DBB25B5-A58B-495E-878B-3E2B0CCF3A37}"/>
    <cellStyle name="Calculation 2 5" xfId="976" xr:uid="{645A5CD0-013D-469D-804C-F9C411BE2BA3}"/>
    <cellStyle name="Calculation 2 5 2" xfId="977" xr:uid="{A1158DE7-B299-4B6C-A8F8-9C35B043FD43}"/>
    <cellStyle name="Calculation 2 6" xfId="978" xr:uid="{0BFA3E25-360B-4641-9CF4-5889E76DE795}"/>
    <cellStyle name="Calculation 3" xfId="979" xr:uid="{AE9194EB-6944-4724-B477-B010D64AC913}"/>
    <cellStyle name="Calculation 3 2" xfId="980" xr:uid="{09EF8F4C-8060-427C-B22E-25BD58E9E496}"/>
    <cellStyle name="Calculation 3 2 2" xfId="981" xr:uid="{8D0899E3-0281-4D56-BE2C-3D9C77B643CF}"/>
    <cellStyle name="Calculation 3 2 2 2" xfId="982" xr:uid="{52854F2B-BC71-49E3-9963-C05BA86C0757}"/>
    <cellStyle name="Calculation 3 2 3" xfId="983" xr:uid="{AA5924D8-5B8B-468F-AD75-832BAC3B1937}"/>
    <cellStyle name="Calculation 3 3" xfId="984" xr:uid="{8AB5DB63-1283-4337-9DAB-5F82942635AB}"/>
    <cellStyle name="Calculation 3 3 2" xfId="985" xr:uid="{5EFFB468-0F98-4BDF-BE56-6D408F00ECF4}"/>
    <cellStyle name="Calculation 3 4" xfId="986" xr:uid="{7A9802D8-43EC-44B1-81B5-34D02E849271}"/>
    <cellStyle name="Calculation 3 4 2" xfId="987" xr:uid="{417FD656-A15A-42DB-AE99-C057008740FD}"/>
    <cellStyle name="Calculation 3 5" xfId="988" xr:uid="{30A793B9-8CC1-4128-A30B-62492E745C7A}"/>
    <cellStyle name="Calculation 4" xfId="989" xr:uid="{4AA0C301-570F-4A0B-8F32-8255E7EA3AE4}"/>
    <cellStyle name="Calculation 4 2" xfId="990" xr:uid="{D4269866-EA2D-4C4B-89A2-E844CAFF98DE}"/>
    <cellStyle name="Calculation 4 2 2" xfId="991" xr:uid="{C0B4E023-EA54-4779-90A7-E26F60083AA9}"/>
    <cellStyle name="Calculation 4 2 2 2" xfId="992" xr:uid="{B65F4F93-E847-4187-9F14-D42F08CFAFD4}"/>
    <cellStyle name="Calculation 4 2 3" xfId="993" xr:uid="{04579BD1-2807-485D-B815-A0497ADECD11}"/>
    <cellStyle name="Calculation 4 3" xfId="994" xr:uid="{42CCE526-EFE2-4B8C-9EA0-848D1BDA6428}"/>
    <cellStyle name="Calculation 4 3 2" xfId="995" xr:uid="{A39A5A8E-77DE-4E88-9A97-EAA84E6E3522}"/>
    <cellStyle name="Calculation 4 4" xfId="996" xr:uid="{0371243D-2EAA-4097-8A73-0FC94FC53959}"/>
    <cellStyle name="Calculation 4 4 2" xfId="997" xr:uid="{6610888B-19D1-41FF-8514-2BD1B9F10C32}"/>
    <cellStyle name="Calculation 4 5" xfId="998" xr:uid="{EEBC9947-FAB2-4A3B-B641-B55D36A8D811}"/>
    <cellStyle name="Calculation 5" xfId="999" xr:uid="{DF238247-F7AC-4883-83B8-45CF669C7A70}"/>
    <cellStyle name="Calculation 5 2" xfId="1000" xr:uid="{34A22905-3768-4E3D-821D-BAF20A7C2D19}"/>
    <cellStyle name="Calculation 5 2 2" xfId="1001" xr:uid="{FED0B7E6-5E79-414B-9673-C9D6026DDC8D}"/>
    <cellStyle name="Calculation 5 2 2 2" xfId="1002" xr:uid="{91FCCF5D-937B-4004-B232-40D2BC4EB59E}"/>
    <cellStyle name="Calculation 5 2 3" xfId="1003" xr:uid="{376B11C5-5142-4E86-82C7-3503BF9B8404}"/>
    <cellStyle name="Calculation 5 3" xfId="1004" xr:uid="{AFA93D78-AED5-4C7A-B3E2-00A09A6C3C21}"/>
    <cellStyle name="Calculation 5 3 2" xfId="1005" xr:uid="{8C3AB15C-5A68-462D-8F10-1A5F3F466B3E}"/>
    <cellStyle name="Calculation 5 4" xfId="1006" xr:uid="{FE65EE01-30B1-4676-8AE6-0EACB8AF654E}"/>
    <cellStyle name="Calculation 5 4 2" xfId="1007" xr:uid="{164A3E4A-3294-4B11-BB0C-1AEF6A221983}"/>
    <cellStyle name="Calculation 5 5" xfId="1008" xr:uid="{7A6EA4EE-2942-4B6B-AF90-4899797FA53A}"/>
    <cellStyle name="Calculation 6" xfId="1009" xr:uid="{CB625030-F3EA-4AC9-8BD4-22291AF8532E}"/>
    <cellStyle name="Calculation 6 2" xfId="1010" xr:uid="{9E72D459-3BFA-4288-8C50-2ACD51C6D2AA}"/>
    <cellStyle name="Calculation 6 2 2" xfId="1011" xr:uid="{41AFB5BD-12F7-4D38-9AF4-0C29641A4D62}"/>
    <cellStyle name="Calculation 6 2 2 2" xfId="1012" xr:uid="{55C760F7-39FE-44A9-BAE6-2B60B2392C1A}"/>
    <cellStyle name="Calculation 6 2 3" xfId="1013" xr:uid="{71908651-F7C5-4567-AA4F-CE1D64937B76}"/>
    <cellStyle name="Calculation 6 3" xfId="1014" xr:uid="{326A690E-664B-4585-ABC0-0A3914638EE6}"/>
    <cellStyle name="Calculation 6 3 2" xfId="1015" xr:uid="{9B599C9F-7593-46FC-A751-EDB16A0A6394}"/>
    <cellStyle name="Calculation 6 4" xfId="1016" xr:uid="{8176AE45-35AF-4859-8B57-30AF6225B5CB}"/>
    <cellStyle name="Calculation 6 4 2" xfId="1017" xr:uid="{2235BE23-4BF9-40D4-90F3-1BDC1FC50C81}"/>
    <cellStyle name="Calculation 6 5" xfId="1018" xr:uid="{53BF2E57-B389-40DB-A9D6-39C5C399F590}"/>
    <cellStyle name="Calculation 7" xfId="1019" xr:uid="{5AE98C9F-3071-4200-8F2A-DC94488FD82A}"/>
    <cellStyle name="Calculation 7 2" xfId="1020" xr:uid="{2F147BC4-3932-4EBC-A90E-23D9F1E79339}"/>
    <cellStyle name="Calculation 7 2 2" xfId="1021" xr:uid="{E8C63F4A-D4D4-40C4-AC5C-E63D3E03131F}"/>
    <cellStyle name="Calculation 7 3" xfId="1022" xr:uid="{475A8598-77B7-4D2A-9485-71F221DA196B}"/>
    <cellStyle name="Calculation 8" xfId="1023" xr:uid="{19E047D9-436A-4272-8D17-6638E9F4EFC3}"/>
    <cellStyle name="Calculation 8 2" xfId="1024" xr:uid="{CE1A1828-1287-4789-8C28-B0768C8954D7}"/>
    <cellStyle name="Calculation 9" xfId="1025" xr:uid="{71CA9084-665E-4E9A-8F9C-195CB130ACF4}"/>
    <cellStyle name="Cálculo 2" xfId="1026" xr:uid="{198E1523-5EB8-4A80-BF1B-7ED8C942BCAB}"/>
    <cellStyle name="Cálculo 2 2" xfId="1027" xr:uid="{BAE9476C-3814-4779-ACC1-5C643FF06535}"/>
    <cellStyle name="Cálculo 3" xfId="1028" xr:uid="{B7DE8632-A30A-47BC-8107-B1C5C28E0B34}"/>
    <cellStyle name="Cálculo 3 2" xfId="1029" xr:uid="{7D22FFF1-B71C-4E98-9778-209B23FA912B}"/>
    <cellStyle name="Cálculo 4" xfId="1030" xr:uid="{F98D0394-7698-41A6-8638-81CDED04F3B6}"/>
    <cellStyle name="Cálculo 4 2" xfId="1031" xr:uid="{F401E255-1CEC-47C0-846D-C34F0C291ED3}"/>
    <cellStyle name="Cálculo 5" xfId="1032" xr:uid="{14DE4E77-F0C4-4010-98C2-037633CCDD5C}"/>
    <cellStyle name="Cálculo 5 2" xfId="1033" xr:uid="{04E1AC38-AC4B-4EE8-B390-808241C6E674}"/>
    <cellStyle name="Cancel" xfId="1034" xr:uid="{1DFC114F-8CB6-42BE-B6C4-95617E2F813C}"/>
    <cellStyle name="Cancel 10" xfId="1035" xr:uid="{E7F788F1-B8F3-4D64-A2A0-0D889CA2EC31}"/>
    <cellStyle name="Cancel 11" xfId="1036" xr:uid="{34D54F22-CBD3-460A-93F3-D5B78C37411C}"/>
    <cellStyle name="Cancel 12" xfId="1037" xr:uid="{C5D00509-F79F-4F98-8A6E-37E28BC3AEBE}"/>
    <cellStyle name="Cancel 13" xfId="1038" xr:uid="{03F25EAB-6F26-46A1-BA4A-55826990490C}"/>
    <cellStyle name="Cancel 14" xfId="1039" xr:uid="{F5613DD0-1650-4C8D-B359-7FB66B8F2C00}"/>
    <cellStyle name="Cancel 15" xfId="1040" xr:uid="{1E456857-03BB-46DA-926A-DB27995C2654}"/>
    <cellStyle name="Cancel 16" xfId="1041" xr:uid="{51381BC1-1DD3-422A-9BC7-6BF0A507935A}"/>
    <cellStyle name="Cancel 17" xfId="1042" xr:uid="{A7497C88-80A6-4E87-95B3-970DA0815B57}"/>
    <cellStyle name="Cancel 18" xfId="1043" xr:uid="{5E67E4B0-9F1D-4C77-B1E9-2C938A300343}"/>
    <cellStyle name="Cancel 19" xfId="1044" xr:uid="{232E554A-04C0-4FDE-8D61-1AAA08351909}"/>
    <cellStyle name="Cancel 2" xfId="1045" xr:uid="{7515F9FC-082C-4757-9234-AF47FD8C726F}"/>
    <cellStyle name="Cancel 20" xfId="1046" xr:uid="{3EF39D90-CEAE-44E2-81C6-FBA84596B714}"/>
    <cellStyle name="Cancel 3" xfId="1047" xr:uid="{E177B318-54C2-44B8-A147-B5C2FBFAAA11}"/>
    <cellStyle name="Cancel 4" xfId="1048" xr:uid="{06EFC194-E5F6-44DE-9BC6-2E2290FE4D87}"/>
    <cellStyle name="Cancel 5" xfId="1049" xr:uid="{6C31B31B-4191-49BD-BD83-C6CE9A164329}"/>
    <cellStyle name="Cancel 6" xfId="1050" xr:uid="{4EC8DD79-C96D-4FE6-AA33-A42E6A15011C}"/>
    <cellStyle name="Cancel 7" xfId="1051" xr:uid="{E0F5E63B-6AA5-42E3-9577-3A8B84DF210F}"/>
    <cellStyle name="Cancel 8" xfId="1052" xr:uid="{36A0F589-21B1-4B32-9F38-E32E4283053F}"/>
    <cellStyle name="Cancel 9" xfId="1053" xr:uid="{37B4B573-A183-4758-A0DD-C65ED67C571E}"/>
    <cellStyle name="Cancel_Fixed asset register - CS Gold Oct 31 2009 V3" xfId="1054" xr:uid="{19DA4316-8666-4061-A40E-F0FC92CA7B01}"/>
    <cellStyle name="Celda de comprobación 2" xfId="1055" xr:uid="{EC420F1E-2855-4EC7-ABB8-7A29F508F424}"/>
    <cellStyle name="Celda de comprobación 3" xfId="1056" xr:uid="{BD824F9D-38E1-494A-A51F-7DB1110100AF}"/>
    <cellStyle name="Celda de comprobación 4" xfId="1057" xr:uid="{1CF33C30-0889-40CD-ABF6-CF2DF97821F2}"/>
    <cellStyle name="Celda de comprobación 5" xfId="1058" xr:uid="{C6E6D35D-9AC2-48A1-AE4C-28348AF776C9}"/>
    <cellStyle name="Celda vinculada 2" xfId="1059" xr:uid="{46E65333-6AB1-4F19-9CFE-037516F9F8A7}"/>
    <cellStyle name="Celda vinculada 3" xfId="1060" xr:uid="{8C545E69-96E9-4518-B120-7EDF40D2B467}"/>
    <cellStyle name="Celda vinculada 4" xfId="1061" xr:uid="{297CB36E-785F-4245-A510-4CF48D7116AE}"/>
    <cellStyle name="Celda vinculada 5" xfId="1062" xr:uid="{3F57CB75-8A87-4206-BE06-ECCC4B00F455}"/>
    <cellStyle name="Check Cell 2" xfId="1063" xr:uid="{C302B942-BF6D-48CC-A12A-CF3E9000BFFF}"/>
    <cellStyle name="Check Cell 2 2" xfId="1064" xr:uid="{EFD8C6EF-F45E-4C71-B8E7-8D9CBE18A89F}"/>
    <cellStyle name="Check Cell 2 2 2" xfId="1065" xr:uid="{79C11B7B-36DA-4EBB-ACD4-172D01EC06EA}"/>
    <cellStyle name="Check Cell 2 2 3" xfId="1066" xr:uid="{00C8C17A-1E49-4518-BDD8-CA44845D7F7F}"/>
    <cellStyle name="Check Cell 2 3" xfId="1067" xr:uid="{ACD8CA5A-2F45-4AF2-93E2-BB7354E66A73}"/>
    <cellStyle name="Check Cell 3" xfId="1068" xr:uid="{37F505FB-E6FE-4A1B-BB6B-F841906825FA}"/>
    <cellStyle name="Check Cell 4" xfId="1069" xr:uid="{8784BC1D-E433-44B2-90A0-5C1CF9AA3D3B}"/>
    <cellStyle name="Check Cell 5" xfId="1070" xr:uid="{315AC744-FBB4-4FC5-89AA-CDC4F14D17F8}"/>
    <cellStyle name="Check Cell 6" xfId="1071" xr:uid="{17015E84-9B7F-4F1B-8449-34E1158E4AD3}"/>
    <cellStyle name="Comma" xfId="1" builtinId="3"/>
    <cellStyle name="Comma  - Style1" xfId="1072" xr:uid="{20098325-2B67-44A5-BCE4-BD74B2705D47}"/>
    <cellStyle name="Comma  - Style1 2" xfId="1073" xr:uid="{8F7C2434-78E9-47EA-8143-8CBA5152F9FB}"/>
    <cellStyle name="Comma  - Style2" xfId="1074" xr:uid="{AB00B3BA-B8A8-4249-9C2A-C47CB0BF54A0}"/>
    <cellStyle name="Comma  - Style2 2" xfId="1075" xr:uid="{31F72C92-B398-454F-A04C-C59AA7D9518F}"/>
    <cellStyle name="Comma  - Style3" xfId="1076" xr:uid="{118C0858-B82E-47EC-9EFD-80006DF0D82E}"/>
    <cellStyle name="Comma  - Style3 2" xfId="1077" xr:uid="{2D62657E-4714-48E9-A1C5-EE4CF4B1B7E4}"/>
    <cellStyle name="Comma  - Style4" xfId="1078" xr:uid="{14929B0C-14AB-4928-B3E9-BCE899C7A792}"/>
    <cellStyle name="Comma  - Style4 2" xfId="1079" xr:uid="{57EB48D6-EAE2-4707-AB1C-4953A88CC569}"/>
    <cellStyle name="Comma  - Style5" xfId="1080" xr:uid="{221F1121-B5A4-4588-A05D-8502CD22186B}"/>
    <cellStyle name="Comma  - Style5 2" xfId="1081" xr:uid="{A6B56D49-AE24-4C0C-8F56-F7424BEA64B9}"/>
    <cellStyle name="Comma  - Style6" xfId="1082" xr:uid="{363D3DE0-421E-4BBC-8916-BD76608A267C}"/>
    <cellStyle name="Comma  - Style6 2" xfId="1083" xr:uid="{48FAC875-B918-4AB4-8E68-1A1536A0241C}"/>
    <cellStyle name="Comma  - Style7" xfId="1084" xr:uid="{C0D5A8BB-5E21-403B-9F30-8AD64B9BC6C7}"/>
    <cellStyle name="Comma  - Style7 2" xfId="1085" xr:uid="{736F9B72-24BF-4EFF-81E9-08DFC59408E6}"/>
    <cellStyle name="Comma  - Style8" xfId="1086" xr:uid="{99A20E34-A295-4ADE-8192-B125CDA30E4D}"/>
    <cellStyle name="Comma  - Style8 2" xfId="1087" xr:uid="{3E788E3D-72F2-4BB9-94A7-4FFAA2D97112}"/>
    <cellStyle name="Comma 10" xfId="1088" xr:uid="{A69271F3-40B2-4DF0-B483-D4DB08B56FC4}"/>
    <cellStyle name="Comma 10 2" xfId="1089" xr:uid="{AADCC503-8865-410D-BF2A-85E16D4132C0}"/>
    <cellStyle name="Comma 10 3" xfId="1090" xr:uid="{B678CAD8-4C4E-4587-8812-2A4485BC767C}"/>
    <cellStyle name="Comma 10 3 2" xfId="1091" xr:uid="{33C8835B-84D3-4EBA-AA96-4C01585981B7}"/>
    <cellStyle name="Comma 10 4" xfId="1092" xr:uid="{E24739DB-F7C0-4D80-9BC1-AABE0F9A8E4B}"/>
    <cellStyle name="Comma 11" xfId="1093" xr:uid="{AB7BEA0C-72A1-4237-A4A9-0046AA5E7673}"/>
    <cellStyle name="Comma 11 2" xfId="1094" xr:uid="{C39F30C2-EB5D-4029-A5DA-DFA9C8FE3E8E}"/>
    <cellStyle name="Comma 11 2 2" xfId="1095" xr:uid="{4CB21B92-E975-40D9-BAB3-D415D463F0DD}"/>
    <cellStyle name="Comma 11 3" xfId="1096" xr:uid="{38035936-BD9F-4001-BC8D-5ADB387EB07E}"/>
    <cellStyle name="Comma 12" xfId="1097" xr:uid="{801D4FFF-F4B5-4699-860C-F3B4C44AF601}"/>
    <cellStyle name="Comma 12 2" xfId="1098" xr:uid="{6550E14B-C34B-48AE-BD08-5588F665647A}"/>
    <cellStyle name="Comma 12 2 2" xfId="1099" xr:uid="{BF60455B-EE24-45E9-97E7-C8A864EDDA10}"/>
    <cellStyle name="Comma 12 2 3" xfId="1100" xr:uid="{7C0A050F-2B5A-4F92-8384-84430EC6E0A4}"/>
    <cellStyle name="Comma 12 3" xfId="1101" xr:uid="{46CD059F-68C3-4872-9F04-C1EF96112756}"/>
    <cellStyle name="Comma 12 4" xfId="1102" xr:uid="{DD8A71D8-5F03-4830-BA08-288FCA37C2D4}"/>
    <cellStyle name="Comma 12 4 2" xfId="1103" xr:uid="{ABA63D7C-949F-4674-9780-C0B32F842B06}"/>
    <cellStyle name="Comma 13" xfId="1104" xr:uid="{108F36F0-0CB3-48CD-B6A5-0FEAC1B0B1D3}"/>
    <cellStyle name="Comma 13 2" xfId="1105" xr:uid="{05696DD5-D835-43AE-BF3A-AD968DA055A7}"/>
    <cellStyle name="Comma 13 3" xfId="1106" xr:uid="{CD9A12A4-2198-43BE-B3F3-E1AA8599CEDA}"/>
    <cellStyle name="Comma 13 3 2" xfId="1107" xr:uid="{A261457B-05DC-48DD-8472-4EFCCCB376C5}"/>
    <cellStyle name="Comma 13 4" xfId="1108" xr:uid="{F81B6994-7880-43A8-BFED-D9AC7B7E599D}"/>
    <cellStyle name="Comma 14" xfId="1109" xr:uid="{BD05289A-894F-4DBE-AC5A-3705A9A3C0AD}"/>
    <cellStyle name="Comma 14 2" xfId="1110" xr:uid="{1FA53D1A-A722-424B-83B0-7FAEE1CB81B6}"/>
    <cellStyle name="Comma 14 3" xfId="1111" xr:uid="{9EE443DD-A910-4BD0-B112-E8CC2D578399}"/>
    <cellStyle name="Comma 15" xfId="1112" xr:uid="{E5336EF3-928E-4E61-8518-2C281EB10E6F}"/>
    <cellStyle name="Comma 15 2" xfId="1113" xr:uid="{56B5E987-D3F0-4A97-8F5F-C720CDF5B2F8}"/>
    <cellStyle name="Comma 15 2 2" xfId="1114" xr:uid="{936DE67C-F03C-4D15-A5FF-21CE77446A7B}"/>
    <cellStyle name="Comma 15 3" xfId="1115" xr:uid="{A868E674-5039-4ADF-87C2-F64C7546DFA0}"/>
    <cellStyle name="Comma 15 4" xfId="1116" xr:uid="{EF4E8107-CACD-4B7A-AC7C-974BC6E05FFE}"/>
    <cellStyle name="Comma 16" xfId="1117" xr:uid="{F14725AC-572D-41B3-9245-3D610EC46E5E}"/>
    <cellStyle name="Comma 16 2" xfId="1118" xr:uid="{3B0F6F1F-4BC0-4678-9369-813ABE76E7EB}"/>
    <cellStyle name="Comma 16 2 2" xfId="1119" xr:uid="{9E5BDC24-0DE7-4DF1-9D45-B77396560B67}"/>
    <cellStyle name="Comma 16 3" xfId="1120" xr:uid="{56177FC4-A322-467D-887D-A382857128A0}"/>
    <cellStyle name="Comma 17" xfId="1121" xr:uid="{8EC0BA2B-ABDE-487F-91D4-FB8F0344619A}"/>
    <cellStyle name="Comma 17 2" xfId="1122" xr:uid="{4CC8E2AF-4594-4B93-9B80-1186537393D8}"/>
    <cellStyle name="Comma 18" xfId="1123" xr:uid="{A27C14BD-FD88-49E2-BADC-66477DA5A158}"/>
    <cellStyle name="Comma 18 2" xfId="1124" xr:uid="{B840558D-1AB9-4A87-A435-D638B4DC4E38}"/>
    <cellStyle name="Comma 19" xfId="1125" xr:uid="{2878E2EC-F0D3-4BCF-92EF-37BB2717A228}"/>
    <cellStyle name="Comma 19 2" xfId="1126" xr:uid="{16EA604A-139C-41FC-AB19-6F4E414FCA8E}"/>
    <cellStyle name="Comma 2" xfId="9" xr:uid="{6545D82C-118E-4BB2-BED1-F6ED354A4E67}"/>
    <cellStyle name="Comma 2 10" xfId="1127" xr:uid="{F0D5DD03-3DCC-4EB5-825E-8DAEFD083DC7}"/>
    <cellStyle name="Comma 2 11" xfId="1128" xr:uid="{3AB6E3C2-7562-48DD-8F98-7F02672CB201}"/>
    <cellStyle name="Comma 2 12" xfId="1129" xr:uid="{B2F830C4-7E9C-467E-B2C2-1D14A507CB6B}"/>
    <cellStyle name="Comma 2 13" xfId="1130" xr:uid="{3A040B50-DD9C-4360-B39B-D6EC9592C0D9}"/>
    <cellStyle name="Comma 2 14" xfId="1131" xr:uid="{278837B7-D0B7-4BAD-BB05-AE5FABFC03AA}"/>
    <cellStyle name="Comma 2 15" xfId="1132" xr:uid="{E69FB2C1-01FF-4CAE-9871-3CE369C80740}"/>
    <cellStyle name="Comma 2 16" xfId="1133" xr:uid="{CF4E4258-5AAD-41F8-B89B-452A68DF13DC}"/>
    <cellStyle name="Comma 2 17" xfId="1134" xr:uid="{704D1150-E89B-454F-AA5C-1D38E66280E1}"/>
    <cellStyle name="Comma 2 18" xfId="1135" xr:uid="{AEBE6B4C-DA37-459E-BDB9-8357FCCD27BB}"/>
    <cellStyle name="Comma 2 19" xfId="1136" xr:uid="{D1272646-30FB-476C-B1B9-1C15662504B9}"/>
    <cellStyle name="Comma 2 2" xfId="1137" xr:uid="{9A9A9002-40BE-4C0D-87EC-A5A49D5721DD}"/>
    <cellStyle name="Comma 2 2 10" xfId="1138" xr:uid="{B7989607-100B-465C-8675-7BCC5E30D436}"/>
    <cellStyle name="Comma 2 2 11" xfId="1139" xr:uid="{C715080C-F72C-46B6-8091-D17AC565851B}"/>
    <cellStyle name="Comma 2 2 12" xfId="1140" xr:uid="{E71D3204-5518-488B-BEF2-7D326CFA89DB}"/>
    <cellStyle name="Comma 2 2 13" xfId="1141" xr:uid="{81F31D66-94BF-45B0-895E-EF544741264A}"/>
    <cellStyle name="Comma 2 2 14" xfId="1142" xr:uid="{2214E55E-A1F5-4758-8758-C5ABA84BBAD3}"/>
    <cellStyle name="Comma 2 2 15" xfId="1143" xr:uid="{612E12D6-918E-4DF1-AA0F-454D4FD4C173}"/>
    <cellStyle name="Comma 2 2 16" xfId="1144" xr:uid="{F013D06A-56CC-48C9-A8C1-3FC701555520}"/>
    <cellStyle name="Comma 2 2 17" xfId="1145" xr:uid="{D5823CD5-A63E-4530-91D3-32F3FC06B0BD}"/>
    <cellStyle name="Comma 2 2 18" xfId="1146" xr:uid="{B85E40E2-4821-43B4-B14C-2023373D9FCE}"/>
    <cellStyle name="Comma 2 2 19" xfId="1147" xr:uid="{84505A29-6A6D-459B-B2B9-A08BD12E9ABA}"/>
    <cellStyle name="Comma 2 2 2" xfId="1148" xr:uid="{9D6447E9-036D-42A9-AEB9-5097FD5EF43E}"/>
    <cellStyle name="Comma 2 2 2 2" xfId="1149" xr:uid="{A700BCD7-4AA2-4E07-BDFB-8B15FEA34784}"/>
    <cellStyle name="Comma 2 2 2 3" xfId="1150" xr:uid="{6BEB17C3-88FA-4CD9-9ECB-A2FDED522867}"/>
    <cellStyle name="Comma 2 2 2 4" xfId="1151" xr:uid="{B55C8F7C-3D8B-48B1-BD7F-92F29D173996}"/>
    <cellStyle name="Comma 2 2 20" xfId="1152" xr:uid="{02618DA8-315B-4923-8953-1FD4C4877CAA}"/>
    <cellStyle name="Comma 2 2 21" xfId="1153" xr:uid="{62C4F981-C4B2-43F1-B5DB-EF16B1548C50}"/>
    <cellStyle name="Comma 2 2 22" xfId="1154" xr:uid="{E52B3DA9-7049-45F1-882A-5539C97DAF04}"/>
    <cellStyle name="Comma 2 2 23" xfId="1155" xr:uid="{4A3E7BAA-120C-4807-BDAE-13FC099166A8}"/>
    <cellStyle name="Comma 2 2 24" xfId="1156" xr:uid="{A3569979-46E2-440A-A9A1-D0D2035FD49D}"/>
    <cellStyle name="Comma 2 2 25" xfId="1157" xr:uid="{8711B213-A6B9-43D4-A3B5-C23746B60CDF}"/>
    <cellStyle name="Comma 2 2 26" xfId="1158" xr:uid="{9FD6653D-0D27-4E63-BD07-76D7D0B35798}"/>
    <cellStyle name="Comma 2 2 27" xfId="1159" xr:uid="{EE2B5D35-B9B8-4ACC-A1C3-DC5AD5C9CB83}"/>
    <cellStyle name="Comma 2 2 28" xfId="1160" xr:uid="{0C7FEE48-C006-414C-88C8-FB4D11F7E78C}"/>
    <cellStyle name="Comma 2 2 29" xfId="1161" xr:uid="{830C0022-D49A-4E85-AA2B-AFF3D945364B}"/>
    <cellStyle name="Comma 2 2 3" xfId="1162" xr:uid="{31B408E3-C2B2-4EB0-B526-D3F1E2540D9E}"/>
    <cellStyle name="Comma 2 2 3 2" xfId="1163" xr:uid="{A1864B65-A988-4E28-8BFF-8D34195BE30A}"/>
    <cellStyle name="Comma 2 2 3 3" xfId="1164" xr:uid="{F22BB5D3-BABD-47DF-B955-384269351CBD}"/>
    <cellStyle name="Comma 2 2 30" xfId="1165" xr:uid="{B8D3D857-1217-45CB-8B05-06112B77C58E}"/>
    <cellStyle name="Comma 2 2 31" xfId="1166" xr:uid="{74D7C1FB-CFE2-4018-B60E-7676E0484481}"/>
    <cellStyle name="Comma 2 2 32" xfId="1167" xr:uid="{57245B20-5FB4-418C-9F33-E25D3BA15AB4}"/>
    <cellStyle name="Comma 2 2 33" xfId="1168" xr:uid="{031064FB-BD36-4666-8858-C489586D6758}"/>
    <cellStyle name="Comma 2 2 34" xfId="1169" xr:uid="{89D3BA77-307C-45FD-B6D7-DEC7681957B8}"/>
    <cellStyle name="Comma 2 2 35" xfId="1170" xr:uid="{23B86007-B53F-47AB-AEA0-B14392951A9C}"/>
    <cellStyle name="Comma 2 2 36" xfId="1171" xr:uid="{0BF4C151-E2FC-4551-A885-C1E30CF1D702}"/>
    <cellStyle name="Comma 2 2 37" xfId="1172" xr:uid="{2BA738DC-86CC-4B99-B5AF-4B98974FC8F0}"/>
    <cellStyle name="Comma 2 2 38" xfId="1173" xr:uid="{25CCC1E7-5CCE-415F-B258-A89466547E5E}"/>
    <cellStyle name="Comma 2 2 39" xfId="1174" xr:uid="{BB22DFA1-6E1F-4B05-934F-328F7D3F0F7A}"/>
    <cellStyle name="Comma 2 2 4" xfId="1175" xr:uid="{F5B84737-0222-4BC5-AB5D-A399D6AB5701}"/>
    <cellStyle name="Comma 2 2 40" xfId="1176" xr:uid="{89E06069-31D7-4FC8-8F01-8B02FDFA82E2}"/>
    <cellStyle name="Comma 2 2 41" xfId="1177" xr:uid="{085E639C-B6E8-42CF-82E2-31257BA83E85}"/>
    <cellStyle name="Comma 2 2 42" xfId="1178" xr:uid="{B771FC67-1EBC-4BE4-8064-A4FE75721F14}"/>
    <cellStyle name="Comma 2 2 43" xfId="1179" xr:uid="{275E5BD5-A93D-44C8-8B76-DD6A1D34C135}"/>
    <cellStyle name="Comma 2 2 44" xfId="1180" xr:uid="{6CE37FF1-0935-4694-B60C-6C0C616BB9AD}"/>
    <cellStyle name="Comma 2 2 45" xfId="1181" xr:uid="{A320E872-92FC-4EB5-8859-C187F6EA47AD}"/>
    <cellStyle name="Comma 2 2 46" xfId="1182" xr:uid="{19CC107E-0E0F-4917-B9D4-9FA73609326B}"/>
    <cellStyle name="Comma 2 2 47" xfId="1183" xr:uid="{C9D18897-8E7F-4E51-88C6-45743716AEAB}"/>
    <cellStyle name="Comma 2 2 48" xfId="1184" xr:uid="{91B446D1-4D9C-4917-B1EF-8ABAA1E92D4A}"/>
    <cellStyle name="Comma 2 2 49" xfId="1185" xr:uid="{6AFA377A-1B38-4125-BAC5-921BAB1B3804}"/>
    <cellStyle name="Comma 2 2 5" xfId="1186" xr:uid="{179AEA5B-146E-4EAF-8AD2-827A92337D0C}"/>
    <cellStyle name="Comma 2 2 50" xfId="1187" xr:uid="{A1D1F6C7-422F-4FA7-B284-13E7DE35D2B9}"/>
    <cellStyle name="Comma 2 2 51" xfId="1188" xr:uid="{4E7FF72A-3730-46BD-BBA1-7E3BC40E4386}"/>
    <cellStyle name="Comma 2 2 6" xfId="1189" xr:uid="{21977FD4-B7DC-4050-B762-828D550F36E6}"/>
    <cellStyle name="Comma 2 2 7" xfId="1190" xr:uid="{6E296E4E-2157-45F8-B616-087826DE284C}"/>
    <cellStyle name="Comma 2 2 8" xfId="1191" xr:uid="{35F468D4-6D6C-4F67-A42A-4CFF9BBADD59}"/>
    <cellStyle name="Comma 2 2 9" xfId="1192" xr:uid="{693A4218-6353-49A8-94CA-1BA589D7DF01}"/>
    <cellStyle name="Comma 2 2_Cost Drivers" xfId="1193" xr:uid="{71A2E71E-F74C-4122-BC4D-36AA286EDB8C}"/>
    <cellStyle name="Comma 2 20" xfId="1194" xr:uid="{3172E93F-631E-46B6-8DEA-0129F56B8C37}"/>
    <cellStyle name="Comma 2 21" xfId="1195" xr:uid="{A3288C49-B173-445D-8DF7-5D4F150482D6}"/>
    <cellStyle name="Comma 2 22" xfId="1196" xr:uid="{B86410D6-F6F5-432E-9272-925D03FD2C65}"/>
    <cellStyle name="Comma 2 23" xfId="1197" xr:uid="{88113681-9ED1-4EF4-AD32-C6515F93AB3A}"/>
    <cellStyle name="Comma 2 24" xfId="1198" xr:uid="{BC20FB0B-ADDB-4BB9-9674-DEED4FB134D6}"/>
    <cellStyle name="Comma 2 25" xfId="1199" xr:uid="{29B53097-1A06-4745-8417-D1D31D78F05F}"/>
    <cellStyle name="Comma 2 26" xfId="1200" xr:uid="{EF584F2A-7356-4728-A6C6-F7A7538E904A}"/>
    <cellStyle name="Comma 2 27" xfId="1201" xr:uid="{C63FBA07-85F8-486F-ADDE-FA4BD6C3E69A}"/>
    <cellStyle name="Comma 2 28" xfId="1202" xr:uid="{2720F1AD-5435-488E-A8D2-2D4DE0B9B065}"/>
    <cellStyle name="Comma 2 29" xfId="1203" xr:uid="{B0B0CED6-C46B-47E0-A27C-AD769CE52EE9}"/>
    <cellStyle name="Comma 2 3" xfId="1204" xr:uid="{F8385D7F-4727-433A-A630-A004E7F99DB4}"/>
    <cellStyle name="Comma 2 3 10" xfId="1205" xr:uid="{3816189E-ACDD-405B-A40B-3A86F9003345}"/>
    <cellStyle name="Comma 2 3 11" xfId="1206" xr:uid="{60021727-4C24-4FBC-A3F8-DFA590F03831}"/>
    <cellStyle name="Comma 2 3 12" xfId="1207" xr:uid="{DF961ACB-7312-4129-AE3C-2DD5D32E7F5C}"/>
    <cellStyle name="Comma 2 3 13" xfId="1208" xr:uid="{E67FBB1D-0704-48C8-8B90-E28F1C4B54DC}"/>
    <cellStyle name="Comma 2 3 14" xfId="1209" xr:uid="{2DA19DC5-FD28-4F77-8C9E-0E01A55D6266}"/>
    <cellStyle name="Comma 2 3 15" xfId="1210" xr:uid="{A8BFA9A4-97B1-4829-80AD-EB7CBDE07A16}"/>
    <cellStyle name="Comma 2 3 16" xfId="1211" xr:uid="{8058476A-58C8-4FAF-8D01-CB6AAF752914}"/>
    <cellStyle name="Comma 2 3 17" xfId="1212" xr:uid="{1C40E41B-8C35-4A87-82F7-FCB7C77FB416}"/>
    <cellStyle name="Comma 2 3 18" xfId="1213" xr:uid="{FD85CB63-C3DB-4E74-B3AB-CF2E064ED9D6}"/>
    <cellStyle name="Comma 2 3 19" xfId="1214" xr:uid="{92AAD054-D4F5-4788-A857-1848FD9BB21A}"/>
    <cellStyle name="Comma 2 3 2" xfId="1215" xr:uid="{2120F0FB-FA20-4C61-8398-663FFE3576BC}"/>
    <cellStyle name="Comma 2 3 2 2" xfId="1216" xr:uid="{46D6A468-9F19-4E59-B8BE-C8D8D0CBB7E6}"/>
    <cellStyle name="Comma 2 3 2 3" xfId="1217" xr:uid="{B101DCDA-8763-40A1-B96E-8A01AE0C7E38}"/>
    <cellStyle name="Comma 2 3 20" xfId="1218" xr:uid="{47F17695-3099-4B80-8D08-E37C8B1BDB62}"/>
    <cellStyle name="Comma 2 3 21" xfId="1219" xr:uid="{4B1D1F27-9AF9-4132-8540-707E6A5A8557}"/>
    <cellStyle name="Comma 2 3 22" xfId="1220" xr:uid="{F530C7AC-405C-4031-BA91-BA47D13D008C}"/>
    <cellStyle name="Comma 2 3 23" xfId="1221" xr:uid="{55783B04-13A8-4AF7-B322-2530EDAD9764}"/>
    <cellStyle name="Comma 2 3 24" xfId="1222" xr:uid="{02D4B573-F44F-4F8E-8BA0-6A1DCDBFAFC4}"/>
    <cellStyle name="Comma 2 3 25" xfId="1223" xr:uid="{6974D40C-13CE-413A-B282-034902EC15E0}"/>
    <cellStyle name="Comma 2 3 26" xfId="1224" xr:uid="{82B58176-9B24-4593-9B9E-1B4C00848AE4}"/>
    <cellStyle name="Comma 2 3 27" xfId="1225" xr:uid="{0D87623C-BBB8-415D-92D6-A11CC4F2A2F4}"/>
    <cellStyle name="Comma 2 3 28" xfId="1226" xr:uid="{2378025C-EDE4-4064-8F8F-49EDB30B9457}"/>
    <cellStyle name="Comma 2 3 29" xfId="1227" xr:uid="{E5627F4A-4C7A-49B6-A639-CCB334E52D08}"/>
    <cellStyle name="Comma 2 3 3" xfId="1228" xr:uid="{AB7851FD-78F3-419D-B1A2-A2A81F3F2075}"/>
    <cellStyle name="Comma 2 3 3 2" xfId="1229" xr:uid="{4D012F2D-65C2-40FC-9351-FEBDD0E1FDC4}"/>
    <cellStyle name="Comma 2 3 30" xfId="1230" xr:uid="{42FDE62C-9F3F-4680-A7BE-C40CAE54290F}"/>
    <cellStyle name="Comma 2 3 31" xfId="1231" xr:uid="{8869C302-65FD-4E24-8F82-FE6FD2BE5990}"/>
    <cellStyle name="Comma 2 3 32" xfId="1232" xr:uid="{72C09017-87F8-4F3F-A353-E13A39863599}"/>
    <cellStyle name="Comma 2 3 33" xfId="1233" xr:uid="{8963BAD2-61D0-495B-8D53-84464B4DD5E3}"/>
    <cellStyle name="Comma 2 3 34" xfId="1234" xr:uid="{8B88AE7F-A80D-4CEB-978D-93D2FC8D0819}"/>
    <cellStyle name="Comma 2 3 35" xfId="1235" xr:uid="{708775E5-C9B4-4AD5-8141-78A30A404333}"/>
    <cellStyle name="Comma 2 3 36" xfId="1236" xr:uid="{30556208-52F5-49BB-9C38-BAF803E075B0}"/>
    <cellStyle name="Comma 2 3 37" xfId="1237" xr:uid="{889DB672-3536-45A5-90FD-0AD736D900AD}"/>
    <cellStyle name="Comma 2 3 38" xfId="1238" xr:uid="{0DDA9BDD-F546-4E04-A1C9-82E0AD2247E5}"/>
    <cellStyle name="Comma 2 3 39" xfId="1239" xr:uid="{10644C60-1D89-4126-A68B-A3A13D84FAD4}"/>
    <cellStyle name="Comma 2 3 4" xfId="1240" xr:uid="{8C7FCAB9-A82D-4D01-95DD-6D70EA2312BB}"/>
    <cellStyle name="Comma 2 3 40" xfId="1241" xr:uid="{548243E2-416B-4681-941E-37FC579D596E}"/>
    <cellStyle name="Comma 2 3 41" xfId="1242" xr:uid="{5BA8A627-8CF1-46FF-96ED-17B0CA90ADF2}"/>
    <cellStyle name="Comma 2 3 42" xfId="1243" xr:uid="{69249BE3-2DBB-4183-8389-48E2F02D7B51}"/>
    <cellStyle name="Comma 2 3 43" xfId="1244" xr:uid="{79034183-576C-4750-A75B-0A628BE5F973}"/>
    <cellStyle name="Comma 2 3 44" xfId="1245" xr:uid="{53CCF081-6884-468B-B559-3DF7DC128647}"/>
    <cellStyle name="Comma 2 3 45" xfId="1246" xr:uid="{66B1DB25-5289-45A1-B691-EE1283A169C5}"/>
    <cellStyle name="Comma 2 3 46" xfId="1247" xr:uid="{A4002784-7394-4BFB-A97E-F2B1FD05CD1A}"/>
    <cellStyle name="Comma 2 3 47" xfId="1248" xr:uid="{1CDD4C87-BC90-4BC9-A277-B51945CCED6C}"/>
    <cellStyle name="Comma 2 3 48" xfId="1249" xr:uid="{7012B7A1-BEF8-4F13-A239-B24A67065AD4}"/>
    <cellStyle name="Comma 2 3 49" xfId="1250" xr:uid="{0B8A340B-CA04-4BF5-A8C8-46692FB3C936}"/>
    <cellStyle name="Comma 2 3 5" xfId="1251" xr:uid="{41AB8396-0A50-453C-B912-8800FC79B108}"/>
    <cellStyle name="Comma 2 3 50" xfId="1252" xr:uid="{20AECEF9-0ED3-45EE-A87A-886E41C60241}"/>
    <cellStyle name="Comma 2 3 51" xfId="1253" xr:uid="{02C2A767-728A-4379-9CF4-60D9073C7E02}"/>
    <cellStyle name="Comma 2 3 6" xfId="1254" xr:uid="{B9E20EBC-7FE9-4961-A334-E02AB738B16C}"/>
    <cellStyle name="Comma 2 3 7" xfId="1255" xr:uid="{9DC3E376-BC04-4BE1-9245-9B108B5F9BA1}"/>
    <cellStyle name="Comma 2 3 8" xfId="1256" xr:uid="{7059C3F9-FE4E-47A2-B49F-4FAEE37DC81E}"/>
    <cellStyle name="Comma 2 3 9" xfId="1257" xr:uid="{8A23097A-BF39-4FF8-904F-1B3F0333E129}"/>
    <cellStyle name="Comma 2 30" xfId="1258" xr:uid="{F0978C51-E586-4B16-A413-7793B0E5CE7B}"/>
    <cellStyle name="Comma 2 31" xfId="1259" xr:uid="{C7A00D23-0769-4FF5-ACC7-3DF1F9A1BA88}"/>
    <cellStyle name="Comma 2 32" xfId="1260" xr:uid="{F7DF4B15-56C2-4122-9150-02BFEE7414D8}"/>
    <cellStyle name="Comma 2 4" xfId="1261" xr:uid="{D0A8506B-FC1A-4AAB-BB2E-8967A7C2501A}"/>
    <cellStyle name="Comma 2 4 10" xfId="1262" xr:uid="{87B2E073-775E-485A-AC54-34E54BBDF58D}"/>
    <cellStyle name="Comma 2 4 11" xfId="1263" xr:uid="{7011793D-E4E9-42C3-83D3-5BB8FE32A9CE}"/>
    <cellStyle name="Comma 2 4 12" xfId="1264" xr:uid="{F2ABF9EF-CF88-4752-A549-E1D9D5C9098F}"/>
    <cellStyle name="Comma 2 4 13" xfId="1265" xr:uid="{B9F86B61-603C-4197-9D43-628E855BEB10}"/>
    <cellStyle name="Comma 2 4 14" xfId="1266" xr:uid="{5CB5DC58-2E01-4C22-9270-91A59A88451A}"/>
    <cellStyle name="Comma 2 4 15" xfId="1267" xr:uid="{98A92CA6-6F44-4CF1-BEA2-E2891ECAF62B}"/>
    <cellStyle name="Comma 2 4 16" xfId="1268" xr:uid="{63EAD65D-BCEA-48F2-ACB0-B468208059EB}"/>
    <cellStyle name="Comma 2 4 17" xfId="1269" xr:uid="{B50C7048-33F5-49F2-834C-F4AB331B1EAC}"/>
    <cellStyle name="Comma 2 4 18" xfId="1270" xr:uid="{D04354A5-426F-48B9-B15B-2A31D5775C87}"/>
    <cellStyle name="Comma 2 4 19" xfId="1271" xr:uid="{D0A2B882-A1E9-491F-B808-47D5803688E8}"/>
    <cellStyle name="Comma 2 4 2" xfId="1272" xr:uid="{2063D5B9-0B41-4572-A674-B733068B5592}"/>
    <cellStyle name="Comma 2 4 2 2" xfId="1273" xr:uid="{02F4BBCE-1D9A-4ED3-BE04-62CB81E6D0CC}"/>
    <cellStyle name="Comma 2 4 20" xfId="1274" xr:uid="{7E1C780E-6D3B-4FC6-9FE5-26AB212EFBCF}"/>
    <cellStyle name="Comma 2 4 21" xfId="1275" xr:uid="{593F070D-B57A-430B-80AA-74C5A99EB664}"/>
    <cellStyle name="Comma 2 4 22" xfId="1276" xr:uid="{6D9BB670-5DEF-4CBE-A729-3C023C7B42E0}"/>
    <cellStyle name="Comma 2 4 23" xfId="1277" xr:uid="{F1B73F3C-00BD-44B3-88DD-37E70ED2107C}"/>
    <cellStyle name="Comma 2 4 24" xfId="1278" xr:uid="{BDA65C91-7FD4-40EF-91BC-E3580E0B57AE}"/>
    <cellStyle name="Comma 2 4 25" xfId="1279" xr:uid="{BDBE49E9-F6DE-43DE-8BA1-62CA0D4B830A}"/>
    <cellStyle name="Comma 2 4 26" xfId="1280" xr:uid="{6CFA1929-5667-46B6-8E41-331AE423906E}"/>
    <cellStyle name="Comma 2 4 27" xfId="1281" xr:uid="{16E86B83-1596-4444-99B7-2DDAE14E6B70}"/>
    <cellStyle name="Comma 2 4 28" xfId="1282" xr:uid="{7A2A7796-D239-4D82-A56C-E1C747864B0F}"/>
    <cellStyle name="Comma 2 4 29" xfId="1283" xr:uid="{13A003A6-D861-4813-AF95-7E6AC7CA9227}"/>
    <cellStyle name="Comma 2 4 3" xfId="1284" xr:uid="{53D1AE1E-A4A0-46AA-B061-B9F3F5FD7950}"/>
    <cellStyle name="Comma 2 4 30" xfId="1285" xr:uid="{9EEE3F5B-150D-4178-BB7B-4BE0B0F3EB1A}"/>
    <cellStyle name="Comma 2 4 31" xfId="1286" xr:uid="{29D18625-93F0-4EB9-83A5-D2E4C3E0350C}"/>
    <cellStyle name="Comma 2 4 32" xfId="1287" xr:uid="{59704FBE-1094-4077-80F0-1748CE3E4229}"/>
    <cellStyle name="Comma 2 4 33" xfId="1288" xr:uid="{05CE6D1B-2F0A-45D7-9AD1-BA9DD15BC484}"/>
    <cellStyle name="Comma 2 4 34" xfId="1289" xr:uid="{186341A0-75BC-4616-871F-C25A9A77804A}"/>
    <cellStyle name="Comma 2 4 35" xfId="1290" xr:uid="{E8787991-A6A7-4830-A251-EE5282A22F67}"/>
    <cellStyle name="Comma 2 4 36" xfId="1291" xr:uid="{A981245B-BBFA-4C8E-84BE-B36E167D9DE8}"/>
    <cellStyle name="Comma 2 4 37" xfId="1292" xr:uid="{A2FA5521-E670-445B-AB0B-339D616E6FF0}"/>
    <cellStyle name="Comma 2 4 38" xfId="1293" xr:uid="{AD33913B-24B3-446E-8F51-0DC1BF72B636}"/>
    <cellStyle name="Comma 2 4 39" xfId="1294" xr:uid="{E9D9E6A0-4923-46E7-AF01-396A657D5608}"/>
    <cellStyle name="Comma 2 4 4" xfId="1295" xr:uid="{E4EACDBF-90CB-4A74-AD52-15BFADAF32A0}"/>
    <cellStyle name="Comma 2 4 40" xfId="1296" xr:uid="{FD0F93ED-7C3F-402A-8ADD-CCDF10E088CB}"/>
    <cellStyle name="Comma 2 4 41" xfId="1297" xr:uid="{536EAE65-B574-42E2-8DD1-4F404081DA95}"/>
    <cellStyle name="Comma 2 4 42" xfId="1298" xr:uid="{C5E76D19-4E59-4C29-BDE6-A7AC6F9BE3D8}"/>
    <cellStyle name="Comma 2 4 43" xfId="1299" xr:uid="{7F70D56D-55F3-4E6A-AF8B-638FBDF1A685}"/>
    <cellStyle name="Comma 2 4 44" xfId="1300" xr:uid="{4B44A36C-E03B-45D0-BC38-CD9940151FFD}"/>
    <cellStyle name="Comma 2 4 45" xfId="1301" xr:uid="{1430645E-0A36-4A04-83C5-1FDE7DFB93DD}"/>
    <cellStyle name="Comma 2 4 46" xfId="1302" xr:uid="{71027568-2730-4274-9A51-6D52C996A8BE}"/>
    <cellStyle name="Comma 2 4 47" xfId="1303" xr:uid="{1971F5D8-BFF7-4EE5-B9D5-25F497523258}"/>
    <cellStyle name="Comma 2 4 48" xfId="1304" xr:uid="{D34520DA-6103-48CF-9232-85FBBB093B60}"/>
    <cellStyle name="Comma 2 4 49" xfId="1305" xr:uid="{9BA21A0F-0CEE-4BD2-8A5C-C40BFFC023FE}"/>
    <cellStyle name="Comma 2 4 5" xfId="1306" xr:uid="{57E044F2-1217-48B7-BC68-1C4DBD8FECD2}"/>
    <cellStyle name="Comma 2 4 50" xfId="1307" xr:uid="{2C159804-630D-4EC1-A0D9-E437E5AF2ED5}"/>
    <cellStyle name="Comma 2 4 51" xfId="1308" xr:uid="{D4362C86-3BFB-4C4F-83EB-14B6F0EBA982}"/>
    <cellStyle name="Comma 2 4 6" xfId="1309" xr:uid="{4CEB2407-6CD2-4B90-ADCA-F91AE2104012}"/>
    <cellStyle name="Comma 2 4 7" xfId="1310" xr:uid="{034A4FCD-06CD-400F-B796-DAA26F5F32B1}"/>
    <cellStyle name="Comma 2 4 8" xfId="1311" xr:uid="{12A41167-1FF1-4A44-B91A-3DFD869734C2}"/>
    <cellStyle name="Comma 2 4 9" xfId="1312" xr:uid="{DE38A2CB-CF00-4EF4-9F0A-ED2434EFDF19}"/>
    <cellStyle name="Comma 2 5" xfId="1313" xr:uid="{D61D7A21-1316-4180-A56E-05735E1FCF24}"/>
    <cellStyle name="Comma 2 5 10" xfId="1314" xr:uid="{762C8067-3CBF-4237-9336-E1D326FB9972}"/>
    <cellStyle name="Comma 2 5 11" xfId="1315" xr:uid="{CD917381-802A-4178-BF0D-EFCE8716B41D}"/>
    <cellStyle name="Comma 2 5 12" xfId="1316" xr:uid="{5BD6D313-070F-42DD-AB09-B2C4D471B9A1}"/>
    <cellStyle name="Comma 2 5 13" xfId="1317" xr:uid="{F1164AE1-5386-4910-B783-998FF34F7F0C}"/>
    <cellStyle name="Comma 2 5 14" xfId="1318" xr:uid="{724A82D7-337C-439A-B51C-45152F20F57B}"/>
    <cellStyle name="Comma 2 5 15" xfId="1319" xr:uid="{1B78F313-E393-4200-9E91-A1E804C2FB5E}"/>
    <cellStyle name="Comma 2 5 16" xfId="1320" xr:uid="{98114D7C-E392-414B-A4E7-CBADECCDDD15}"/>
    <cellStyle name="Comma 2 5 17" xfId="1321" xr:uid="{B6437077-796F-4B30-9DBB-CC8B8FB2F54F}"/>
    <cellStyle name="Comma 2 5 18" xfId="1322" xr:uid="{4C146B34-F2B0-4D74-BEA6-2863F42E29C4}"/>
    <cellStyle name="Comma 2 5 19" xfId="1323" xr:uid="{8B22841F-ECA6-435F-9859-73EB0F132B80}"/>
    <cellStyle name="Comma 2 5 2" xfId="1324" xr:uid="{EBBB9782-8A14-4799-8DB6-E146533769B8}"/>
    <cellStyle name="Comma 2 5 2 2" xfId="1325" xr:uid="{F617A194-FF4A-4D9B-9287-8AE5E961A4E2}"/>
    <cellStyle name="Comma 2 5 20" xfId="1326" xr:uid="{DE56CE78-3D5A-4C71-A2A7-16A53BC6FF57}"/>
    <cellStyle name="Comma 2 5 21" xfId="1327" xr:uid="{2E9ADB1B-DEDD-4771-85F3-B1F9CEE5C33F}"/>
    <cellStyle name="Comma 2 5 22" xfId="1328" xr:uid="{4DB873CE-6457-4127-8800-6096D21BA22B}"/>
    <cellStyle name="Comma 2 5 23" xfId="1329" xr:uid="{7336D0A5-357E-41F6-A877-E0BCBA015E4C}"/>
    <cellStyle name="Comma 2 5 24" xfId="1330" xr:uid="{4AAA9014-9081-495D-8BC6-DA515321604E}"/>
    <cellStyle name="Comma 2 5 25" xfId="1331" xr:uid="{26D6E293-234D-4D38-970B-A8D9E93ACDC8}"/>
    <cellStyle name="Comma 2 5 26" xfId="1332" xr:uid="{C6C672BF-6D75-4486-A169-FF3B391211F3}"/>
    <cellStyle name="Comma 2 5 27" xfId="1333" xr:uid="{19EB58C6-D295-41FC-B72D-BDD96E5AE3FE}"/>
    <cellStyle name="Comma 2 5 28" xfId="1334" xr:uid="{6D20A164-AC65-44C4-B73E-B075002D30A8}"/>
    <cellStyle name="Comma 2 5 29" xfId="1335" xr:uid="{434FF54C-9DB4-43AE-BFB5-EC37D8B88CBB}"/>
    <cellStyle name="Comma 2 5 3" xfId="1336" xr:uid="{3A8863DD-C44E-4499-9FCB-F854ABD21508}"/>
    <cellStyle name="Comma 2 5 30" xfId="1337" xr:uid="{9D9F7206-372D-4CDA-8F26-9B1A3CF553FC}"/>
    <cellStyle name="Comma 2 5 31" xfId="1338" xr:uid="{2BC21F91-3EF1-4920-9DE4-6CC7E1ED173B}"/>
    <cellStyle name="Comma 2 5 32" xfId="1339" xr:uid="{10F664D0-B3C8-417B-9696-7955763E48EA}"/>
    <cellStyle name="Comma 2 5 33" xfId="1340" xr:uid="{63AA3D79-7863-4A1C-B748-A6001547530B}"/>
    <cellStyle name="Comma 2 5 34" xfId="1341" xr:uid="{4881896A-C74F-4E02-81CE-75BF952E7DB9}"/>
    <cellStyle name="Comma 2 5 35" xfId="1342" xr:uid="{7C303026-FC53-4EBA-8DE0-25A835CDC8F0}"/>
    <cellStyle name="Comma 2 5 36" xfId="1343" xr:uid="{5F06B44D-DE99-41D1-B5BA-A5AE23AD3378}"/>
    <cellStyle name="Comma 2 5 37" xfId="1344" xr:uid="{8614AA1F-0DFC-463C-9E8B-7A3DE45EBA29}"/>
    <cellStyle name="Comma 2 5 38" xfId="1345" xr:uid="{6F429934-C95E-4EC0-83F7-2817C4A1A043}"/>
    <cellStyle name="Comma 2 5 39" xfId="1346" xr:uid="{7AE0B63D-15BD-4E4E-8838-A1D08924CD89}"/>
    <cellStyle name="Comma 2 5 4" xfId="1347" xr:uid="{3582F47F-48A1-4820-874D-AC4C0B227B31}"/>
    <cellStyle name="Comma 2 5 40" xfId="1348" xr:uid="{8F08E926-55D5-4715-8965-FB2A8FBB6466}"/>
    <cellStyle name="Comma 2 5 41" xfId="1349" xr:uid="{7DE8C2BF-F384-4A05-8FA5-E6C463EA62F0}"/>
    <cellStyle name="Comma 2 5 42" xfId="1350" xr:uid="{930F65BB-0D13-4B28-8386-7BF8B1043784}"/>
    <cellStyle name="Comma 2 5 43" xfId="1351" xr:uid="{51089D9B-CD93-4891-8300-64C0E0AB4235}"/>
    <cellStyle name="Comma 2 5 44" xfId="1352" xr:uid="{71BCCCA1-CB67-421D-9B2B-6C161394A948}"/>
    <cellStyle name="Comma 2 5 45" xfId="1353" xr:uid="{BF03C8C2-55E2-4CE2-9EFA-14FE66A8D5CD}"/>
    <cellStyle name="Comma 2 5 46" xfId="1354" xr:uid="{442DD6F2-1FE3-41EF-8671-ADCCC8166084}"/>
    <cellStyle name="Comma 2 5 47" xfId="1355" xr:uid="{61084E80-9F12-4288-9E2E-46415DAA8499}"/>
    <cellStyle name="Comma 2 5 48" xfId="1356" xr:uid="{3ABCB903-06B6-4249-AE38-A120638DE5C2}"/>
    <cellStyle name="Comma 2 5 49" xfId="1357" xr:uid="{8A7C7A0D-96BE-46F3-96E5-74C27CD0B6F0}"/>
    <cellStyle name="Comma 2 5 5" xfId="1358" xr:uid="{30FBDA31-F162-4CB1-8D9F-4C133A180139}"/>
    <cellStyle name="Comma 2 5 50" xfId="1359" xr:uid="{244CEBED-6EAB-464D-A141-9EFB735AFBDC}"/>
    <cellStyle name="Comma 2 5 6" xfId="1360" xr:uid="{0B0921E0-91A6-4563-A75D-803C4466B381}"/>
    <cellStyle name="Comma 2 5 7" xfId="1361" xr:uid="{B7B4E86D-BAB6-423E-BDD3-10CD66F1E0BC}"/>
    <cellStyle name="Comma 2 5 8" xfId="1362" xr:uid="{742646D0-BF05-406D-9F0D-21F6F1422DEA}"/>
    <cellStyle name="Comma 2 5 9" xfId="1363" xr:uid="{F19CF0E6-53BC-45DA-9E9B-5BE4F66A0F31}"/>
    <cellStyle name="Comma 2 6" xfId="1364" xr:uid="{46779FDE-932C-4330-A92F-7B0EDDB5941C}"/>
    <cellStyle name="Comma 2 6 2" xfId="1365" xr:uid="{9FA424B3-1C35-4902-9C1F-D3AC85EF8C01}"/>
    <cellStyle name="Comma 2 7" xfId="1366" xr:uid="{692E15D0-C206-4772-9C67-B245193367BD}"/>
    <cellStyle name="Comma 2 7 2" xfId="1367" xr:uid="{9F326547-73B8-4A12-B333-BA3695038927}"/>
    <cellStyle name="Comma 2 8" xfId="1368" xr:uid="{99082E24-F709-4C55-9234-88E7D1B1A87B}"/>
    <cellStyle name="Comma 2 9" xfId="1369" xr:uid="{4957D4DB-D2C2-44BD-B521-D358CB096D7C}"/>
    <cellStyle name="Comma 2_AFE Projects" xfId="1370" xr:uid="{A17DE761-A802-4E30-B97D-CFEAEBAC9EDE}"/>
    <cellStyle name="Comma 20" xfId="1371" xr:uid="{147D3060-EA27-4427-8C93-F9AA988037FD}"/>
    <cellStyle name="Comma 20 2" xfId="1372" xr:uid="{A030B959-C2E1-4315-8E53-A1245D19612D}"/>
    <cellStyle name="Comma 21" xfId="1373" xr:uid="{A24EA45A-2410-4BE5-B0A2-130F4661FADA}"/>
    <cellStyle name="Comma 21 2" xfId="1374" xr:uid="{100C637E-D246-4F76-9C1A-086223A6983E}"/>
    <cellStyle name="Comma 22" xfId="1375" xr:uid="{1FEB972D-D8E5-4B7B-AE68-AB6CB3AC11E4}"/>
    <cellStyle name="Comma 22 2" xfId="1376" xr:uid="{45F01BE7-DBED-4606-8D8E-2562B05A5362}"/>
    <cellStyle name="Comma 23" xfId="1377" xr:uid="{E8BF6A12-6B96-42AB-A7F7-FFA65B03DE16}"/>
    <cellStyle name="Comma 24" xfId="6" xr:uid="{00000000-0005-0000-0000-000001000000}"/>
    <cellStyle name="Comma 24 2" xfId="20" xr:uid="{5616A08A-710A-404C-848F-A9FF3ED3718A}"/>
    <cellStyle name="Comma 25" xfId="1378" xr:uid="{50BBD455-BCF1-45DA-A764-2EB0F0D45725}"/>
    <cellStyle name="Comma 25 2" xfId="1379" xr:uid="{13A48B57-8E21-4E85-A55C-51E9EE240B75}"/>
    <cellStyle name="Comma 26" xfId="1380" xr:uid="{AB5EF01C-A8B6-4D96-B807-8D58A358204B}"/>
    <cellStyle name="Comma 26 2" xfId="1381" xr:uid="{2CCC40EC-1AEC-4E72-A831-CDEA3275FD7A}"/>
    <cellStyle name="Comma 27" xfId="1382" xr:uid="{EF6ABE05-B20D-4547-9FFC-21FEC5CD2EAF}"/>
    <cellStyle name="Comma 27 2" xfId="1383" xr:uid="{338DFE47-E529-456C-85D7-C4531E4310BE}"/>
    <cellStyle name="Comma 28" xfId="1384" xr:uid="{AEF728EB-26CB-450D-8694-FAAC6986B286}"/>
    <cellStyle name="Comma 28 2" xfId="1385" xr:uid="{4E2111C4-FB4F-4E8F-B465-E98319FF1CD2}"/>
    <cellStyle name="Comma 29" xfId="1386" xr:uid="{DCCBA897-E98B-477B-94F3-E76F0543E86E}"/>
    <cellStyle name="Comma 29 2" xfId="1387" xr:uid="{C24592A4-AC2E-499A-A98C-7B5215809034}"/>
    <cellStyle name="Comma 3" xfId="10" xr:uid="{1DA73D97-5C19-4E0F-AD03-58BE54B238A3}"/>
    <cellStyle name="Comma 3 10" xfId="1388" xr:uid="{96B1C696-0A93-419E-8E9A-425ECF7B3228}"/>
    <cellStyle name="Comma 3 10 2" xfId="1389" xr:uid="{FE649A20-768F-4677-8A8E-C34B41E38A10}"/>
    <cellStyle name="Comma 3 11" xfId="1390" xr:uid="{3F1867F5-BBC1-4EEB-B439-BAE784E40C84}"/>
    <cellStyle name="Comma 3 11 2" xfId="1391" xr:uid="{68B0B185-5BC1-4182-865E-F4AFD775560B}"/>
    <cellStyle name="Comma 3 12" xfId="1392" xr:uid="{B287960A-2ED9-40BF-B034-25C8C1375C64}"/>
    <cellStyle name="Comma 3 13" xfId="1393" xr:uid="{7D3733F6-8578-4606-B309-3B3455CDD392}"/>
    <cellStyle name="Comma 3 14" xfId="1394" xr:uid="{D3AD5143-5504-4DFA-BF9D-33DF2FB02BF7}"/>
    <cellStyle name="Comma 3 15" xfId="1395" xr:uid="{DCAD044A-CB8A-4DD5-8FCD-ACEEE9A09A15}"/>
    <cellStyle name="Comma 3 16" xfId="1396" xr:uid="{52AFF4AF-3163-4778-AA88-843F35422FCD}"/>
    <cellStyle name="Comma 3 17" xfId="1397" xr:uid="{4E8C670B-2003-45C7-9E71-7ADB3C625768}"/>
    <cellStyle name="Comma 3 18" xfId="1398" xr:uid="{82F35A90-3D74-47F2-A819-0E95EF0BD2A2}"/>
    <cellStyle name="Comma 3 19" xfId="1399" xr:uid="{E296E5B4-FE3A-4611-9D32-104543F483E9}"/>
    <cellStyle name="Comma 3 2" xfId="1400" xr:uid="{7DED66C4-35FD-4E7A-AFCA-F4B9E4AE6FF0}"/>
    <cellStyle name="Comma 3 2 10" xfId="1401" xr:uid="{6C2B8A3B-ACB0-4252-BDBF-C9E50067E525}"/>
    <cellStyle name="Comma 3 2 11" xfId="1402" xr:uid="{3EDC52A0-D0EF-4FA4-A2CB-AA9AD01B8981}"/>
    <cellStyle name="Comma 3 2 12" xfId="1403" xr:uid="{1A0F2838-7B99-47D4-8150-99AC523D0999}"/>
    <cellStyle name="Comma 3 2 13" xfId="1404" xr:uid="{E071E0CF-1736-4E8D-87AC-DB4DBC2EAF9C}"/>
    <cellStyle name="Comma 3 2 14" xfId="1405" xr:uid="{76EC2AE6-5F03-4812-A6B5-F7E52D489116}"/>
    <cellStyle name="Comma 3 2 15" xfId="1406" xr:uid="{BDB25D6D-5766-44F9-8A36-960D8AE8E676}"/>
    <cellStyle name="Comma 3 2 16" xfId="1407" xr:uid="{3CD6989C-6417-4300-86B5-54EB1D56CED5}"/>
    <cellStyle name="Comma 3 2 17" xfId="1408" xr:uid="{D2783F65-D95F-428D-8279-09C89CC77122}"/>
    <cellStyle name="Comma 3 2 18" xfId="1409" xr:uid="{22A97CB5-4677-4BD1-87BB-3EE4C5C26695}"/>
    <cellStyle name="Comma 3 2 19" xfId="1410" xr:uid="{0993A660-8CF3-4165-9A36-EA11FD95AD6A}"/>
    <cellStyle name="Comma 3 2 2" xfId="1411" xr:uid="{758CBE59-8708-4308-A60E-2B8F145CDCE0}"/>
    <cellStyle name="Comma 3 2 2 2" xfId="1412" xr:uid="{45922B41-08C5-4EF4-9C91-97B9B6149A09}"/>
    <cellStyle name="Comma 3 2 2 3" xfId="1413" xr:uid="{170B124C-CD07-4693-A6A5-8B105FA37CFB}"/>
    <cellStyle name="Comma 3 2 20" xfId="1414" xr:uid="{6422289C-2E07-466A-9D14-69533989B7AC}"/>
    <cellStyle name="Comma 3 2 21" xfId="1415" xr:uid="{5C629694-E113-4FBE-A52D-F1C979E4DAC2}"/>
    <cellStyle name="Comma 3 2 3" xfId="1416" xr:uid="{C750DF02-E84B-4C4F-B2B2-3A4AF4588316}"/>
    <cellStyle name="Comma 3 2 3 2" xfId="1417" xr:uid="{76138344-31B7-48B7-B16B-D53DA4B7063C}"/>
    <cellStyle name="Comma 3 2 4" xfId="1418" xr:uid="{B67C30EC-C404-47ED-B5C9-6C4432B7B4A6}"/>
    <cellStyle name="Comma 3 2 5" xfId="1419" xr:uid="{4FC18423-2DB4-4C69-961D-D0399AD6413A}"/>
    <cellStyle name="Comma 3 2 6" xfId="1420" xr:uid="{5A2622B8-C875-4F48-B09D-3FF587416299}"/>
    <cellStyle name="Comma 3 2 7" xfId="1421" xr:uid="{8F6F074F-CC45-4823-B8A0-40BF08E5C85D}"/>
    <cellStyle name="Comma 3 2 8" xfId="1422" xr:uid="{D2F2CB6E-9DD3-47E6-913E-F43A5CEFC0F1}"/>
    <cellStyle name="Comma 3 2 9" xfId="1423" xr:uid="{222652F4-E85C-43A1-B6E4-3DBBCBD2030F}"/>
    <cellStyle name="Comma 3 20" xfId="1424" xr:uid="{AD1CB1D0-D20B-4828-BA2C-BD028DF8D2BD}"/>
    <cellStyle name="Comma 3 21" xfId="1425" xr:uid="{C8D45F02-E049-4419-8C00-9541D23E16B9}"/>
    <cellStyle name="Comma 3 22" xfId="1426" xr:uid="{423039F9-2DD6-4727-AB4F-D64B1CE05F10}"/>
    <cellStyle name="Comma 3 23" xfId="1427" xr:uid="{5271CEB2-4EA0-46CB-A7EC-B39BCBC25700}"/>
    <cellStyle name="Comma 3 24" xfId="1428" xr:uid="{4AF6349D-B841-4279-93F3-DBC5718E4E87}"/>
    <cellStyle name="Comma 3 25" xfId="1429" xr:uid="{23886BCD-C3F5-4E49-B681-E68EEC659321}"/>
    <cellStyle name="Comma 3 26" xfId="1430" xr:uid="{70FF820D-123E-46AD-A276-66FC0AB55C4A}"/>
    <cellStyle name="Comma 3 3" xfId="1431" xr:uid="{C0040665-3B49-4362-8F8A-20D8A8F5E03D}"/>
    <cellStyle name="Comma 3 3 10" xfId="1432" xr:uid="{602A76A1-6BEB-4A5B-BC46-CAE7BB088E3B}"/>
    <cellStyle name="Comma 3 3 11" xfId="1433" xr:uid="{F575B5B1-0CCE-480D-95B3-77395B18FDD5}"/>
    <cellStyle name="Comma 3 3 12" xfId="1434" xr:uid="{3D28BA27-AD67-4673-B3DE-BD5D3D526218}"/>
    <cellStyle name="Comma 3 3 13" xfId="1435" xr:uid="{0EF50A14-9F57-46C7-BA89-8F19A58B3A8A}"/>
    <cellStyle name="Comma 3 3 14" xfId="1436" xr:uid="{E1DE580F-5631-4279-8C8F-D2E33939F51A}"/>
    <cellStyle name="Comma 3 3 15" xfId="1437" xr:uid="{66AB13E6-91EC-4F95-B6DA-04F7462A575C}"/>
    <cellStyle name="Comma 3 3 16" xfId="1438" xr:uid="{419BAD35-09AD-420E-AB28-69305A3E85A7}"/>
    <cellStyle name="Comma 3 3 17" xfId="1439" xr:uid="{5A1040D2-70BB-4A91-B96F-09908245E3CA}"/>
    <cellStyle name="Comma 3 3 18" xfId="1440" xr:uid="{C0114646-6226-484C-951B-DEB9EA170908}"/>
    <cellStyle name="Comma 3 3 19" xfId="1441" xr:uid="{34D62F6C-1F22-4998-8DF6-9011613D901F}"/>
    <cellStyle name="Comma 3 3 2" xfId="1442" xr:uid="{072D93B6-3402-46AE-AF22-FF499F751577}"/>
    <cellStyle name="Comma 3 3 2 2" xfId="1443" xr:uid="{CF2509D9-E6E3-4062-ACBE-AB54284A199E}"/>
    <cellStyle name="Comma 3 3 20" xfId="1444" xr:uid="{B450628B-FD1B-4D0E-B9A6-72C8D051DA9D}"/>
    <cellStyle name="Comma 3 3 21" xfId="1445" xr:uid="{73FF81C5-4EE9-4568-9FF3-9CCA4FFE5D31}"/>
    <cellStyle name="Comma 3 3 22" xfId="1446" xr:uid="{684B0DF0-1A51-4A91-B39E-265E3A2D9BBA}"/>
    <cellStyle name="Comma 3 3 23" xfId="1447" xr:uid="{B472937A-2E65-4DF1-A54A-90D5F4853AF5}"/>
    <cellStyle name="Comma 3 3 3" xfId="1448" xr:uid="{5763A80A-4CCE-4F6C-B000-D41DB5B640BF}"/>
    <cellStyle name="Comma 3 3 4" xfId="1449" xr:uid="{018D916B-C3C1-4BAF-8E9B-364C80BA55A3}"/>
    <cellStyle name="Comma 3 3 5" xfId="1450" xr:uid="{58569AC3-8862-4792-8122-854CDF30D297}"/>
    <cellStyle name="Comma 3 3 6" xfId="1451" xr:uid="{AA4A1B30-D589-4573-BA61-6613CB245A19}"/>
    <cellStyle name="Comma 3 3 7" xfId="1452" xr:uid="{093D2987-C55B-4E1E-BCB5-4E85AFE42106}"/>
    <cellStyle name="Comma 3 3 8" xfId="1453" xr:uid="{FF4106AA-AE6A-4CA1-9A7D-84206E4CB47A}"/>
    <cellStyle name="Comma 3 3 9" xfId="1454" xr:uid="{9891A919-4930-4583-9F7B-8A5D79E0A7F2}"/>
    <cellStyle name="Comma 3 4" xfId="1455" xr:uid="{D0EB7E61-2385-46CA-90EE-4E9AC8B66325}"/>
    <cellStyle name="Comma 3 4 10" xfId="1456" xr:uid="{8CD1D2EA-0912-483F-B729-840E1E9EE77A}"/>
    <cellStyle name="Comma 3 4 11" xfId="1457" xr:uid="{E91EB0D8-45CB-4455-BF47-7E12E0064CE9}"/>
    <cellStyle name="Comma 3 4 12" xfId="1458" xr:uid="{864FED48-5BEB-4ED8-901C-97725A2C2191}"/>
    <cellStyle name="Comma 3 4 13" xfId="1459" xr:uid="{1254024D-56AF-446E-BB89-9044298BE9D0}"/>
    <cellStyle name="Comma 3 4 14" xfId="1460" xr:uid="{703E2EA1-7750-4D1F-AEA7-C5AA1D10B6D4}"/>
    <cellStyle name="Comma 3 4 15" xfId="1461" xr:uid="{300553C4-BF7F-4A26-8E4E-60FFBC8FCE12}"/>
    <cellStyle name="Comma 3 4 16" xfId="1462" xr:uid="{30002A7E-C350-4E98-BD6A-5C708DFE7A21}"/>
    <cellStyle name="Comma 3 4 17" xfId="1463" xr:uid="{6AFD72C2-1AAE-45E7-80D9-FE1D18F362C7}"/>
    <cellStyle name="Comma 3 4 18" xfId="1464" xr:uid="{E4377E4C-1C8D-49A3-8FB9-02CC1FAAD20C}"/>
    <cellStyle name="Comma 3 4 19" xfId="1465" xr:uid="{B4C929FA-640F-4944-98F6-9DF34B52A952}"/>
    <cellStyle name="Comma 3 4 2" xfId="1466" xr:uid="{78942863-D3F1-44BD-AC25-A4D279545179}"/>
    <cellStyle name="Comma 3 4 20" xfId="1467" xr:uid="{B1C70F42-4B7E-4C9C-A3FA-E78B05520A4E}"/>
    <cellStyle name="Comma 3 4 21" xfId="1468" xr:uid="{28EC22D3-36B3-40CC-8E85-6ED9A03D8AE9}"/>
    <cellStyle name="Comma 3 4 22" xfId="1469" xr:uid="{22C8F031-4F51-42C9-9F3A-389006AE2DE1}"/>
    <cellStyle name="Comma 3 4 3" xfId="1470" xr:uid="{AABA1F0A-F5E4-4C86-A67E-5BC63F76264F}"/>
    <cellStyle name="Comma 3 4 4" xfId="1471" xr:uid="{223F0576-6CD4-41B3-90DB-46A8EB6A066B}"/>
    <cellStyle name="Comma 3 4 5" xfId="1472" xr:uid="{1B13F5C3-E506-4EE5-9D6C-8D2F8F17F4DE}"/>
    <cellStyle name="Comma 3 4 6" xfId="1473" xr:uid="{6FD39134-4AA0-4555-B9FA-4B3C21E17CE0}"/>
    <cellStyle name="Comma 3 4 7" xfId="1474" xr:uid="{BB402506-D008-4AF1-9ED3-502D907F3BD9}"/>
    <cellStyle name="Comma 3 4 8" xfId="1475" xr:uid="{DE46727B-63A2-4C4E-B993-29381CC1362E}"/>
    <cellStyle name="Comma 3 4 9" xfId="1476" xr:uid="{EF919F35-5B32-45CA-B323-20A43D897A3A}"/>
    <cellStyle name="Comma 3 5" xfId="1477" xr:uid="{6C51DA28-C9D9-4031-8207-9E21F907E1AC}"/>
    <cellStyle name="Comma 3 5 10" xfId="1478" xr:uid="{AE9B79B0-72C0-445B-B0E6-247BA7CF1E4E}"/>
    <cellStyle name="Comma 3 5 11" xfId="1479" xr:uid="{63C12B28-6D10-497E-920A-3E7202ECCCAE}"/>
    <cellStyle name="Comma 3 5 12" xfId="1480" xr:uid="{C345E4EA-0524-4098-9C70-EB3F54ED435E}"/>
    <cellStyle name="Comma 3 5 13" xfId="1481" xr:uid="{6DD09B2A-22C0-4B8C-A7A4-C0B5115EEFAE}"/>
    <cellStyle name="Comma 3 5 14" xfId="1482" xr:uid="{7FC3B8F0-43A3-4625-82DE-670458C25A70}"/>
    <cellStyle name="Comma 3 5 15" xfId="1483" xr:uid="{8957BADF-6E19-4406-9F94-7521B250FCCA}"/>
    <cellStyle name="Comma 3 5 16" xfId="1484" xr:uid="{C91C8B9B-1D7D-4F24-9900-A505D27359F3}"/>
    <cellStyle name="Comma 3 5 17" xfId="1485" xr:uid="{3892118B-395D-478D-B358-598514EDFE2B}"/>
    <cellStyle name="Comma 3 5 18" xfId="1486" xr:uid="{353C45D1-5D8A-48C6-9BF9-09EC5777F453}"/>
    <cellStyle name="Comma 3 5 19" xfId="1487" xr:uid="{11426CA5-E822-4290-AF76-1253673DDE68}"/>
    <cellStyle name="Comma 3 5 2" xfId="1488" xr:uid="{54097D99-CA43-480E-AB4D-E747E7FCC400}"/>
    <cellStyle name="Comma 3 5 20" xfId="1489" xr:uid="{35FC8CD1-9FB9-4C07-99CD-280C216C14C7}"/>
    <cellStyle name="Comma 3 5 21" xfId="1490" xr:uid="{DDF923D8-4D57-48E3-86D7-BCBD562A8946}"/>
    <cellStyle name="Comma 3 5 22" xfId="1491" xr:uid="{28A7E78D-F130-4530-B04E-6B800AE90108}"/>
    <cellStyle name="Comma 3 5 3" xfId="1492" xr:uid="{69154084-F110-4E0C-93C3-F57D2BB783F4}"/>
    <cellStyle name="Comma 3 5 4" xfId="1493" xr:uid="{DFD840E1-679B-411C-A5FA-EBED1F90656D}"/>
    <cellStyle name="Comma 3 5 5" xfId="1494" xr:uid="{94E5CE8C-1828-4936-A19F-A006CD0726A7}"/>
    <cellStyle name="Comma 3 5 6" xfId="1495" xr:uid="{0D61C4A5-675D-4CFC-9071-A5F44F96DFD8}"/>
    <cellStyle name="Comma 3 5 7" xfId="1496" xr:uid="{ACE1704A-811E-4AED-AE6A-196ECA31A10C}"/>
    <cellStyle name="Comma 3 5 8" xfId="1497" xr:uid="{9D448C78-A5D6-43C4-B397-9C9A924B4A31}"/>
    <cellStyle name="Comma 3 5 9" xfId="1498" xr:uid="{714A871A-30D4-4DEB-BC3A-23BEFAFC49B1}"/>
    <cellStyle name="Comma 3 6" xfId="1499" xr:uid="{F694C705-ADBC-49CF-BA72-2DCA716E8C6E}"/>
    <cellStyle name="Comma 3 6 2" xfId="1500" xr:uid="{BB8A7F0D-2988-4BC4-BA88-69AFE24B0C45}"/>
    <cellStyle name="Comma 3 6 3" xfId="1501" xr:uid="{5E15E26C-B90F-4FE6-8020-3D36D74A382D}"/>
    <cellStyle name="Comma 3 7" xfId="1502" xr:uid="{FE69DEC5-CB7A-4728-88C8-0C8681CF3B0C}"/>
    <cellStyle name="Comma 3 7 2" xfId="1503" xr:uid="{4510E41C-9977-4881-8348-34E415831C1B}"/>
    <cellStyle name="Comma 3 7 3" xfId="1504" xr:uid="{BBFD338A-DD1F-4214-955D-605EF43AC134}"/>
    <cellStyle name="Comma 3 8" xfId="1505" xr:uid="{19FF46B5-85DC-42F2-8C9A-8A2873102BC7}"/>
    <cellStyle name="Comma 3 8 2" xfId="1506" xr:uid="{40ADEB2C-CABD-4D1D-97DD-883F57518AF8}"/>
    <cellStyle name="Comma 3 8 3" xfId="1507" xr:uid="{98EB13A7-B91C-4E46-999F-3999F56CCB5A}"/>
    <cellStyle name="Comma 3 9" xfId="1508" xr:uid="{A1B4313A-2597-4891-867D-7A13C099B008}"/>
    <cellStyle name="Comma 3 9 2" xfId="1509" xr:uid="{018D8317-C0E2-4DBD-973F-3705CCE0E51C}"/>
    <cellStyle name="Comma 3 9 3" xfId="1510" xr:uid="{E511B146-14D3-4AB0-AA79-03CEA3704A00}"/>
    <cellStyle name="Comma 30" xfId="1511" xr:uid="{19751F5F-299C-4241-962C-F1373AC73CEA}"/>
    <cellStyle name="Comma 30 2" xfId="1512" xr:uid="{51FC96EA-36DF-4844-B9CC-D3933144F872}"/>
    <cellStyle name="Comma 31" xfId="1513" xr:uid="{22B31AF2-5B24-4312-9646-609E33BE7B78}"/>
    <cellStyle name="Comma 31 2" xfId="1514" xr:uid="{6DF77647-EE4D-4E88-800A-BD5274602089}"/>
    <cellStyle name="Comma 32" xfId="36328" xr:uid="{AC508B43-BC93-4C97-8206-F8B6F1F6F38A}"/>
    <cellStyle name="Comma 33" xfId="19" xr:uid="{744242DE-A1A0-47C2-BF40-BC90C7568FD1}"/>
    <cellStyle name="Comma 4" xfId="11" xr:uid="{E73DCD27-17CF-49F6-9DEF-5F3EBDEBD240}"/>
    <cellStyle name="Comma 4 10" xfId="1515" xr:uid="{0E0DAD81-CDFC-429B-8F48-AC96D8A55DE7}"/>
    <cellStyle name="Comma 4 11" xfId="1516" xr:uid="{992FC37C-DAC7-4780-92A7-2041DB899ACC}"/>
    <cellStyle name="Comma 4 12" xfId="1517" xr:uid="{E6D466FE-AC0E-483E-9362-15FBE87A53FE}"/>
    <cellStyle name="Comma 4 13" xfId="1518" xr:uid="{20A04341-1638-4EFA-9C99-CA302D164431}"/>
    <cellStyle name="Comma 4 14" xfId="1519" xr:uid="{26072184-3794-4DDE-A6DC-65A2C8E833E9}"/>
    <cellStyle name="Comma 4 15" xfId="1520" xr:uid="{3869A67E-100D-466C-8C42-8C259AD6361D}"/>
    <cellStyle name="Comma 4 16" xfId="1521" xr:uid="{34DD2DCF-660E-48AC-BEE0-1B39CBAF9165}"/>
    <cellStyle name="Comma 4 17" xfId="1522" xr:uid="{17246DF4-CBB8-40B6-B888-510D9CB11621}"/>
    <cellStyle name="Comma 4 18" xfId="1523" xr:uid="{D1E9E68B-96A5-437B-8CFC-61D56003F88F}"/>
    <cellStyle name="Comma 4 19" xfId="1524" xr:uid="{43F19907-A6AF-4A2B-9A44-F84A5CA96D4B}"/>
    <cellStyle name="Comma 4 2" xfId="1525" xr:uid="{74A5DAEB-1741-419B-A599-18758E4461C4}"/>
    <cellStyle name="Comma 4 2 10" xfId="1526" xr:uid="{0D311AF3-732E-4F92-928E-17ADB26F8A4B}"/>
    <cellStyle name="Comma 4 2 11" xfId="1527" xr:uid="{BE3DA01B-C811-4686-AE79-084B8F5DC39E}"/>
    <cellStyle name="Comma 4 2 12" xfId="1528" xr:uid="{5F973BEE-1DB6-426C-91B0-1B8E39348038}"/>
    <cellStyle name="Comma 4 2 13" xfId="1529" xr:uid="{14D301E0-BDCE-4C89-855A-17B5F9CE507A}"/>
    <cellStyle name="Comma 4 2 14" xfId="1530" xr:uid="{D2F0F758-420E-43B9-8501-6F70FD766813}"/>
    <cellStyle name="Comma 4 2 15" xfId="1531" xr:uid="{E2CF6F93-F01E-4FE9-BE7A-9BF998F23C7B}"/>
    <cellStyle name="Comma 4 2 16" xfId="1532" xr:uid="{133DBFE9-4E9E-4A25-9C6C-FB3F408A63F6}"/>
    <cellStyle name="Comma 4 2 17" xfId="1533" xr:uid="{4E8F6132-6528-4603-A3D0-B985AF0C3703}"/>
    <cellStyle name="Comma 4 2 18" xfId="1534" xr:uid="{54E05A4A-E7EF-402A-A16B-9F7F71DDAF8A}"/>
    <cellStyle name="Comma 4 2 19" xfId="1535" xr:uid="{77904B30-9922-4D19-AFE0-30D0A696CC51}"/>
    <cellStyle name="Comma 4 2 2" xfId="1536" xr:uid="{C0A6F96A-D423-4D19-890F-72725A95EFF2}"/>
    <cellStyle name="Comma 4 2 2 2" xfId="1537" xr:uid="{27D61260-CF52-473B-990F-01E0EDA75EBE}"/>
    <cellStyle name="Comma 4 2 20" xfId="1538" xr:uid="{3A711A06-7B5A-4936-9654-9F60ABC78C0D}"/>
    <cellStyle name="Comma 4 2 21" xfId="1539" xr:uid="{6C9BA98A-8F48-4B66-83D8-86E2B146BAF9}"/>
    <cellStyle name="Comma 4 2 22" xfId="1540" xr:uid="{6845F54C-24AE-4193-A48A-E366D4BB49BB}"/>
    <cellStyle name="Comma 4 2 3" xfId="1541" xr:uid="{CC46CA44-940C-405A-B759-E9334916F79A}"/>
    <cellStyle name="Comma 4 2 4" xfId="1542" xr:uid="{ED7BE1D4-6DDA-4A67-A393-0EB93F66D043}"/>
    <cellStyle name="Comma 4 2 5" xfId="1543" xr:uid="{0309796A-DAF3-47FE-9EBE-78BE201708B3}"/>
    <cellStyle name="Comma 4 2 6" xfId="1544" xr:uid="{4145DEB5-F72A-4698-A754-3310A64DFA34}"/>
    <cellStyle name="Comma 4 2 7" xfId="1545" xr:uid="{2E27A3AC-0C0C-437E-AE75-EDE3B30CC918}"/>
    <cellStyle name="Comma 4 2 8" xfId="1546" xr:uid="{B1BB6924-3A1F-4E82-AB2D-29A1B229DE01}"/>
    <cellStyle name="Comma 4 2 9" xfId="1547" xr:uid="{EAF89D1B-4752-4270-A882-0FBA68FE249A}"/>
    <cellStyle name="Comma 4 20" xfId="1548" xr:uid="{3DFD7BE9-8D73-4A5B-8B55-790C898223E4}"/>
    <cellStyle name="Comma 4 21" xfId="1549" xr:uid="{17DE1A86-8B82-4D2E-93E8-215B67C94F6B}"/>
    <cellStyle name="Comma 4 22" xfId="1550" xr:uid="{60802AB7-434A-47CE-81A3-91A664D745A4}"/>
    <cellStyle name="Comma 4 23" xfId="1551" xr:uid="{9CD55311-16DD-40CB-9E6B-8CC93B17989B}"/>
    <cellStyle name="Comma 4 24" xfId="1552" xr:uid="{DB540A5A-1418-459B-8842-00C2317E9AFA}"/>
    <cellStyle name="Comma 4 25" xfId="1553" xr:uid="{7F267A5A-76DC-432E-8C9E-CC28640F7C65}"/>
    <cellStyle name="Comma 4 3" xfId="1554" xr:uid="{34C385ED-4A9E-4ED0-90F5-43754350DC3B}"/>
    <cellStyle name="Comma 4 3 10" xfId="1555" xr:uid="{8C3B0E2A-8F80-491F-AF65-B0D606ACDDFB}"/>
    <cellStyle name="Comma 4 3 11" xfId="1556" xr:uid="{30B9F053-EC7C-4DB0-AF6E-EFA87C6366EA}"/>
    <cellStyle name="Comma 4 3 12" xfId="1557" xr:uid="{1FD5F3B9-4B9C-4649-B629-2BFC0E23E235}"/>
    <cellStyle name="Comma 4 3 13" xfId="1558" xr:uid="{8B0266A2-526F-4297-B4FF-3F94CA7F7E5F}"/>
    <cellStyle name="Comma 4 3 14" xfId="1559" xr:uid="{4F162EA9-1EB4-40CF-A549-6C8BDDCAE1DF}"/>
    <cellStyle name="Comma 4 3 15" xfId="1560" xr:uid="{F374C654-8F0E-41A1-8CBE-F0B364CB1947}"/>
    <cellStyle name="Comma 4 3 16" xfId="1561" xr:uid="{755E7CFC-7C12-4D35-A20A-E8220A18BE58}"/>
    <cellStyle name="Comma 4 3 17" xfId="1562" xr:uid="{156D99B4-DCA6-4235-BE00-09D34848B687}"/>
    <cellStyle name="Comma 4 3 18" xfId="1563" xr:uid="{B8D1D132-6F88-4497-9229-70D272BA4FCC}"/>
    <cellStyle name="Comma 4 3 19" xfId="1564" xr:uid="{B8D0F09E-A23B-499C-81FA-153087141EC6}"/>
    <cellStyle name="Comma 4 3 2" xfId="1565" xr:uid="{CF4E0CAF-278B-4CB3-8F45-73C71BED66F0}"/>
    <cellStyle name="Comma 4 3 20" xfId="1566" xr:uid="{6B585A3C-2007-4980-AE77-958EE9FEA0D1}"/>
    <cellStyle name="Comma 4 3 21" xfId="1567" xr:uid="{52773F8D-0E67-418F-A49B-4C1E6B80E7B1}"/>
    <cellStyle name="Comma 4 3 3" xfId="1568" xr:uid="{BFF81B48-B987-4DDA-882B-384BF9708B6B}"/>
    <cellStyle name="Comma 4 3 4" xfId="1569" xr:uid="{C86D95D7-191E-4784-A61F-692859B2BFC4}"/>
    <cellStyle name="Comma 4 3 5" xfId="1570" xr:uid="{C0A553E1-EE67-4D16-981C-943774F38A46}"/>
    <cellStyle name="Comma 4 3 6" xfId="1571" xr:uid="{5E3163A4-467B-4021-9F7C-3B350EBF178D}"/>
    <cellStyle name="Comma 4 3 7" xfId="1572" xr:uid="{E0C01191-A01C-4CD0-9AD0-FA34D2A18FB5}"/>
    <cellStyle name="Comma 4 3 8" xfId="1573" xr:uid="{37D89BA8-AC60-4D26-9EA8-97B3FE494C02}"/>
    <cellStyle name="Comma 4 3 9" xfId="1574" xr:uid="{6B99C64C-1963-4A89-A76A-DAC7FEA9C2D4}"/>
    <cellStyle name="Comma 4 4" xfId="1575" xr:uid="{C94154AF-DD82-4783-98E8-B981CA7EFD7D}"/>
    <cellStyle name="Comma 4 4 10" xfId="1576" xr:uid="{C4CD6892-4902-490E-A953-EBF87E417FA7}"/>
    <cellStyle name="Comma 4 4 11" xfId="1577" xr:uid="{505D8FFE-D507-435A-908E-EBAFB8726D20}"/>
    <cellStyle name="Comma 4 4 12" xfId="1578" xr:uid="{02F588BA-CE4E-4D7D-96AE-CC45A6DB8E4A}"/>
    <cellStyle name="Comma 4 4 13" xfId="1579" xr:uid="{E21120F7-53FC-4E0B-BDE1-BA8DAB79DA25}"/>
    <cellStyle name="Comma 4 4 14" xfId="1580" xr:uid="{A578EA90-AE89-4E3C-A316-FCA3BFE949EE}"/>
    <cellStyle name="Comma 4 4 15" xfId="1581" xr:uid="{1BF5E7A1-9EA3-43F3-BC00-6A5E25C49BFE}"/>
    <cellStyle name="Comma 4 4 16" xfId="1582" xr:uid="{ABC936E7-80FD-4949-8570-AD571E944C7D}"/>
    <cellStyle name="Comma 4 4 17" xfId="1583" xr:uid="{F68773FC-09E7-4F84-924F-0867C3A2330D}"/>
    <cellStyle name="Comma 4 4 18" xfId="1584" xr:uid="{CC8AC2A0-2666-4CA0-8BF1-4F558100B45D}"/>
    <cellStyle name="Comma 4 4 19" xfId="1585" xr:uid="{F4D90A17-5E45-4F1A-ADCB-D03BC8860996}"/>
    <cellStyle name="Comma 4 4 2" xfId="1586" xr:uid="{ADC9FBF6-4A1A-4E62-989A-15C8234745B2}"/>
    <cellStyle name="Comma 4 4 20" xfId="1587" xr:uid="{018FC5D9-17F9-4893-B61D-35CB367E3FE0}"/>
    <cellStyle name="Comma 4 4 21" xfId="1588" xr:uid="{91C9D371-3F95-43D4-BFEF-A3D45F5EA6F7}"/>
    <cellStyle name="Comma 4 4 3" xfId="1589" xr:uid="{8063DA87-E80C-483B-8665-DBF47109CD3B}"/>
    <cellStyle name="Comma 4 4 4" xfId="1590" xr:uid="{504D51AF-C842-407F-90F5-4DA78A2D35E7}"/>
    <cellStyle name="Comma 4 4 5" xfId="1591" xr:uid="{8690A2A8-84C5-4078-999A-752FDC5DD1F8}"/>
    <cellStyle name="Comma 4 4 6" xfId="1592" xr:uid="{1AB0A264-7CD8-4A22-AA00-B55EDE9494F5}"/>
    <cellStyle name="Comma 4 4 7" xfId="1593" xr:uid="{D550BCA9-CA52-4A7C-BF5F-2A1A399499F1}"/>
    <cellStyle name="Comma 4 4 8" xfId="1594" xr:uid="{2A137E94-EE71-4E9F-971B-9167095BAF0E}"/>
    <cellStyle name="Comma 4 4 9" xfId="1595" xr:uid="{4FED3B7D-1137-4169-9F7C-DDBBF2E2FA8E}"/>
    <cellStyle name="Comma 4 5" xfId="1596" xr:uid="{B7A9D90B-2BF5-4900-A08F-B0F020AEF7B9}"/>
    <cellStyle name="Comma 4 5 10" xfId="1597" xr:uid="{EC3CAC34-7788-4C04-8445-F542CA12DE87}"/>
    <cellStyle name="Comma 4 5 11" xfId="1598" xr:uid="{EBADFC03-00AB-4FA3-A6CA-550B400B3A29}"/>
    <cellStyle name="Comma 4 5 12" xfId="1599" xr:uid="{4483B5B2-DFC6-4028-AEDE-9C705BFD9EE3}"/>
    <cellStyle name="Comma 4 5 13" xfId="1600" xr:uid="{BB90F998-4D75-4246-83DF-664DD37C981D}"/>
    <cellStyle name="Comma 4 5 14" xfId="1601" xr:uid="{AEB2C728-54D1-4A92-8434-7B63B7485130}"/>
    <cellStyle name="Comma 4 5 15" xfId="1602" xr:uid="{1C6C902B-6781-46D3-83BA-8A46D078D9D3}"/>
    <cellStyle name="Comma 4 5 16" xfId="1603" xr:uid="{F396DF18-8B7C-48ED-920C-B0AB429F91F4}"/>
    <cellStyle name="Comma 4 5 17" xfId="1604" xr:uid="{6E70EDDA-520E-4600-8E2E-CAA0424C6F53}"/>
    <cellStyle name="Comma 4 5 18" xfId="1605" xr:uid="{01291B34-1325-47B9-BE2A-097B3C445F20}"/>
    <cellStyle name="Comma 4 5 19" xfId="1606" xr:uid="{54739948-391E-4F33-8E72-35F00F13814C}"/>
    <cellStyle name="Comma 4 5 2" xfId="1607" xr:uid="{5FD9AB57-A8E6-43C0-A6B2-730B0ED918F6}"/>
    <cellStyle name="Comma 4 5 20" xfId="1608" xr:uid="{2B78F611-5F5E-4FBA-BA66-A93CC4663A74}"/>
    <cellStyle name="Comma 4 5 3" xfId="1609" xr:uid="{BF3DFF5F-9552-409F-8895-AE105A69B069}"/>
    <cellStyle name="Comma 4 5 4" xfId="1610" xr:uid="{8704B032-F5DC-48D7-9B4C-4BB916FFCF6C}"/>
    <cellStyle name="Comma 4 5 5" xfId="1611" xr:uid="{EF1BEA94-2968-420A-8883-D87B78E144C5}"/>
    <cellStyle name="Comma 4 5 6" xfId="1612" xr:uid="{EE975717-FA27-4443-B971-EF64D2F11B7E}"/>
    <cellStyle name="Comma 4 5 7" xfId="1613" xr:uid="{34D6F547-E3EB-449F-BEDD-201D5214C25A}"/>
    <cellStyle name="Comma 4 5 8" xfId="1614" xr:uid="{AA4E8341-DB1E-40A9-BBDE-C7F9C4F79850}"/>
    <cellStyle name="Comma 4 5 9" xfId="1615" xr:uid="{C2D0F2DA-2F46-4BD5-8769-E3F36CE5D680}"/>
    <cellStyle name="Comma 4 6" xfId="1616" xr:uid="{1FC14A1A-4FD3-4EA7-AEE2-F12C6BA58EAF}"/>
    <cellStyle name="Comma 4 7" xfId="1617" xr:uid="{F7E8C7BB-3DC1-4F70-98B5-EDD9A5BA995B}"/>
    <cellStyle name="Comma 4 8" xfId="1618" xr:uid="{2261ADC7-B18A-4C19-BF48-CA5597234D38}"/>
    <cellStyle name="Comma 4 9" xfId="1619" xr:uid="{7DC72C24-5A6D-4312-92C2-0476E9F0316F}"/>
    <cellStyle name="Comma 5" xfId="1620" xr:uid="{499F6679-9695-4A04-B7F1-1FDF68A75403}"/>
    <cellStyle name="Comma 5 2" xfId="1621" xr:uid="{AF44953E-0006-4F1A-BF0C-DDDC7B337077}"/>
    <cellStyle name="Comma 5 3" xfId="1622" xr:uid="{7E23E094-8B9F-4C0A-8EC5-BC7F858DF55D}"/>
    <cellStyle name="Comma 5 3 2" xfId="1623" xr:uid="{9059979F-85AE-46DC-977C-0336FF1D1F45}"/>
    <cellStyle name="Comma 5 4" xfId="1624" xr:uid="{D3A18FB2-212E-4797-8565-B7DECC1135B3}"/>
    <cellStyle name="Comma 6" xfId="1625" xr:uid="{94186AB9-792F-4AF0-A952-DD1BAE22281D}"/>
    <cellStyle name="Comma 6 10" xfId="1626" xr:uid="{D8FFD0FA-E13D-4BD6-971F-58739C9D05F8}"/>
    <cellStyle name="Comma 6 11" xfId="1627" xr:uid="{BEE5CF08-B14D-43DA-A669-AED0A23BAFD2}"/>
    <cellStyle name="Comma 6 12" xfId="1628" xr:uid="{2BC6DFB4-2C40-4498-A20A-7022584A0E43}"/>
    <cellStyle name="Comma 6 13" xfId="1629" xr:uid="{FA00D53F-80A5-401E-9887-578A55CCC19B}"/>
    <cellStyle name="Comma 6 14" xfId="1630" xr:uid="{C8D04E2B-CB87-47B1-8ADE-5641D5F4AD99}"/>
    <cellStyle name="Comma 6 15" xfId="1631" xr:uid="{A1ED61F0-337C-4908-BAA3-26005CC16373}"/>
    <cellStyle name="Comma 6 16" xfId="1632" xr:uid="{A2FF7097-B288-4C7C-BDA9-3871D749A80B}"/>
    <cellStyle name="Comma 6 17" xfId="1633" xr:uid="{CC55C252-4DAC-4F07-8786-4199C731786E}"/>
    <cellStyle name="Comma 6 18" xfId="1634" xr:uid="{1F3FE5A1-5D2E-4D08-97C6-8D1C51A7E2E1}"/>
    <cellStyle name="Comma 6 19" xfId="1635" xr:uid="{89412F61-33F0-4733-85B7-1D506753F554}"/>
    <cellStyle name="Comma 6 2" xfId="1636" xr:uid="{E3FA55C0-59F9-4D6D-89DB-172A9846FD1F}"/>
    <cellStyle name="Comma 6 20" xfId="1637" xr:uid="{074EF70E-BC5A-45F4-A416-5F04D4388EAD}"/>
    <cellStyle name="Comma 6 21" xfId="1638" xr:uid="{B267AC8B-94D9-4047-80F7-F5D2841B09F1}"/>
    <cellStyle name="Comma 6 3" xfId="1639" xr:uid="{AC1A247D-A7A3-4AFC-BF2D-0802EA4A7C38}"/>
    <cellStyle name="Comma 6 3 2" xfId="1640" xr:uid="{BAC4215F-00D4-4946-9139-A579779E238C}"/>
    <cellStyle name="Comma 6 4" xfId="1641" xr:uid="{283DFD6A-BCE3-4202-859F-D0D56F3952BD}"/>
    <cellStyle name="Comma 6 5" xfId="1642" xr:uid="{928ADDAA-C106-44CC-AA52-68F1B161047A}"/>
    <cellStyle name="Comma 6 6" xfId="1643" xr:uid="{1DED7368-5321-4C29-93A4-968129129765}"/>
    <cellStyle name="Comma 6 7" xfId="1644" xr:uid="{4A5212FF-C928-4DD1-B764-F046025F04FF}"/>
    <cellStyle name="Comma 6 8" xfId="1645" xr:uid="{9C4FB6CB-9015-4CAC-B020-0A2E74EFC6D6}"/>
    <cellStyle name="Comma 6 9" xfId="1646" xr:uid="{52FECF7B-D3DA-4CF8-9448-1FEB4D8298F3}"/>
    <cellStyle name="Comma 7" xfId="1647" xr:uid="{E71FF300-5329-48DC-A117-5D6BF677310F}"/>
    <cellStyle name="Comma 7 10" xfId="1648" xr:uid="{D4EEFB3E-536E-4A6D-9875-7DAF75F01C46}"/>
    <cellStyle name="Comma 7 11" xfId="1649" xr:uid="{8BB0160D-1BEC-4B24-AB6F-181CC6D8D54D}"/>
    <cellStyle name="Comma 7 12" xfId="1650" xr:uid="{426DBAE2-3535-434D-B3DA-9A6245007B69}"/>
    <cellStyle name="Comma 7 13" xfId="1651" xr:uid="{E5728668-8506-4B3B-8580-B440BA7C3FFD}"/>
    <cellStyle name="Comma 7 14" xfId="1652" xr:uid="{C9F25BB8-9C18-4864-8BE9-91CCB3326CAD}"/>
    <cellStyle name="Comma 7 15" xfId="1653" xr:uid="{96E7BB2B-0A8C-45DF-9F95-8EAA0FD86391}"/>
    <cellStyle name="Comma 7 16" xfId="1654" xr:uid="{86D60986-4090-4941-BF5C-ECBB107C17F6}"/>
    <cellStyle name="Comma 7 17" xfId="1655" xr:uid="{3B0E1CD4-CD40-4F53-A8FF-1059A6A39AC0}"/>
    <cellStyle name="Comma 7 18" xfId="1656" xr:uid="{B0E17F50-325D-4912-A3D6-B846B08AFA6C}"/>
    <cellStyle name="Comma 7 19" xfId="1657" xr:uid="{6B31F83E-A8E0-44AE-8460-E2E853D28219}"/>
    <cellStyle name="Comma 7 2" xfId="1658" xr:uid="{9526FF04-9A6E-427D-9812-B648D1855A57}"/>
    <cellStyle name="Comma 7 2 2" xfId="1659" xr:uid="{C3DE3169-0F2B-4112-8502-5E85AFD9693A}"/>
    <cellStyle name="Comma 7 2 2 2" xfId="1660" xr:uid="{CA48070A-A403-411E-B50A-480C02CB13A7}"/>
    <cellStyle name="Comma 7 20" xfId="1661" xr:uid="{83D7D607-0CC9-4391-AB76-413F5996A548}"/>
    <cellStyle name="Comma 7 21" xfId="1662" xr:uid="{A1D6AE7A-1973-44DA-AB6B-A8D263A41998}"/>
    <cellStyle name="Comma 7 3" xfId="1663" xr:uid="{5A24DAB3-E341-454D-9A99-419D3D80FC90}"/>
    <cellStyle name="Comma 7 3 2" xfId="1664" xr:uid="{C4FE0429-5DBA-4DFF-A85F-541359D7CFA1}"/>
    <cellStyle name="Comma 7 4" xfId="1665" xr:uid="{B163D7C4-E5F8-4195-B1DA-F805233BE16C}"/>
    <cellStyle name="Comma 7 5" xfId="1666" xr:uid="{04A7A8D9-CBA8-4BA7-B16F-4F7BF338BFD7}"/>
    <cellStyle name="Comma 7 6" xfId="1667" xr:uid="{D2D491E5-8C20-4190-A5F0-A626CAE11CBC}"/>
    <cellStyle name="Comma 7 7" xfId="1668" xr:uid="{02C47E09-4D9C-4239-8C9A-FC187E1E5EA5}"/>
    <cellStyle name="Comma 7 8" xfId="1669" xr:uid="{18FE5D8D-95A8-4B4F-ABF9-5D8B7959E742}"/>
    <cellStyle name="Comma 7 9" xfId="1670" xr:uid="{EC24548C-0864-440E-9C8C-8A177435FEAA}"/>
    <cellStyle name="Comma 8" xfId="1671" xr:uid="{1FC5C632-33F9-4BF3-BBDA-8AD63C9199C6}"/>
    <cellStyle name="Comma 8 10" xfId="1672" xr:uid="{4CA46596-8F2B-4C71-BABF-E749C32162F7}"/>
    <cellStyle name="Comma 8 11" xfId="1673" xr:uid="{C94E1820-A24F-4DCD-91E4-8286F38DA7CE}"/>
    <cellStyle name="Comma 8 12" xfId="1674" xr:uid="{844A1CE3-9E6F-476E-A43F-C0A31515B9A7}"/>
    <cellStyle name="Comma 8 13" xfId="1675" xr:uid="{42EAE2CA-6F07-4764-9250-EBEB040AC173}"/>
    <cellStyle name="Comma 8 14" xfId="1676" xr:uid="{4B0E87EE-8325-4DE6-AE86-04F56F28C315}"/>
    <cellStyle name="Comma 8 15" xfId="1677" xr:uid="{9DD10E41-367C-4741-A218-72FBE6BC9E2C}"/>
    <cellStyle name="Comma 8 16" xfId="1678" xr:uid="{CA287714-40B2-4324-A99A-981AB5683596}"/>
    <cellStyle name="Comma 8 17" xfId="1679" xr:uid="{7C99DB62-B7B6-4D7C-8126-8CC7D04DF6A0}"/>
    <cellStyle name="Comma 8 18" xfId="1680" xr:uid="{EF35437D-8838-4340-9831-57C8C0603852}"/>
    <cellStyle name="Comma 8 19" xfId="1681" xr:uid="{2E5E3D01-6F1C-4CF3-86D4-5D0A507C9848}"/>
    <cellStyle name="Comma 8 2" xfId="1682" xr:uid="{AAD7164C-6148-48AA-A681-CE6CA35325A8}"/>
    <cellStyle name="Comma 8 20" xfId="1683" xr:uid="{8D77E4DB-0878-4419-A471-959DA60FBDB6}"/>
    <cellStyle name="Comma 8 21" xfId="1684" xr:uid="{958FB8F4-41E2-4359-809E-B912E641B010}"/>
    <cellStyle name="Comma 8 3" xfId="1685" xr:uid="{B6A4C3E6-3167-4AE8-9C5E-5783E5E7D25C}"/>
    <cellStyle name="Comma 8 3 2" xfId="1686" xr:uid="{6C501DA0-C64B-4DC1-8D0F-4E5426A8BD4B}"/>
    <cellStyle name="Comma 8 4" xfId="1687" xr:uid="{24D5C724-72A9-4947-AA47-F1DD8224C3F3}"/>
    <cellStyle name="Comma 8 5" xfId="1688" xr:uid="{AB2FD43B-8FDA-4AC7-A720-C7882F2817C2}"/>
    <cellStyle name="Comma 8 6" xfId="1689" xr:uid="{187A1A46-F0B2-483F-B9B1-8B88D2C4D2AB}"/>
    <cellStyle name="Comma 8 7" xfId="1690" xr:uid="{32E65530-A176-4DF1-A057-63168D88725B}"/>
    <cellStyle name="Comma 8 8" xfId="1691" xr:uid="{C3D29042-B5FC-4D46-82FC-480FE3CBB3CB}"/>
    <cellStyle name="Comma 8 9" xfId="1692" xr:uid="{6AA0236E-6334-4881-8916-5C26E218D618}"/>
    <cellStyle name="Comma 9" xfId="1693" xr:uid="{70837FEE-3FBA-45F0-9CFE-AE6C852D732D}"/>
    <cellStyle name="Comma 9 10" xfId="1694" xr:uid="{B021B47A-CEBA-4B60-98E9-BA2F2EEC2505}"/>
    <cellStyle name="Comma 9 11" xfId="1695" xr:uid="{9228F05E-C303-4D39-8AAD-7019F2AE58BD}"/>
    <cellStyle name="Comma 9 12" xfId="1696" xr:uid="{FB657F3E-4755-4E01-9099-69E6AAFF0803}"/>
    <cellStyle name="Comma 9 13" xfId="1697" xr:uid="{C6D6A2CB-7BEB-4997-8E2D-5F554A420D20}"/>
    <cellStyle name="Comma 9 14" xfId="1698" xr:uid="{45A3A30A-6971-46A2-9ABA-DA3DC040DA2D}"/>
    <cellStyle name="Comma 9 15" xfId="1699" xr:uid="{D3295567-3568-4B26-85CC-731B6E866955}"/>
    <cellStyle name="Comma 9 16" xfId="1700" xr:uid="{1B8D916E-4810-4AB5-8C79-B8F3C2C2ACF9}"/>
    <cellStyle name="Comma 9 17" xfId="1701" xr:uid="{2A3E2BA1-1BEB-4EAC-B138-F80C498879E6}"/>
    <cellStyle name="Comma 9 18" xfId="1702" xr:uid="{E635D41C-207B-4174-9586-11EF063A187C}"/>
    <cellStyle name="Comma 9 19" xfId="1703" xr:uid="{2EB4838B-B642-401D-AA64-1527CD3429C7}"/>
    <cellStyle name="Comma 9 2" xfId="1704" xr:uid="{F467A594-3335-4B4F-9753-3BF29E84ED93}"/>
    <cellStyle name="Comma 9 20" xfId="1705" xr:uid="{A0D02B39-6863-4999-A30F-C1D16881ADB3}"/>
    <cellStyle name="Comma 9 21" xfId="1706" xr:uid="{5D412AA2-C268-48BC-8428-F9700B997E65}"/>
    <cellStyle name="Comma 9 3" xfId="1707" xr:uid="{8AE11F4E-BF06-4D79-A673-54FCCC269494}"/>
    <cellStyle name="Comma 9 3 2" xfId="1708" xr:uid="{97ECEB07-6B36-4EDF-AA8F-D6DA1E90EDFD}"/>
    <cellStyle name="Comma 9 4" xfId="1709" xr:uid="{4E3A4B50-20B2-4B5A-9DBF-EA1E6940BCD9}"/>
    <cellStyle name="Comma 9 5" xfId="1710" xr:uid="{EB6F246A-9E62-4A89-AD31-8510B2903D11}"/>
    <cellStyle name="Comma 9 6" xfId="1711" xr:uid="{9EC0DD6A-70B7-4017-8A45-D015A5613E4C}"/>
    <cellStyle name="Comma 9 7" xfId="1712" xr:uid="{2E4B1C33-ABC1-4E90-9FF6-FA56EB7BE07B}"/>
    <cellStyle name="Comma 9 8" xfId="1713" xr:uid="{1DBE0B2E-19E6-4285-B7AA-FB56D5BA6F19}"/>
    <cellStyle name="Comma 9 9" xfId="1714" xr:uid="{A5C29777-E6CD-4DA7-A269-5FD6FB6B8ED9}"/>
    <cellStyle name="Comma0" xfId="1715" xr:uid="{8E342320-7F26-4C73-861C-045A19862B1A}"/>
    <cellStyle name="Comma0 2" xfId="1716" xr:uid="{5267B070-D98F-4C4C-ABBF-0CD1E3527EA1}"/>
    <cellStyle name="Comma0 2 2" xfId="1717" xr:uid="{F430D7B5-4716-41D8-88CE-4C48A1805BAA}"/>
    <cellStyle name="Currency" xfId="2" builtinId="4"/>
    <cellStyle name="Currency 10" xfId="1718" xr:uid="{7E6859DC-094B-4D77-A327-136B6AEEF2C4}"/>
    <cellStyle name="Currency 10 2" xfId="1719" xr:uid="{3EC62C25-B371-4902-9CDE-10DDB0739014}"/>
    <cellStyle name="Currency 10 3" xfId="1720" xr:uid="{8F44FF8A-7A36-4D84-BDEE-4307AE4044DC}"/>
    <cellStyle name="Currency 11" xfId="1721" xr:uid="{84335CD7-7FFF-4FC3-8AF6-326049738457}"/>
    <cellStyle name="Currency 12" xfId="1722" xr:uid="{43865562-7097-4242-9EE1-0926B5D5D191}"/>
    <cellStyle name="Currency 12 2" xfId="1723" xr:uid="{3B0138F4-73B9-4F5C-ACC2-2E7BD6693057}"/>
    <cellStyle name="Currency 13" xfId="1724" xr:uid="{65B04548-01EC-4A98-989B-94288B0F53FF}"/>
    <cellStyle name="Currency 14" xfId="1725" xr:uid="{622FC131-02C3-4B7C-90C0-B7619350B59B}"/>
    <cellStyle name="Currency 15" xfId="1726" xr:uid="{13875B45-8685-4523-8942-61CC88BF5B65}"/>
    <cellStyle name="Currency 15 2" xfId="1727" xr:uid="{34BD961E-DA4F-460F-AF1A-72AE09392C51}"/>
    <cellStyle name="Currency 15 3" xfId="1728" xr:uid="{4D539FD4-FD4D-4BA4-98B6-E0C762A25216}"/>
    <cellStyle name="Currency 15 4" xfId="1729" xr:uid="{3D0FFCAD-3D55-44C2-8FD8-505907BFDDB3}"/>
    <cellStyle name="Currency 15 5" xfId="1730" xr:uid="{886CE10E-7485-4825-9128-DF002638E813}"/>
    <cellStyle name="Currency 15 6" xfId="1731" xr:uid="{0057A2F4-9284-4878-9CB2-DDB6FC0EBAAD}"/>
    <cellStyle name="Currency 16" xfId="1732" xr:uid="{7F6EDEDD-B621-4BF7-9307-E413E2A3D760}"/>
    <cellStyle name="Currency 16 2" xfId="1733" xr:uid="{758BA062-C2AF-4224-9B9E-B1A20DE61D82}"/>
    <cellStyle name="Currency 16 3" xfId="1734" xr:uid="{7ACB62B3-3E7A-4080-BF37-641455C7C186}"/>
    <cellStyle name="Currency 16 4" xfId="1735" xr:uid="{11B84B80-D9C0-438D-9512-29888239AF20}"/>
    <cellStyle name="Currency 16 5" xfId="1736" xr:uid="{D37EE1CF-2752-4FE1-B0B8-C82A9ADD3BAD}"/>
    <cellStyle name="Currency 16 6" xfId="1737" xr:uid="{3C1D9C96-88F1-4796-AE2F-0DEF366BD925}"/>
    <cellStyle name="Currency 17" xfId="22" xr:uid="{CA0E2580-B429-40ED-85F3-14C9A5C01AFC}"/>
    <cellStyle name="Currency 17 2" xfId="1738" xr:uid="{B3779C29-5C02-44AB-B6D8-697203CEC530}"/>
    <cellStyle name="Currency 17 3" xfId="1739" xr:uid="{2D62AA42-3E5F-4B58-A37C-C5C624B155EE}"/>
    <cellStyle name="Currency 17 4" xfId="1740" xr:uid="{25735A4F-EBA6-427D-9B97-7657ECBFB5AC}"/>
    <cellStyle name="Currency 17 5" xfId="1741" xr:uid="{B812BB15-E0AD-4EBF-95B5-6ACDBF1BA7AB}"/>
    <cellStyle name="Currency 17 6" xfId="1742" xr:uid="{BA6EEE6E-DC46-4657-988E-63B9E5A58C81}"/>
    <cellStyle name="Currency 18" xfId="1743" xr:uid="{F3138AEB-916A-4CA2-9D24-BACDE431687E}"/>
    <cellStyle name="Currency 19" xfId="36329" xr:uid="{E05823B0-2122-458C-B697-D6285D96D5FD}"/>
    <cellStyle name="Currency 2" xfId="1744" xr:uid="{B7DEB32B-9C2F-4CA8-BFCA-70A27F55F31B}"/>
    <cellStyle name="Currency 2 10" xfId="1745" xr:uid="{946A9B28-0CE4-4820-AE64-A99162171E4A}"/>
    <cellStyle name="Currency 2 10 10" xfId="1746" xr:uid="{F170C2DB-F28F-4915-9CD1-533EF572ACAC}"/>
    <cellStyle name="Currency 2 10 11" xfId="1747" xr:uid="{5BC4531E-0F86-4CA2-82F7-B7B4FEDA329A}"/>
    <cellStyle name="Currency 2 10 12" xfId="1748" xr:uid="{2FF7E4A1-6043-41F1-B711-0B905508787A}"/>
    <cellStyle name="Currency 2 10 13" xfId="1749" xr:uid="{B9D192F3-0FBC-40F7-8647-A85ED1E9DC97}"/>
    <cellStyle name="Currency 2 10 14" xfId="1750" xr:uid="{D851F2EC-2812-4912-B1EA-9DEE914AB867}"/>
    <cellStyle name="Currency 2 10 15" xfId="1751" xr:uid="{58586241-E2CD-4915-8A14-3323849DFAAE}"/>
    <cellStyle name="Currency 2 10 16" xfId="1752" xr:uid="{AB20616F-7813-46A5-93A0-DB2E90CFBBDF}"/>
    <cellStyle name="Currency 2 10 17" xfId="1753" xr:uid="{86E04533-66E7-463C-99DB-135D56779584}"/>
    <cellStyle name="Currency 2 10 18" xfId="1754" xr:uid="{DFD7E644-E176-4A0F-BCA8-0C08E64E0D7B}"/>
    <cellStyle name="Currency 2 10 19" xfId="1755" xr:uid="{A6DB4439-34D3-4442-9539-6E6C3FA3BC1B}"/>
    <cellStyle name="Currency 2 10 2" xfId="1756" xr:uid="{C86C7B1A-DD4C-4E20-90CC-32A27C41FFA7}"/>
    <cellStyle name="Currency 2 10 20" xfId="1757" xr:uid="{7DEA312C-A45B-43E0-9948-64F3C7C08120}"/>
    <cellStyle name="Currency 2 10 21" xfId="1758" xr:uid="{CF280604-46FE-4308-AE54-04331DC98A16}"/>
    <cellStyle name="Currency 2 10 22" xfId="1759" xr:uid="{6EE86CA5-082B-4EAF-B275-875968000945}"/>
    <cellStyle name="Currency 2 10 23" xfId="1760" xr:uid="{A2F18F64-6C16-4CAA-8325-C49FC1ED957A}"/>
    <cellStyle name="Currency 2 10 24" xfId="1761" xr:uid="{40913A01-77B3-4708-ADA0-808FC9736F58}"/>
    <cellStyle name="Currency 2 10 25" xfId="1762" xr:uid="{7CBE269B-CB6C-4CA6-9E84-FF03E8877654}"/>
    <cellStyle name="Currency 2 10 26" xfId="1763" xr:uid="{9E52BC05-63ED-4BFD-BCC5-BDC9C38A8456}"/>
    <cellStyle name="Currency 2 10 27" xfId="1764" xr:uid="{46B5908D-A389-49B0-B285-3AB889F8939B}"/>
    <cellStyle name="Currency 2 10 28" xfId="1765" xr:uid="{A7ECDAB3-79D4-4188-93C4-934448AC1036}"/>
    <cellStyle name="Currency 2 10 29" xfId="1766" xr:uid="{EB1F77EB-9DD8-4BA6-A4E4-F2A9835041C0}"/>
    <cellStyle name="Currency 2 10 3" xfId="1767" xr:uid="{0686022D-B03B-4320-AC38-7812F833BF88}"/>
    <cellStyle name="Currency 2 10 30" xfId="1768" xr:uid="{567AD47F-654F-40A6-B55B-65489C34F776}"/>
    <cellStyle name="Currency 2 10 4" xfId="1769" xr:uid="{2E0FE9C8-B2BE-42D4-A150-A2398684C8A1}"/>
    <cellStyle name="Currency 2 10 5" xfId="1770" xr:uid="{AEC33400-0ED3-4307-9704-DE3961DCFC9A}"/>
    <cellStyle name="Currency 2 10 6" xfId="1771" xr:uid="{D3D21743-5D8D-4045-AB71-EB742476DA65}"/>
    <cellStyle name="Currency 2 10 7" xfId="1772" xr:uid="{69624B0F-C175-4D32-ABC2-38B29C7CB3E6}"/>
    <cellStyle name="Currency 2 10 8" xfId="1773" xr:uid="{9866D577-2100-4AAE-B151-C568BD344CBE}"/>
    <cellStyle name="Currency 2 10 9" xfId="1774" xr:uid="{1E28E13B-5158-4C22-82D9-76D3EAD51A92}"/>
    <cellStyle name="Currency 2 11" xfId="1775" xr:uid="{4B015201-2A7A-44B8-BE4C-7ABD8BA7FBCE}"/>
    <cellStyle name="Currency 2 11 10" xfId="1776" xr:uid="{70A646EF-F540-45F2-884C-65034290F794}"/>
    <cellStyle name="Currency 2 11 11" xfId="1777" xr:uid="{4A357E4D-6DE4-4DFF-A5A1-255914E97A39}"/>
    <cellStyle name="Currency 2 11 12" xfId="1778" xr:uid="{A631B989-A1A7-4107-8526-1D37CB43197A}"/>
    <cellStyle name="Currency 2 11 13" xfId="1779" xr:uid="{AC1AE4AF-07AC-4227-BD8F-05338F6B92BE}"/>
    <cellStyle name="Currency 2 11 14" xfId="1780" xr:uid="{D7789F97-31F8-4235-9DFD-959E141E4096}"/>
    <cellStyle name="Currency 2 11 15" xfId="1781" xr:uid="{7ADB9C1D-AACD-46EC-92D2-43AB6A69F949}"/>
    <cellStyle name="Currency 2 11 16" xfId="1782" xr:uid="{8294CAAB-C921-4D4B-AFCA-46E8CDAA3A60}"/>
    <cellStyle name="Currency 2 11 17" xfId="1783" xr:uid="{F6E9402C-296E-4348-AF45-7F94C8BF8E44}"/>
    <cellStyle name="Currency 2 11 18" xfId="1784" xr:uid="{A5A8092C-5976-47DB-91C1-FE97B3CBED26}"/>
    <cellStyle name="Currency 2 11 19" xfId="1785" xr:uid="{902E5E98-B92E-4330-A6CE-446E8D346CFE}"/>
    <cellStyle name="Currency 2 11 2" xfId="1786" xr:uid="{E3AD33F3-1B49-4D0C-BCEF-9CA05D3C1A1A}"/>
    <cellStyle name="Currency 2 11 20" xfId="1787" xr:uid="{06B027A9-CFC8-46A0-933A-74D6767725B0}"/>
    <cellStyle name="Currency 2 11 21" xfId="1788" xr:uid="{58399243-463B-4B3E-812E-1E2A3B0C8B63}"/>
    <cellStyle name="Currency 2 11 22" xfId="1789" xr:uid="{2440C646-1C1E-4A54-9866-015E91DF5A33}"/>
    <cellStyle name="Currency 2 11 23" xfId="1790" xr:uid="{57C54108-51D5-405C-BA13-7F7FCD8822AD}"/>
    <cellStyle name="Currency 2 11 24" xfId="1791" xr:uid="{3ABCD65E-BBEC-4C9A-860D-AA4185A50B6B}"/>
    <cellStyle name="Currency 2 11 25" xfId="1792" xr:uid="{5BDFF71E-5F8B-4160-AC64-6BDFC9D73F35}"/>
    <cellStyle name="Currency 2 11 26" xfId="1793" xr:uid="{E6532B26-4962-4999-8555-56542C1D751F}"/>
    <cellStyle name="Currency 2 11 27" xfId="1794" xr:uid="{B0A3BF76-53EF-4EB1-8AEA-7EE3A9433F53}"/>
    <cellStyle name="Currency 2 11 28" xfId="1795" xr:uid="{19B7C6AE-D234-4B7B-AA20-AF18E8E04A49}"/>
    <cellStyle name="Currency 2 11 29" xfId="1796" xr:uid="{FBD9FCCC-72E1-4AA1-8C89-9EBD467EDAD5}"/>
    <cellStyle name="Currency 2 11 3" xfId="1797" xr:uid="{5BA90BAD-00EA-4A84-9E59-4801C719EFD8}"/>
    <cellStyle name="Currency 2 11 30" xfId="1798" xr:uid="{CB3E361C-7603-4B8C-ADEE-98F4AEB5EC26}"/>
    <cellStyle name="Currency 2 11 4" xfId="1799" xr:uid="{2E52DE3D-F946-43F1-9CF7-54A375AA1125}"/>
    <cellStyle name="Currency 2 11 5" xfId="1800" xr:uid="{7E2826A5-BCB3-4C06-80E0-9EC0FE0C2C19}"/>
    <cellStyle name="Currency 2 11 6" xfId="1801" xr:uid="{7F02B7AF-8C99-42F6-B181-AE1A485D4BC6}"/>
    <cellStyle name="Currency 2 11 7" xfId="1802" xr:uid="{513D1CB2-3F20-4CC3-9CF4-DCC624B80700}"/>
    <cellStyle name="Currency 2 11 8" xfId="1803" xr:uid="{A7CA4CFB-4496-4ADC-AB7F-5D1447F532FB}"/>
    <cellStyle name="Currency 2 11 9" xfId="1804" xr:uid="{98DEEE30-0D73-4C42-A1CA-E1A7CD7EF65B}"/>
    <cellStyle name="Currency 2 12" xfId="1805" xr:uid="{047783A6-F25B-4802-B48D-13581C3AB111}"/>
    <cellStyle name="Currency 2 12 10" xfId="1806" xr:uid="{F26C866E-7831-46F4-8EFB-5AF22CE214E9}"/>
    <cellStyle name="Currency 2 12 11" xfId="1807" xr:uid="{BB27B60F-F355-4383-A2DC-45BB5DC19515}"/>
    <cellStyle name="Currency 2 12 12" xfId="1808" xr:uid="{69CD362F-8730-4680-A517-305F25292EF8}"/>
    <cellStyle name="Currency 2 12 13" xfId="1809" xr:uid="{73AB74C5-004F-4734-A24F-44653A688EE5}"/>
    <cellStyle name="Currency 2 12 14" xfId="1810" xr:uid="{122A9BAC-3BD7-4FC8-9DEC-8DBF246123DD}"/>
    <cellStyle name="Currency 2 12 15" xfId="1811" xr:uid="{6ABF6A14-1501-4CDF-97D6-387E7F04DA30}"/>
    <cellStyle name="Currency 2 12 16" xfId="1812" xr:uid="{1D68D452-6CAE-48C9-A02A-259161D6F912}"/>
    <cellStyle name="Currency 2 12 17" xfId="1813" xr:uid="{D3E43437-FC96-4C5A-8594-D5A1038A782B}"/>
    <cellStyle name="Currency 2 12 18" xfId="1814" xr:uid="{BF4F99A2-6774-4B6A-B80D-96E8B85A71A1}"/>
    <cellStyle name="Currency 2 12 19" xfId="1815" xr:uid="{5EE07108-602E-4EF7-BA86-4450EDE91138}"/>
    <cellStyle name="Currency 2 12 2" xfId="1816" xr:uid="{FF82D6DB-47B8-4A81-BEF8-56A233604442}"/>
    <cellStyle name="Currency 2 12 20" xfId="1817" xr:uid="{99827C2B-3A6A-41EC-AACC-2E77E582D509}"/>
    <cellStyle name="Currency 2 12 21" xfId="1818" xr:uid="{C225B956-F2CF-4BC2-9297-B64BA23B6A35}"/>
    <cellStyle name="Currency 2 12 22" xfId="1819" xr:uid="{98105F88-B882-4424-B1DE-A3A027A9D3C7}"/>
    <cellStyle name="Currency 2 12 23" xfId="1820" xr:uid="{98098B27-7AA3-49F9-8F67-F89ABC7D7B08}"/>
    <cellStyle name="Currency 2 12 24" xfId="1821" xr:uid="{EC3D7918-C0B4-49C5-837A-30A2B83052D9}"/>
    <cellStyle name="Currency 2 12 25" xfId="1822" xr:uid="{6F8E09AB-88FF-4FF9-8235-4E9796E73D2C}"/>
    <cellStyle name="Currency 2 12 26" xfId="1823" xr:uid="{6A41C244-CE6C-4D7E-9C80-63A64EB4BA4C}"/>
    <cellStyle name="Currency 2 12 27" xfId="1824" xr:uid="{36515240-72DF-49B5-BCA4-44E8C675F8EF}"/>
    <cellStyle name="Currency 2 12 28" xfId="1825" xr:uid="{B764F207-B969-418F-8626-2664966F9576}"/>
    <cellStyle name="Currency 2 12 29" xfId="1826" xr:uid="{AEEF9B5D-E1E3-4D4F-8F73-893132C5D098}"/>
    <cellStyle name="Currency 2 12 3" xfId="1827" xr:uid="{FF338826-0A29-4880-839F-C65219C5AE29}"/>
    <cellStyle name="Currency 2 12 30" xfId="1828" xr:uid="{04509EA7-EC33-4E0E-9C13-4F2A8AF52C1D}"/>
    <cellStyle name="Currency 2 12 4" xfId="1829" xr:uid="{775DBEFE-5675-4851-BA05-05FFF349A790}"/>
    <cellStyle name="Currency 2 12 5" xfId="1830" xr:uid="{99958C81-21A9-49CE-B6E4-B8D44F0ADF9F}"/>
    <cellStyle name="Currency 2 12 6" xfId="1831" xr:uid="{6200B9D1-1F25-4FB4-BF7C-0AB70FB5D338}"/>
    <cellStyle name="Currency 2 12 7" xfId="1832" xr:uid="{068BB089-4708-488F-B116-F2D52D6B7ED6}"/>
    <cellStyle name="Currency 2 12 8" xfId="1833" xr:uid="{0097D74C-75A7-4564-93F8-C323B6B39DEB}"/>
    <cellStyle name="Currency 2 12 9" xfId="1834" xr:uid="{8FA01E82-54FA-4E40-A26D-88A2D8038146}"/>
    <cellStyle name="Currency 2 13" xfId="1835" xr:uid="{2DC53572-6B70-489A-97B8-2C98E6012919}"/>
    <cellStyle name="Currency 2 13 10" xfId="1836" xr:uid="{422DE5D3-9F0B-4169-A9D2-9CFF1EFE5D67}"/>
    <cellStyle name="Currency 2 13 11" xfId="1837" xr:uid="{99473A9C-CC5C-480B-BE2D-CA513B1292DF}"/>
    <cellStyle name="Currency 2 13 12" xfId="1838" xr:uid="{6BD7196F-AD0A-432A-8A07-BF0FA5DDF922}"/>
    <cellStyle name="Currency 2 13 13" xfId="1839" xr:uid="{62877540-6651-4BB0-BB57-AD3E9D531D88}"/>
    <cellStyle name="Currency 2 13 14" xfId="1840" xr:uid="{73B41F93-A7D0-4EC6-A041-EE41F0FE81B8}"/>
    <cellStyle name="Currency 2 13 15" xfId="1841" xr:uid="{38F350CA-7650-4D8D-9DB2-0DC56B43CFA8}"/>
    <cellStyle name="Currency 2 13 16" xfId="1842" xr:uid="{EF211237-E693-4CF5-BD71-F29CBD6E688B}"/>
    <cellStyle name="Currency 2 13 17" xfId="1843" xr:uid="{B53158A2-1CCC-4B65-81CA-BE946E68ADB5}"/>
    <cellStyle name="Currency 2 13 18" xfId="1844" xr:uid="{ABA3929D-83D5-4B17-BCB3-6585FEE04712}"/>
    <cellStyle name="Currency 2 13 19" xfId="1845" xr:uid="{8EE53B81-0DA4-4B89-8EB8-A5C9CFC9947C}"/>
    <cellStyle name="Currency 2 13 2" xfId="1846" xr:uid="{7D4F4C2D-F6DE-41AB-AB48-F3E4B8441AAD}"/>
    <cellStyle name="Currency 2 13 20" xfId="1847" xr:uid="{2300AC50-1BC2-48DF-94B6-6A43842BB2B8}"/>
    <cellStyle name="Currency 2 13 21" xfId="1848" xr:uid="{FD548177-424D-4322-AE53-E0852A415640}"/>
    <cellStyle name="Currency 2 13 22" xfId="1849" xr:uid="{603032A0-A336-4348-B2ED-333F417EF54E}"/>
    <cellStyle name="Currency 2 13 23" xfId="1850" xr:uid="{0FDBE955-2595-4768-965E-7020889D0AF7}"/>
    <cellStyle name="Currency 2 13 24" xfId="1851" xr:uid="{55CCF0C8-83BD-4529-99EC-953F878F4916}"/>
    <cellStyle name="Currency 2 13 25" xfId="1852" xr:uid="{EB57B0C1-6885-4DDB-8B39-6A4FCDB81315}"/>
    <cellStyle name="Currency 2 13 26" xfId="1853" xr:uid="{9732A808-7A5D-442E-A2B9-D88798A63CC1}"/>
    <cellStyle name="Currency 2 13 27" xfId="1854" xr:uid="{832EFA4B-E7C6-41D2-BF01-CF8A8F32DD81}"/>
    <cellStyle name="Currency 2 13 28" xfId="1855" xr:uid="{34CD5CC6-D463-493B-B3EE-9413CD082F79}"/>
    <cellStyle name="Currency 2 13 29" xfId="1856" xr:uid="{35D0F001-9812-475B-B16D-8751EF7405E2}"/>
    <cellStyle name="Currency 2 13 3" xfId="1857" xr:uid="{2D732C66-1F4C-4DE1-A623-2ED31D85614A}"/>
    <cellStyle name="Currency 2 13 30" xfId="1858" xr:uid="{0E259DA4-5020-422D-8626-5465D38BEBBA}"/>
    <cellStyle name="Currency 2 13 4" xfId="1859" xr:uid="{CCD3A727-E1B5-4467-B6B7-F22C4C9B35B5}"/>
    <cellStyle name="Currency 2 13 5" xfId="1860" xr:uid="{4D5FFDC4-BB06-4D00-A312-366F3AD34BC3}"/>
    <cellStyle name="Currency 2 13 6" xfId="1861" xr:uid="{7AB5643B-A3D8-4EF6-A7AD-B0D75B8250D6}"/>
    <cellStyle name="Currency 2 13 7" xfId="1862" xr:uid="{33D85B04-69A9-4682-8CC4-7EAA597447FC}"/>
    <cellStyle name="Currency 2 13 8" xfId="1863" xr:uid="{B181BA6C-105C-46B5-8E50-8DDFD66B5BD3}"/>
    <cellStyle name="Currency 2 13 9" xfId="1864" xr:uid="{DDE49534-2B51-4C97-95B7-CA474403E1A5}"/>
    <cellStyle name="Currency 2 14" xfId="1865" xr:uid="{A467D12C-F082-4E58-ABA0-C81BAC1E4863}"/>
    <cellStyle name="Currency 2 15" xfId="1866" xr:uid="{AB9B945C-3A16-4C24-8006-C140360AAFC0}"/>
    <cellStyle name="Currency 2 16" xfId="1867" xr:uid="{178010A4-6666-4136-8AD0-AFD95BE21DA6}"/>
    <cellStyle name="Currency 2 17" xfId="1868" xr:uid="{9DEB57B7-6DF1-45D2-8A50-8020A582B97A}"/>
    <cellStyle name="Currency 2 18" xfId="1869" xr:uid="{A0B41854-945A-4600-B713-94C38FB4B7C0}"/>
    <cellStyle name="Currency 2 19" xfId="1870" xr:uid="{E6907949-6A4B-4150-88A7-6CE6D478A7A9}"/>
    <cellStyle name="Currency 2 2" xfId="1871" xr:uid="{ED94437D-675F-4DB3-9241-EF8157551100}"/>
    <cellStyle name="Currency 2 2 10" xfId="1872" xr:uid="{D90B9A76-B669-4B73-81DC-79746BE3394A}"/>
    <cellStyle name="Currency 2 2 11" xfId="1873" xr:uid="{FB00399E-CBDA-4BB7-80E7-9866D6FACA82}"/>
    <cellStyle name="Currency 2 2 12" xfId="1874" xr:uid="{7D1D20C8-092E-4A13-96DB-1B8CF4D7080A}"/>
    <cellStyle name="Currency 2 2 13" xfId="1875" xr:uid="{DF187228-804E-45F9-9137-18B7E9C3D94A}"/>
    <cellStyle name="Currency 2 2 14" xfId="1876" xr:uid="{3DE0D5BB-7926-4AA7-AA9E-ED6B07074EAA}"/>
    <cellStyle name="Currency 2 2 15" xfId="1877" xr:uid="{A3714DF3-D648-494D-980E-FA7F2A251F11}"/>
    <cellStyle name="Currency 2 2 16" xfId="1878" xr:uid="{4F92FCF8-234D-44D9-B8E3-8D6B4BE2F389}"/>
    <cellStyle name="Currency 2 2 17" xfId="1879" xr:uid="{7FD70342-7CF5-4CDD-8D38-7EC51D00116F}"/>
    <cellStyle name="Currency 2 2 18" xfId="1880" xr:uid="{FB0FE5A9-9310-4284-94E2-CCBD49D41584}"/>
    <cellStyle name="Currency 2 2 19" xfId="1881" xr:uid="{8B814563-2A86-46D7-A226-5B8F352C37C5}"/>
    <cellStyle name="Currency 2 2 2" xfId="1882" xr:uid="{D3D72CA3-C5C2-43B3-A6D3-A1F4EFEB07CA}"/>
    <cellStyle name="Currency 2 2 2 2" xfId="1883" xr:uid="{AB445AD0-F0EE-407C-82AF-F9D9B2EC70E6}"/>
    <cellStyle name="Currency 2 2 2 3" xfId="1884" xr:uid="{96BAA472-EC1C-4F71-837F-C421C1C39FF2}"/>
    <cellStyle name="Currency 2 2 2 4" xfId="1885" xr:uid="{10859B49-6698-44FF-B6F9-57C8A54350D8}"/>
    <cellStyle name="Currency 2 2 20" xfId="1886" xr:uid="{C0CE5115-814B-4B1E-9F1D-5EE69F901C6E}"/>
    <cellStyle name="Currency 2 2 21" xfId="1887" xr:uid="{53A965DE-69B7-4FDE-9FDD-F5336E62347D}"/>
    <cellStyle name="Currency 2 2 22" xfId="1888" xr:uid="{035F064C-3F14-4A74-821D-6D7200F2C129}"/>
    <cellStyle name="Currency 2 2 23" xfId="1889" xr:uid="{0921D379-305A-4B64-AFAB-DB13B05FDC9F}"/>
    <cellStyle name="Currency 2 2 24" xfId="1890" xr:uid="{2FCDBEE1-94E1-486F-9DCE-8E21EF96E85A}"/>
    <cellStyle name="Currency 2 2 25" xfId="1891" xr:uid="{E0FC8E15-AD78-494E-B036-287131AFBE08}"/>
    <cellStyle name="Currency 2 2 26" xfId="1892" xr:uid="{380A21BA-4D02-42FB-9285-7904C4B6B4C0}"/>
    <cellStyle name="Currency 2 2 27" xfId="1893" xr:uid="{CDED7E48-26BC-4BC0-81CC-2EA19554EFFE}"/>
    <cellStyle name="Currency 2 2 28" xfId="1894" xr:uid="{55FDAB6B-0DA3-4691-A086-9EB53BF5D3F4}"/>
    <cellStyle name="Currency 2 2 29" xfId="1895" xr:uid="{215085E1-1DF6-4526-813A-4BD771B30698}"/>
    <cellStyle name="Currency 2 2 3" xfId="1896" xr:uid="{ECD24ADC-2CBB-4B76-8AB3-C81BAF95BF39}"/>
    <cellStyle name="Currency 2 2 30" xfId="1897" xr:uid="{D0D68409-88D1-4B31-8573-D7E462FAE338}"/>
    <cellStyle name="Currency 2 2 4" xfId="1898" xr:uid="{60F4EB0E-24F2-4350-AAC3-919574EEF1A7}"/>
    <cellStyle name="Currency 2 2 5" xfId="1899" xr:uid="{5C12DE91-6D08-4218-A1A1-93D87BF51470}"/>
    <cellStyle name="Currency 2 2 6" xfId="1900" xr:uid="{630B62BC-F453-4547-986E-EEA6ED129CD8}"/>
    <cellStyle name="Currency 2 2 7" xfId="1901" xr:uid="{29D90ABE-8107-400B-AAFA-635590174672}"/>
    <cellStyle name="Currency 2 2 8" xfId="1902" xr:uid="{2BB0B068-3FF5-4BC1-A8B6-BE14286A2A91}"/>
    <cellStyle name="Currency 2 2 9" xfId="1903" xr:uid="{F440CE11-9AB3-4989-B8D3-F08E3ECFF637}"/>
    <cellStyle name="Currency 2 20" xfId="1904" xr:uid="{2B3C1E05-5DF8-4FC9-83D1-4BC462AC20C8}"/>
    <cellStyle name="Currency 2 21" xfId="1905" xr:uid="{A54F464A-24F2-4F73-9226-70361D50AA30}"/>
    <cellStyle name="Currency 2 22" xfId="1906" xr:uid="{178A57F6-75A5-42C1-B280-B698143C038C}"/>
    <cellStyle name="Currency 2 23" xfId="1907" xr:uid="{64D865F2-DBF8-4EA4-B83E-E9ED01238BF5}"/>
    <cellStyle name="Currency 2 24" xfId="1908" xr:uid="{C3E67AB8-8FE4-41CB-B8BD-820A86EA8FF7}"/>
    <cellStyle name="Currency 2 25" xfId="1909" xr:uid="{2C097270-3FB9-449C-8ECB-92E0AB9651D3}"/>
    <cellStyle name="Currency 2 3" xfId="1910" xr:uid="{8CC2B3EC-8B35-4C3D-A666-52D52D5525FA}"/>
    <cellStyle name="Currency 2 3 10" xfId="1911" xr:uid="{A3AA5CF6-CC65-42EE-B83E-D93D1ACBC121}"/>
    <cellStyle name="Currency 2 3 11" xfId="1912" xr:uid="{A6A71F86-E2D9-4EE3-AFEB-641CAC175D6B}"/>
    <cellStyle name="Currency 2 3 12" xfId="1913" xr:uid="{60FCC5C8-023E-42DE-BBB2-6F656E13E1B7}"/>
    <cellStyle name="Currency 2 3 13" xfId="1914" xr:uid="{BC290FFB-CA2B-4208-B430-9C83670FFD0C}"/>
    <cellStyle name="Currency 2 3 14" xfId="1915" xr:uid="{3A2252B8-8031-4C33-8CEC-6922D86542A5}"/>
    <cellStyle name="Currency 2 3 15" xfId="1916" xr:uid="{AFD21262-841F-4D65-BE60-07BF07D60726}"/>
    <cellStyle name="Currency 2 3 16" xfId="1917" xr:uid="{E0C9619C-E34B-4E57-8AB2-ED8617C329BC}"/>
    <cellStyle name="Currency 2 3 17" xfId="1918" xr:uid="{5F09F2C4-E812-4967-B27A-17D032CACDD2}"/>
    <cellStyle name="Currency 2 3 18" xfId="1919" xr:uid="{3C68F892-71A0-4A36-83F8-09729F2AB6D3}"/>
    <cellStyle name="Currency 2 3 19" xfId="1920" xr:uid="{0897B2D9-782D-49A8-AA09-CAC4B9B45A91}"/>
    <cellStyle name="Currency 2 3 2" xfId="1921" xr:uid="{E15328DD-627A-4B94-B27E-ED3CF36D8848}"/>
    <cellStyle name="Currency 2 3 20" xfId="1922" xr:uid="{51505DAB-AFC6-4FC5-8DF7-31A5D84CB34D}"/>
    <cellStyle name="Currency 2 3 21" xfId="1923" xr:uid="{33DB5930-DE2F-43D1-B2C7-D2C7E820B557}"/>
    <cellStyle name="Currency 2 3 22" xfId="1924" xr:uid="{5DEE27BF-28D6-443A-BAE8-0BAE04612DFC}"/>
    <cellStyle name="Currency 2 3 23" xfId="1925" xr:uid="{E4F6B34A-6D5A-4A42-8B80-759148F9BB73}"/>
    <cellStyle name="Currency 2 3 24" xfId="1926" xr:uid="{BF3DA8ED-9B29-48E7-8C78-55B180CE8433}"/>
    <cellStyle name="Currency 2 3 25" xfId="1927" xr:uid="{2E4BE86B-0FC2-4D99-BB31-966B565CF6A6}"/>
    <cellStyle name="Currency 2 3 26" xfId="1928" xr:uid="{DE29BA68-C6B9-4058-86F8-A003AC7623C1}"/>
    <cellStyle name="Currency 2 3 27" xfId="1929" xr:uid="{0B38C791-033B-4A8B-897D-BDF12405FA44}"/>
    <cellStyle name="Currency 2 3 28" xfId="1930" xr:uid="{FF3D75B7-F98A-4EF2-919D-09003D545D4A}"/>
    <cellStyle name="Currency 2 3 29" xfId="1931" xr:uid="{45ED85D5-A247-4EB1-9B06-6BC7D931813E}"/>
    <cellStyle name="Currency 2 3 3" xfId="1932" xr:uid="{7D8BF347-A5C9-4DBD-B250-C61BCE1B48F9}"/>
    <cellStyle name="Currency 2 3 30" xfId="1933" xr:uid="{A7F8B833-32B7-4118-94A6-B46DC9C7EB70}"/>
    <cellStyle name="Currency 2 3 31" xfId="1934" xr:uid="{876DD34D-2F1A-49D0-864D-EE09F4E26800}"/>
    <cellStyle name="Currency 2 3 32" xfId="1935" xr:uid="{1F0B758F-4A73-4243-8DAE-E63240CA525B}"/>
    <cellStyle name="Currency 2 3 33" xfId="1936" xr:uid="{AAEE4ADF-0DD6-45AF-B140-0D3185C9FACE}"/>
    <cellStyle name="Currency 2 3 4" xfId="1937" xr:uid="{166E5C9A-115F-4568-A615-EBD3D48F9789}"/>
    <cellStyle name="Currency 2 3 5" xfId="1938" xr:uid="{327E9FBA-EF42-4593-B49A-1038D7465EF1}"/>
    <cellStyle name="Currency 2 3 6" xfId="1939" xr:uid="{1E97D9C6-9D9A-4F37-9B61-F5084AA44AAA}"/>
    <cellStyle name="Currency 2 3 7" xfId="1940" xr:uid="{7EC55050-0A61-43B7-8B4B-8A67B8EB8B67}"/>
    <cellStyle name="Currency 2 3 8" xfId="1941" xr:uid="{0FB2179C-2C6D-4279-AD44-D5E1D1DAF74B}"/>
    <cellStyle name="Currency 2 3 9" xfId="1942" xr:uid="{DFC41CC4-F389-4CC9-B301-6FA251BFF126}"/>
    <cellStyle name="Currency 2 4" xfId="1943" xr:uid="{FC1F9001-23CF-48E3-B050-F0303331C509}"/>
    <cellStyle name="Currency 2 4 10" xfId="1944" xr:uid="{BACA2FCA-5F6C-450C-9E41-C1DB4FDFD21D}"/>
    <cellStyle name="Currency 2 4 11" xfId="1945" xr:uid="{1C954847-5653-4C2E-B988-64A8DE4F1ECE}"/>
    <cellStyle name="Currency 2 4 12" xfId="1946" xr:uid="{6292C53A-BEF8-4F11-B560-74124D26E42C}"/>
    <cellStyle name="Currency 2 4 13" xfId="1947" xr:uid="{8D84CCF2-C98F-4FBF-AFB1-AF05A8387C61}"/>
    <cellStyle name="Currency 2 4 14" xfId="1948" xr:uid="{123E96AE-EAD9-47C4-9904-F9FF22D1BB92}"/>
    <cellStyle name="Currency 2 4 15" xfId="1949" xr:uid="{6C26CDFA-5775-4CBB-BAF6-32FFC7FB8F71}"/>
    <cellStyle name="Currency 2 4 16" xfId="1950" xr:uid="{1DED8562-FEBD-49B7-A82D-57891A25FCB4}"/>
    <cellStyle name="Currency 2 4 17" xfId="1951" xr:uid="{E977CB13-EC0A-40C9-8FD3-559E85755C43}"/>
    <cellStyle name="Currency 2 4 18" xfId="1952" xr:uid="{C2483517-716B-40DC-8899-002DAF7F1648}"/>
    <cellStyle name="Currency 2 4 19" xfId="1953" xr:uid="{1B2341D2-B3DB-45DE-B36D-26A4F24AE921}"/>
    <cellStyle name="Currency 2 4 2" xfId="1954" xr:uid="{7D0681D4-209E-4A80-9901-A65B9E5187D7}"/>
    <cellStyle name="Currency 2 4 20" xfId="1955" xr:uid="{B3BED125-F9D5-49B3-8780-3992DBEDAB65}"/>
    <cellStyle name="Currency 2 4 21" xfId="1956" xr:uid="{BCFB579B-5FCF-4159-B345-075ED872F434}"/>
    <cellStyle name="Currency 2 4 22" xfId="1957" xr:uid="{E6EE9021-55E9-4646-8B16-A059FA61EABC}"/>
    <cellStyle name="Currency 2 4 23" xfId="1958" xr:uid="{63BB02F4-6335-47B8-B01F-E22DEB669CC7}"/>
    <cellStyle name="Currency 2 4 24" xfId="1959" xr:uid="{0DC71AD8-EF51-44AA-8270-DF60A893D954}"/>
    <cellStyle name="Currency 2 4 25" xfId="1960" xr:uid="{33ADF73B-894F-4D74-A279-1CB15C5C4723}"/>
    <cellStyle name="Currency 2 4 26" xfId="1961" xr:uid="{C7E88FB2-CEF1-45FE-91B1-920308DA8876}"/>
    <cellStyle name="Currency 2 4 27" xfId="1962" xr:uid="{6228F0B6-CF76-45FB-93E1-0A951D103DC8}"/>
    <cellStyle name="Currency 2 4 28" xfId="1963" xr:uid="{6F380EB6-F4AD-41C7-87E7-4D4C82F63473}"/>
    <cellStyle name="Currency 2 4 29" xfId="1964" xr:uid="{4FEBC5CF-D7C8-4A35-B3F6-866D36E2F27E}"/>
    <cellStyle name="Currency 2 4 3" xfId="1965" xr:uid="{14E85BC0-8C97-4489-8926-EA0A54BDE48A}"/>
    <cellStyle name="Currency 2 4 30" xfId="1966" xr:uid="{8837BD5C-D72F-48D6-AC91-A53DBFB173C4}"/>
    <cellStyle name="Currency 2 4 31" xfId="1967" xr:uid="{A7143147-58B3-445B-93ED-6FA3D517DD1A}"/>
    <cellStyle name="Currency 2 4 32" xfId="1968" xr:uid="{71547725-924F-4C49-8749-08047620E9EC}"/>
    <cellStyle name="Currency 2 4 4" xfId="1969" xr:uid="{AAD09E6B-2594-475E-A5CD-3BA3D3A9B318}"/>
    <cellStyle name="Currency 2 4 5" xfId="1970" xr:uid="{A4F6BD93-8440-449D-88B2-D20EDB2C3ED8}"/>
    <cellStyle name="Currency 2 4 6" xfId="1971" xr:uid="{694A0E6B-C223-4DF3-A234-0C5C4E9155B1}"/>
    <cellStyle name="Currency 2 4 7" xfId="1972" xr:uid="{474253E5-FB3D-43E7-ABE8-32D2379DA384}"/>
    <cellStyle name="Currency 2 4 8" xfId="1973" xr:uid="{67C010D7-96DD-415F-9F14-AB23FC62077C}"/>
    <cellStyle name="Currency 2 4 9" xfId="1974" xr:uid="{17073F32-3C85-4263-8584-4D87EB66C655}"/>
    <cellStyle name="Currency 2 5" xfId="1975" xr:uid="{C8B9193B-01CC-4FBC-9352-945D56098CB0}"/>
    <cellStyle name="Currency 2 5 10" xfId="1976" xr:uid="{363C3A47-9BA0-4C59-9E7F-97C81CDE20FD}"/>
    <cellStyle name="Currency 2 5 11" xfId="1977" xr:uid="{E6F5F822-A598-4C02-863B-95759912F3F1}"/>
    <cellStyle name="Currency 2 5 12" xfId="1978" xr:uid="{C32BBA81-01E9-455D-990D-DFE89EBF43AF}"/>
    <cellStyle name="Currency 2 5 13" xfId="1979" xr:uid="{55831F8E-4F38-4E1D-B99E-A8D92489F811}"/>
    <cellStyle name="Currency 2 5 14" xfId="1980" xr:uid="{8EF189E2-0731-4A0E-87DB-F62A77004DDE}"/>
    <cellStyle name="Currency 2 5 15" xfId="1981" xr:uid="{513C569D-042F-4AD2-98F2-07FDDBA9BEE2}"/>
    <cellStyle name="Currency 2 5 16" xfId="1982" xr:uid="{D2431F7B-185D-44BE-8934-F29E67DD5144}"/>
    <cellStyle name="Currency 2 5 17" xfId="1983" xr:uid="{532772AA-3CF4-4839-916B-9EB1092F1F7A}"/>
    <cellStyle name="Currency 2 5 18" xfId="1984" xr:uid="{7262C721-3271-4F6B-93CD-4786A40D6085}"/>
    <cellStyle name="Currency 2 5 19" xfId="1985" xr:uid="{309F4E46-B8B1-4937-861B-FF9955F91AC0}"/>
    <cellStyle name="Currency 2 5 2" xfId="1986" xr:uid="{3AB65B27-90CA-4266-9F71-BEB264F46D1A}"/>
    <cellStyle name="Currency 2 5 20" xfId="1987" xr:uid="{6DE9FC2D-E3F8-4B7B-AAF5-8404F8F5EDB5}"/>
    <cellStyle name="Currency 2 5 21" xfId="1988" xr:uid="{C5D20459-BB98-4A18-B911-148B095CDCBB}"/>
    <cellStyle name="Currency 2 5 22" xfId="1989" xr:uid="{9596A2E5-28D2-4322-9A64-377909273BC7}"/>
    <cellStyle name="Currency 2 5 23" xfId="1990" xr:uid="{06EC6AE5-6804-445B-B308-B65E10685125}"/>
    <cellStyle name="Currency 2 5 24" xfId="1991" xr:uid="{95A61DD9-DFEB-431F-A9B1-952FF3654798}"/>
    <cellStyle name="Currency 2 5 25" xfId="1992" xr:uid="{91E599B8-3F65-4DEE-AD2F-D2BA46FCAD98}"/>
    <cellStyle name="Currency 2 5 26" xfId="1993" xr:uid="{0746563E-32DD-4157-BB55-E74C9A16F576}"/>
    <cellStyle name="Currency 2 5 27" xfId="1994" xr:uid="{FE9BFF8D-7489-4B12-A2D0-1E2A1224389F}"/>
    <cellStyle name="Currency 2 5 28" xfId="1995" xr:uid="{F139DD0F-76CB-468F-9DC7-F782295E99EA}"/>
    <cellStyle name="Currency 2 5 29" xfId="1996" xr:uid="{E5C2D958-6EA6-437B-8128-F09941BF48E7}"/>
    <cellStyle name="Currency 2 5 3" xfId="1997" xr:uid="{17B7458D-375A-4AFF-BF50-47D2FD98A7FE}"/>
    <cellStyle name="Currency 2 5 30" xfId="1998" xr:uid="{C1FBC5DA-55AC-473E-A7E0-142CE4BE5D63}"/>
    <cellStyle name="Currency 2 5 31" xfId="1999" xr:uid="{14F8D869-8E07-4132-A6AD-64C0695A5396}"/>
    <cellStyle name="Currency 2 5 32" xfId="2000" xr:uid="{9B5166D5-A046-41F0-879B-AB7B8B0FA26A}"/>
    <cellStyle name="Currency 2 5 4" xfId="2001" xr:uid="{C59FDA7D-EA54-419F-98FF-005F37AD9051}"/>
    <cellStyle name="Currency 2 5 5" xfId="2002" xr:uid="{20B5EE8B-E341-4D1F-8602-ADB2EDFC234D}"/>
    <cellStyle name="Currency 2 5 6" xfId="2003" xr:uid="{CE313E3D-A2A2-4032-A33D-6D994E5CCD91}"/>
    <cellStyle name="Currency 2 5 7" xfId="2004" xr:uid="{EED245BA-A48D-4796-9C0A-5D53F58FAE50}"/>
    <cellStyle name="Currency 2 5 8" xfId="2005" xr:uid="{A41DA484-8EF7-4644-B5FD-2A2C8B8884EC}"/>
    <cellStyle name="Currency 2 5 9" xfId="2006" xr:uid="{6D254AD8-3609-4E1F-AE25-1F748604283E}"/>
    <cellStyle name="Currency 2 6" xfId="2007" xr:uid="{A760E546-1034-4CB9-A904-50976AFAA3AB}"/>
    <cellStyle name="Currency 2 6 10" xfId="2008" xr:uid="{A7EF3E8E-E10D-4D2D-97E4-D1E14D8647D2}"/>
    <cellStyle name="Currency 2 6 11" xfId="2009" xr:uid="{6FB043EC-C3B2-43FE-B80D-9C4998378D30}"/>
    <cellStyle name="Currency 2 6 12" xfId="2010" xr:uid="{E1F71537-5A7A-46A7-BE84-A3E045AA8D64}"/>
    <cellStyle name="Currency 2 6 13" xfId="2011" xr:uid="{430D5056-1837-4F99-A7C7-58E5025591D4}"/>
    <cellStyle name="Currency 2 6 14" xfId="2012" xr:uid="{A604CF8B-642A-420F-BD0D-9C758C049094}"/>
    <cellStyle name="Currency 2 6 15" xfId="2013" xr:uid="{9C61B2A1-28F0-40DA-8B91-34B896E8DA09}"/>
    <cellStyle name="Currency 2 6 16" xfId="2014" xr:uid="{194F93A8-4D39-47F8-B2E3-7F195D7187EF}"/>
    <cellStyle name="Currency 2 6 17" xfId="2015" xr:uid="{3A7E321B-BD4A-46C6-B6C4-6B6D5F31E1E3}"/>
    <cellStyle name="Currency 2 6 18" xfId="2016" xr:uid="{4EFFBD39-DD2E-463B-AF63-4B13FC83F46B}"/>
    <cellStyle name="Currency 2 6 19" xfId="2017" xr:uid="{5A9F66A4-A8CE-458A-84B3-105381BD1253}"/>
    <cellStyle name="Currency 2 6 2" xfId="2018" xr:uid="{CA9DCC60-B149-449D-9212-7E6C3E175246}"/>
    <cellStyle name="Currency 2 6 20" xfId="2019" xr:uid="{C07F48B5-A561-43ED-A9D3-F05FE3B444C0}"/>
    <cellStyle name="Currency 2 6 21" xfId="2020" xr:uid="{739A7B0E-C239-4778-966C-05C79B9730F2}"/>
    <cellStyle name="Currency 2 6 22" xfId="2021" xr:uid="{22C06828-1867-4DDF-86A0-751A662E075D}"/>
    <cellStyle name="Currency 2 6 23" xfId="2022" xr:uid="{ECBC42F1-2A10-47E7-8220-E8EA4F3F6842}"/>
    <cellStyle name="Currency 2 6 24" xfId="2023" xr:uid="{E856BDA0-0D1B-4BB4-BCF0-7120DFA21554}"/>
    <cellStyle name="Currency 2 6 25" xfId="2024" xr:uid="{F8BB9016-5446-43FB-B0F8-F7C8D4A3D9B2}"/>
    <cellStyle name="Currency 2 6 26" xfId="2025" xr:uid="{8C3EEF02-2518-4153-87BE-E868DC1E7817}"/>
    <cellStyle name="Currency 2 6 27" xfId="2026" xr:uid="{C66CB9A2-DE28-4615-A415-83BCD8E9A116}"/>
    <cellStyle name="Currency 2 6 28" xfId="2027" xr:uid="{92ABC164-2A84-4690-90F0-B010A319E120}"/>
    <cellStyle name="Currency 2 6 29" xfId="2028" xr:uid="{BA431CC3-FBBC-45F4-8599-62C2119919EC}"/>
    <cellStyle name="Currency 2 6 3" xfId="2029" xr:uid="{DB364253-236D-4A3A-A033-DA9519954FE4}"/>
    <cellStyle name="Currency 2 6 30" xfId="2030" xr:uid="{EC35973E-B1A2-4E6B-84CF-1B7A45DDE5B9}"/>
    <cellStyle name="Currency 2 6 4" xfId="2031" xr:uid="{CF0712B1-0911-4475-A25F-4012FA9BB991}"/>
    <cellStyle name="Currency 2 6 5" xfId="2032" xr:uid="{B7CEBEE5-3823-4026-B4AC-2B1F563BDD8C}"/>
    <cellStyle name="Currency 2 6 6" xfId="2033" xr:uid="{5768655A-E07A-43CE-9BE2-ECAF0C2DCF74}"/>
    <cellStyle name="Currency 2 6 7" xfId="2034" xr:uid="{15ABBCC9-84FC-4567-AE2F-DD4E7FE6BA1D}"/>
    <cellStyle name="Currency 2 6 8" xfId="2035" xr:uid="{A14A7126-3A05-4095-B62C-8B8028446206}"/>
    <cellStyle name="Currency 2 6 9" xfId="2036" xr:uid="{AD70BCAB-B11E-4467-A34D-B0DE97C73953}"/>
    <cellStyle name="Currency 2 7" xfId="2037" xr:uid="{56C65B54-222B-4F4E-9BF4-B9A230A45E61}"/>
    <cellStyle name="Currency 2 7 10" xfId="2038" xr:uid="{8E91A958-7F18-406F-8C35-EEF55250B8FA}"/>
    <cellStyle name="Currency 2 7 11" xfId="2039" xr:uid="{07585B04-A2B9-4B09-A861-E192F29D8C41}"/>
    <cellStyle name="Currency 2 7 12" xfId="2040" xr:uid="{6DED957F-B38F-49AE-9D8A-B7EF121DC07C}"/>
    <cellStyle name="Currency 2 7 13" xfId="2041" xr:uid="{9CC8BA4F-8CD2-46AF-B71E-973FBBE8D858}"/>
    <cellStyle name="Currency 2 7 14" xfId="2042" xr:uid="{CF8E0D35-EEE7-4ADE-BEBE-E3BFD6CE8BEC}"/>
    <cellStyle name="Currency 2 7 15" xfId="2043" xr:uid="{3C32CCCC-486A-4ACC-A305-B8F2EFF4F2B8}"/>
    <cellStyle name="Currency 2 7 16" xfId="2044" xr:uid="{D9FFDF15-AF83-4B63-B4AD-619ED8C2B7A5}"/>
    <cellStyle name="Currency 2 7 17" xfId="2045" xr:uid="{E96C3841-0B9F-43A5-B2A4-79B9E3AB1BBD}"/>
    <cellStyle name="Currency 2 7 18" xfId="2046" xr:uid="{F437C601-85A2-4515-A6C8-95AD3B34BA3A}"/>
    <cellStyle name="Currency 2 7 19" xfId="2047" xr:uid="{69941FC1-6FF7-4F61-9E99-CAA2BF17E8A5}"/>
    <cellStyle name="Currency 2 7 2" xfId="2048" xr:uid="{10BB86F2-4416-44EC-AAF0-6302773F8D45}"/>
    <cellStyle name="Currency 2 7 20" xfId="2049" xr:uid="{8DA9EDC7-1DE8-4E17-B605-828BA365C11C}"/>
    <cellStyle name="Currency 2 7 21" xfId="2050" xr:uid="{8DFC00CB-CCC1-4428-89DB-C90E01086B12}"/>
    <cellStyle name="Currency 2 7 22" xfId="2051" xr:uid="{CA544307-1149-4496-B313-E44A126EBA6E}"/>
    <cellStyle name="Currency 2 7 23" xfId="2052" xr:uid="{32E25142-956D-4347-92AB-6845CB49FC1F}"/>
    <cellStyle name="Currency 2 7 24" xfId="2053" xr:uid="{EDAA31E1-5319-47D2-A40A-2E353B85ED62}"/>
    <cellStyle name="Currency 2 7 25" xfId="2054" xr:uid="{320BD613-59C8-4487-9C53-0956502DD92C}"/>
    <cellStyle name="Currency 2 7 26" xfId="2055" xr:uid="{76D65C81-E8BE-4FC5-9A6B-98A91EE75CF2}"/>
    <cellStyle name="Currency 2 7 27" xfId="2056" xr:uid="{8F23E505-FCEC-4B20-8E08-05DB439B5B3F}"/>
    <cellStyle name="Currency 2 7 28" xfId="2057" xr:uid="{88D97F04-D224-4D4A-8AB5-4DF9F54910C8}"/>
    <cellStyle name="Currency 2 7 29" xfId="2058" xr:uid="{4E89B36D-0D5A-43A2-A330-C46D66F43243}"/>
    <cellStyle name="Currency 2 7 3" xfId="2059" xr:uid="{ABC40425-BFFA-4FA1-B746-1F053599574C}"/>
    <cellStyle name="Currency 2 7 30" xfId="2060" xr:uid="{93C3CE94-44F7-4B50-94B1-10F83EA4DBF3}"/>
    <cellStyle name="Currency 2 7 4" xfId="2061" xr:uid="{5DC36401-9935-4460-A6DC-2F6FA98B1E2D}"/>
    <cellStyle name="Currency 2 7 5" xfId="2062" xr:uid="{5C23A7DE-7EDE-4690-A293-298EE66E2983}"/>
    <cellStyle name="Currency 2 7 6" xfId="2063" xr:uid="{94DB2010-EEED-4BFE-A4EF-E7832EF0F20C}"/>
    <cellStyle name="Currency 2 7 7" xfId="2064" xr:uid="{E3F219CF-9732-4E65-A831-57A778BE08DB}"/>
    <cellStyle name="Currency 2 7 8" xfId="2065" xr:uid="{888A5A63-2F34-4798-B45B-5F893FAA62C7}"/>
    <cellStyle name="Currency 2 7 9" xfId="2066" xr:uid="{7CFDECEA-FF17-4EF6-A0A6-0B9CFDC8FDFC}"/>
    <cellStyle name="Currency 2 8" xfId="2067" xr:uid="{48A62064-1E61-4BC8-BEA1-882E8D8C3D15}"/>
    <cellStyle name="Currency 2 8 10" xfId="2068" xr:uid="{1C0DF0BB-41EE-4395-A411-27EBFD6A74B4}"/>
    <cellStyle name="Currency 2 8 11" xfId="2069" xr:uid="{D0AE0687-631E-427D-B8CF-C9E8CF2021A5}"/>
    <cellStyle name="Currency 2 8 12" xfId="2070" xr:uid="{7F9232C9-23EE-4BB5-B1E1-E8969E01F32F}"/>
    <cellStyle name="Currency 2 8 13" xfId="2071" xr:uid="{5DD1C154-8FD9-4739-8278-D2D7C5E03065}"/>
    <cellStyle name="Currency 2 8 14" xfId="2072" xr:uid="{DB25E434-B658-4812-AE2C-031AE7651A88}"/>
    <cellStyle name="Currency 2 8 15" xfId="2073" xr:uid="{738581F5-DAF0-454B-B64F-0153F7D80A71}"/>
    <cellStyle name="Currency 2 8 16" xfId="2074" xr:uid="{E08B2E56-E2AC-4A39-8307-51356EDD1FA2}"/>
    <cellStyle name="Currency 2 8 17" xfId="2075" xr:uid="{1EA058EF-27AE-4D14-9D0C-C239591D9B8A}"/>
    <cellStyle name="Currency 2 8 18" xfId="2076" xr:uid="{6A50F5AA-8DC1-45AE-BC29-B7314A66FD07}"/>
    <cellStyle name="Currency 2 8 19" xfId="2077" xr:uid="{99F711A4-A61E-47E5-AC22-09778C6EC3CA}"/>
    <cellStyle name="Currency 2 8 2" xfId="2078" xr:uid="{59D8104F-9B1B-4BFF-9421-737012BC6F06}"/>
    <cellStyle name="Currency 2 8 20" xfId="2079" xr:uid="{9D38F936-52AA-40DC-A1AD-59E4554336A1}"/>
    <cellStyle name="Currency 2 8 21" xfId="2080" xr:uid="{6939B614-11DF-41B2-B3FB-5582AA55DF40}"/>
    <cellStyle name="Currency 2 8 22" xfId="2081" xr:uid="{60237DB1-9F90-4F5E-9D55-F73EB166A063}"/>
    <cellStyle name="Currency 2 8 23" xfId="2082" xr:uid="{2C4F3DFB-8014-47D7-BBDD-D37E1817C1E4}"/>
    <cellStyle name="Currency 2 8 24" xfId="2083" xr:uid="{CF769EF9-F1BF-4FA4-9F4D-B8174FEC56AE}"/>
    <cellStyle name="Currency 2 8 25" xfId="2084" xr:uid="{1F18926B-71DE-42A3-B9F1-658B7D9451EA}"/>
    <cellStyle name="Currency 2 8 26" xfId="2085" xr:uid="{35E08942-275F-47D6-8EEC-C78664ED7439}"/>
    <cellStyle name="Currency 2 8 27" xfId="2086" xr:uid="{3EA4DACB-2751-4904-9B1B-ED22710D5A66}"/>
    <cellStyle name="Currency 2 8 28" xfId="2087" xr:uid="{33FD319B-6ED3-4EE1-BA06-ED8DEE14D65D}"/>
    <cellStyle name="Currency 2 8 29" xfId="2088" xr:uid="{C7613811-E312-48E1-8FA7-56AAF75A727A}"/>
    <cellStyle name="Currency 2 8 3" xfId="2089" xr:uid="{3873B33D-EDD9-443F-A730-17183BFB8566}"/>
    <cellStyle name="Currency 2 8 30" xfId="2090" xr:uid="{9B58D116-C185-4877-B8BC-3A77F55FA47E}"/>
    <cellStyle name="Currency 2 8 4" xfId="2091" xr:uid="{913EAA4B-E222-4CD0-8F50-BC9B80D9FA7A}"/>
    <cellStyle name="Currency 2 8 5" xfId="2092" xr:uid="{31E83863-9468-44C0-8EDF-40C9BA61C56B}"/>
    <cellStyle name="Currency 2 8 6" xfId="2093" xr:uid="{C99D1237-76B9-4FC9-A52B-2456DA7F13C4}"/>
    <cellStyle name="Currency 2 8 7" xfId="2094" xr:uid="{054D647A-67D8-4510-A528-EF10262610B3}"/>
    <cellStyle name="Currency 2 8 8" xfId="2095" xr:uid="{962877A1-F493-42AA-8904-899BFF739F50}"/>
    <cellStyle name="Currency 2 8 9" xfId="2096" xr:uid="{59C46387-04E8-441A-A20B-CE19645FF35B}"/>
    <cellStyle name="Currency 2 9" xfId="2097" xr:uid="{10177EF1-625F-421D-A7C8-91DC6196F3EA}"/>
    <cellStyle name="Currency 2 9 10" xfId="2098" xr:uid="{474D8926-DA11-4AEC-8E67-7970BE5CB780}"/>
    <cellStyle name="Currency 2 9 11" xfId="2099" xr:uid="{BBF7EEB4-39B3-4D21-B9A9-AFF4B25451EA}"/>
    <cellStyle name="Currency 2 9 12" xfId="2100" xr:uid="{973C7417-87BE-4AA7-83AB-1EBEFBC50F88}"/>
    <cellStyle name="Currency 2 9 13" xfId="2101" xr:uid="{6F20E1DF-9AB0-4DC5-8FF5-A696635F8E97}"/>
    <cellStyle name="Currency 2 9 14" xfId="2102" xr:uid="{09621248-AEC8-4973-B77C-016C2FB75324}"/>
    <cellStyle name="Currency 2 9 15" xfId="2103" xr:uid="{E552ACF7-03D3-4C61-9099-1AB22A8F7AF1}"/>
    <cellStyle name="Currency 2 9 16" xfId="2104" xr:uid="{03EAE8B3-2E20-4DC3-AD51-A2B74CF9B119}"/>
    <cellStyle name="Currency 2 9 17" xfId="2105" xr:uid="{72ACDD63-E8F0-42D6-A1F9-E369DBCC13DC}"/>
    <cellStyle name="Currency 2 9 18" xfId="2106" xr:uid="{983F8852-E3A9-4DFC-BA17-873D60557E66}"/>
    <cellStyle name="Currency 2 9 19" xfId="2107" xr:uid="{2599D0A5-3844-4F33-B27D-D692A730AC32}"/>
    <cellStyle name="Currency 2 9 2" xfId="2108" xr:uid="{B11BE839-DC1E-4DB2-A205-E3242B61D9B7}"/>
    <cellStyle name="Currency 2 9 20" xfId="2109" xr:uid="{3616E8F1-D43E-4999-905D-FCB48F59E35D}"/>
    <cellStyle name="Currency 2 9 21" xfId="2110" xr:uid="{2ED5E851-D036-4BA2-8BF8-E71B9CD7165F}"/>
    <cellStyle name="Currency 2 9 22" xfId="2111" xr:uid="{40541179-8DF2-457A-91F2-15BD809DD794}"/>
    <cellStyle name="Currency 2 9 23" xfId="2112" xr:uid="{6B9D1EDE-FBB7-43B9-9051-C2250F104279}"/>
    <cellStyle name="Currency 2 9 24" xfId="2113" xr:uid="{C580467C-4B3E-44C3-A0C6-A34031411883}"/>
    <cellStyle name="Currency 2 9 25" xfId="2114" xr:uid="{FE884A47-5334-4253-9F9C-1B5151F160BE}"/>
    <cellStyle name="Currency 2 9 26" xfId="2115" xr:uid="{4D90194A-6D40-43EF-91F0-4B3DC84A275E}"/>
    <cellStyle name="Currency 2 9 27" xfId="2116" xr:uid="{6B6A7EF6-0951-45B3-978A-8186E86987AD}"/>
    <cellStyle name="Currency 2 9 28" xfId="2117" xr:uid="{D7E4C677-3828-4B07-BB77-E8E023AC8A49}"/>
    <cellStyle name="Currency 2 9 29" xfId="2118" xr:uid="{BB059785-F578-49AF-9511-E2A50D34C623}"/>
    <cellStyle name="Currency 2 9 3" xfId="2119" xr:uid="{BD357EEF-35BB-4806-A12B-EE7995775248}"/>
    <cellStyle name="Currency 2 9 30" xfId="2120" xr:uid="{0348330B-7DCE-43AB-9A68-16CEBA04104A}"/>
    <cellStyle name="Currency 2 9 4" xfId="2121" xr:uid="{EBE1C55A-D7D2-41D7-8081-53AB354140F1}"/>
    <cellStyle name="Currency 2 9 5" xfId="2122" xr:uid="{36073FD6-A37F-407C-A110-A8C1D820E916}"/>
    <cellStyle name="Currency 2 9 6" xfId="2123" xr:uid="{26EC7B5F-7DC4-4745-8D6A-00504B38225B}"/>
    <cellStyle name="Currency 2 9 7" xfId="2124" xr:uid="{F494E835-258F-4C4A-AC8F-36A1A06B9CC5}"/>
    <cellStyle name="Currency 2 9 8" xfId="2125" xr:uid="{443BAFEA-03DF-497B-806B-967FA48757D4}"/>
    <cellStyle name="Currency 2 9 9" xfId="2126" xr:uid="{FF2A545C-CDCE-43C0-8D4C-535C530B509E}"/>
    <cellStyle name="Currency 2_AFE Projects" xfId="2127" xr:uid="{6F3D036C-B58E-4B43-BC87-B63B1E3B35CF}"/>
    <cellStyle name="Currency 20" xfId="36327" xr:uid="{B049C60D-EF65-46B9-8C47-3A04CF7519BE}"/>
    <cellStyle name="Currency 21" xfId="2128" xr:uid="{356D09A4-5F71-4FBD-A5F1-CBFE71357606}"/>
    <cellStyle name="Currency 23" xfId="2129" xr:uid="{E902D1FC-FB0C-4C98-833B-F48DCBF2B4F4}"/>
    <cellStyle name="Currency 24" xfId="2130" xr:uid="{78336CD4-52B8-4B8C-85F5-AEA23C670A99}"/>
    <cellStyle name="Currency 25" xfId="2131" xr:uid="{C3C75B82-B15C-48E8-94F2-06181E6DA674}"/>
    <cellStyle name="Currency 3" xfId="2132" xr:uid="{C151469E-9520-4557-87B4-59A46B667857}"/>
    <cellStyle name="Currency 3 10" xfId="2133" xr:uid="{2673EED5-4C5E-4868-9437-24640AF061BE}"/>
    <cellStyle name="Currency 3 11" xfId="2134" xr:uid="{00007FFB-5FAF-4EE9-B071-D9F7DC779631}"/>
    <cellStyle name="Currency 3 12" xfId="2135" xr:uid="{AA950A94-B6E5-404B-BC05-1AEEA37931CB}"/>
    <cellStyle name="Currency 3 13" xfId="2136" xr:uid="{A92965E6-716C-442E-A69A-673A64D1FC5E}"/>
    <cellStyle name="Currency 3 14" xfId="2137" xr:uid="{7A049358-EAD9-4539-8F47-95DEB8C086F6}"/>
    <cellStyle name="Currency 3 15" xfId="2138" xr:uid="{DE34C666-5CE9-4F14-8AC5-0DF9A357B572}"/>
    <cellStyle name="Currency 3 16" xfId="2139" xr:uid="{7615AF57-ED7F-48DA-A55D-D16132DA7AB4}"/>
    <cellStyle name="Currency 3 17" xfId="2140" xr:uid="{1DF51993-3E7C-454F-8B17-74EF81D93BD4}"/>
    <cellStyle name="Currency 3 18" xfId="2141" xr:uid="{CE491832-FC6B-4BB3-9DB3-E70210267DA6}"/>
    <cellStyle name="Currency 3 19" xfId="2142" xr:uid="{0D3B3829-7AE2-422E-B92D-01652CA268A4}"/>
    <cellStyle name="Currency 3 2" xfId="2143" xr:uid="{892CD125-A84A-4B4C-8DD6-A89C5FDF3A8E}"/>
    <cellStyle name="Currency 3 2 2" xfId="2144" xr:uid="{D0D15292-1642-47B9-BB34-2D8FAD159A4F}"/>
    <cellStyle name="Currency 3 2 3" xfId="2145" xr:uid="{E5F4D175-D60D-4771-84F9-9314D75C1904}"/>
    <cellStyle name="Currency 3 20" xfId="2146" xr:uid="{73F3B7D5-158D-488F-A46A-3559DA950CDC}"/>
    <cellStyle name="Currency 3 21" xfId="2147" xr:uid="{733F1EEF-1840-4B62-B5B7-3860159E58F2}"/>
    <cellStyle name="Currency 3 22" xfId="2148" xr:uid="{C2224147-29D6-42A9-947F-18EB0667AED0}"/>
    <cellStyle name="Currency 3 23" xfId="2149" xr:uid="{CEF95517-83EC-4A87-A6D2-12788481BB0B}"/>
    <cellStyle name="Currency 3 24" xfId="2150" xr:uid="{DC011755-3874-42F2-929C-407A7573FF8E}"/>
    <cellStyle name="Currency 3 3" xfId="2151" xr:uid="{1C8DE767-CD7A-44D8-B7C8-96EA85EFEDFA}"/>
    <cellStyle name="Currency 3 3 2" xfId="2152" xr:uid="{C55592E8-C220-4623-A845-0DB0A7603CEC}"/>
    <cellStyle name="Currency 3 4" xfId="2153" xr:uid="{33D12BD3-1BB8-401F-9DCC-C5A01F71ACDA}"/>
    <cellStyle name="Currency 3 5" xfId="2154" xr:uid="{D2F76603-9889-4B31-8FEE-FE87152B5688}"/>
    <cellStyle name="Currency 3 6" xfId="2155" xr:uid="{518B4F20-757A-45A9-A34E-DEC0E452175B}"/>
    <cellStyle name="Currency 3 7" xfId="2156" xr:uid="{70F9AF32-21A0-4362-8551-A57A7EA7FEFA}"/>
    <cellStyle name="Currency 3 8" xfId="2157" xr:uid="{1E66E705-71C5-4159-8D3E-20E091448C1A}"/>
    <cellStyle name="Currency 3 9" xfId="2158" xr:uid="{136231DF-D644-43D4-AE1A-CBD73DB7791A}"/>
    <cellStyle name="Currency 3_AFE Projects" xfId="2159" xr:uid="{A86AF2F7-622D-43B3-B2F1-8180FB1ADC9B}"/>
    <cellStyle name="Currency 4" xfId="2160" xr:uid="{8B5B634E-5C37-4CEC-BE8B-12D6B745B76D}"/>
    <cellStyle name="Currency 4 10" xfId="2161" xr:uid="{353E554F-F48D-4B03-9D45-93BCD5A5F7E8}"/>
    <cellStyle name="Currency 4 10 10" xfId="2162" xr:uid="{757846E9-9209-4607-9CA1-4CA453EFD4D0}"/>
    <cellStyle name="Currency 4 10 11" xfId="2163" xr:uid="{D629231E-7FDF-415E-ABB3-96DDC81AB743}"/>
    <cellStyle name="Currency 4 10 12" xfId="2164" xr:uid="{0DF243D7-E2DC-44CF-8830-BCB6F0530396}"/>
    <cellStyle name="Currency 4 10 13" xfId="2165" xr:uid="{20ACC0CE-24DD-4F23-B984-70B32393733B}"/>
    <cellStyle name="Currency 4 10 14" xfId="2166" xr:uid="{10B536BE-E015-41B6-99A6-D0BAD8D38274}"/>
    <cellStyle name="Currency 4 10 15" xfId="2167" xr:uid="{F992C209-F07B-49F4-B956-78FEDBBA5246}"/>
    <cellStyle name="Currency 4 10 16" xfId="2168" xr:uid="{2AD998A6-708D-4452-A79C-8A716295BC06}"/>
    <cellStyle name="Currency 4 10 17" xfId="2169" xr:uid="{F0450B9E-3AFA-466D-9FE0-D98366D8FAE0}"/>
    <cellStyle name="Currency 4 10 18" xfId="2170" xr:uid="{DFE4248B-34A5-4A30-A3A8-0CE9C475025A}"/>
    <cellStyle name="Currency 4 10 19" xfId="2171" xr:uid="{43B9B3BF-96D0-4345-AA80-722B18686047}"/>
    <cellStyle name="Currency 4 10 2" xfId="2172" xr:uid="{D7A0AB7F-5EF4-4DBC-A1BD-3ACD3F27F007}"/>
    <cellStyle name="Currency 4 10 20" xfId="2173" xr:uid="{E0129179-82B1-4C67-B13F-DBFEE92338A1}"/>
    <cellStyle name="Currency 4 10 21" xfId="2174" xr:uid="{BF851AC8-666B-4E35-A47B-07057874F84E}"/>
    <cellStyle name="Currency 4 10 22" xfId="2175" xr:uid="{2B2EE2EB-E5A6-4DA9-9D14-7DB801C830D7}"/>
    <cellStyle name="Currency 4 10 23" xfId="2176" xr:uid="{8C23DB10-AEA1-4799-A2A6-08DF63445CC1}"/>
    <cellStyle name="Currency 4 10 24" xfId="2177" xr:uid="{16761B29-89A3-45A5-B58A-FD994E7FCE32}"/>
    <cellStyle name="Currency 4 10 25" xfId="2178" xr:uid="{D920473B-7881-4B81-8F89-A8DD886C6414}"/>
    <cellStyle name="Currency 4 10 26" xfId="2179" xr:uid="{BE94B091-F9F1-4794-A3A1-5FFA543A0F6F}"/>
    <cellStyle name="Currency 4 10 27" xfId="2180" xr:uid="{E0B37D7D-C5CC-4A91-9C92-A91B8FAB1BB6}"/>
    <cellStyle name="Currency 4 10 28" xfId="2181" xr:uid="{87EDFFF4-D673-4A27-BAFA-C1F13DC466C4}"/>
    <cellStyle name="Currency 4 10 29" xfId="2182" xr:uid="{B6B5470A-0224-4EC3-9BB0-81EDB3659838}"/>
    <cellStyle name="Currency 4 10 3" xfId="2183" xr:uid="{35C1AAB6-76CE-4E61-A307-3AFC6857BD94}"/>
    <cellStyle name="Currency 4 10 30" xfId="2184" xr:uid="{87C3283C-0594-41BC-B133-20DB8FF693AA}"/>
    <cellStyle name="Currency 4 10 4" xfId="2185" xr:uid="{5607CD81-54C5-4B98-AF2F-444E75E322C4}"/>
    <cellStyle name="Currency 4 10 5" xfId="2186" xr:uid="{5F3D9665-87F6-4E8A-AE1E-0D9D8C97D63B}"/>
    <cellStyle name="Currency 4 10 6" xfId="2187" xr:uid="{1A9A729D-EF1D-432D-BA8A-868E0B90CD20}"/>
    <cellStyle name="Currency 4 10 7" xfId="2188" xr:uid="{9D14320F-8038-45C2-A05A-6A9996EC3D3B}"/>
    <cellStyle name="Currency 4 10 8" xfId="2189" xr:uid="{5E286CDD-62C3-4DA4-A11D-07B363EDCA20}"/>
    <cellStyle name="Currency 4 10 9" xfId="2190" xr:uid="{667F45C3-BAA2-456D-8A8E-E77C3BC7D4CF}"/>
    <cellStyle name="Currency 4 11" xfId="2191" xr:uid="{E2C0D261-0AA3-40B9-A18A-4801ED3984A7}"/>
    <cellStyle name="Currency 4 11 10" xfId="2192" xr:uid="{377BDF55-A426-4321-B033-8DD98B57F233}"/>
    <cellStyle name="Currency 4 11 11" xfId="2193" xr:uid="{92CD62A8-ACA3-4755-ADD2-E54D843902A2}"/>
    <cellStyle name="Currency 4 11 12" xfId="2194" xr:uid="{05D2C49C-4014-4E89-8CB7-44B113B4D458}"/>
    <cellStyle name="Currency 4 11 13" xfId="2195" xr:uid="{3FEF138F-53BE-40F1-90DA-46C9A99E8A51}"/>
    <cellStyle name="Currency 4 11 14" xfId="2196" xr:uid="{C5A1FF30-0D39-4C80-891C-752FF09CE5A9}"/>
    <cellStyle name="Currency 4 11 15" xfId="2197" xr:uid="{EDB3A776-1B0C-40A6-B034-241708F6E059}"/>
    <cellStyle name="Currency 4 11 16" xfId="2198" xr:uid="{8D061BA3-344E-4498-84DB-D08D1535C95D}"/>
    <cellStyle name="Currency 4 11 17" xfId="2199" xr:uid="{0C366311-337C-4DD2-A001-50F9F0253EBC}"/>
    <cellStyle name="Currency 4 11 18" xfId="2200" xr:uid="{E801D18D-6762-45F8-8974-C7D624A71F99}"/>
    <cellStyle name="Currency 4 11 19" xfId="2201" xr:uid="{830CEA51-138A-4819-84B8-192397F70303}"/>
    <cellStyle name="Currency 4 11 2" xfId="2202" xr:uid="{7DCC953D-9BEC-4B59-8B76-BF79ECCBEF21}"/>
    <cellStyle name="Currency 4 11 20" xfId="2203" xr:uid="{F436253D-2ED2-4CA9-8598-06EFF5602F98}"/>
    <cellStyle name="Currency 4 11 21" xfId="2204" xr:uid="{4C7F4E09-4105-43DF-8C63-5D4221927B95}"/>
    <cellStyle name="Currency 4 11 22" xfId="2205" xr:uid="{ABEC0710-4DAC-4369-85D6-06BF4E6EE59B}"/>
    <cellStyle name="Currency 4 11 23" xfId="2206" xr:uid="{923A7A52-51AD-4281-A9E3-54F1BF9C46A3}"/>
    <cellStyle name="Currency 4 11 24" xfId="2207" xr:uid="{2C67F446-D018-4521-8456-BFE9D2FBED2A}"/>
    <cellStyle name="Currency 4 11 25" xfId="2208" xr:uid="{A84D18FB-DB19-4752-B127-4E553B9295F2}"/>
    <cellStyle name="Currency 4 11 26" xfId="2209" xr:uid="{325F846B-1614-4E57-B6F3-865E9039B527}"/>
    <cellStyle name="Currency 4 11 27" xfId="2210" xr:uid="{D9F0CC90-8651-458A-A11F-F99054955D48}"/>
    <cellStyle name="Currency 4 11 28" xfId="2211" xr:uid="{514D9096-518F-426D-AE13-CBCDEAB45ADF}"/>
    <cellStyle name="Currency 4 11 29" xfId="2212" xr:uid="{ABF6841A-EFEC-4FAB-87C9-82F42AAB8F99}"/>
    <cellStyle name="Currency 4 11 3" xfId="2213" xr:uid="{04C77063-5534-4C07-B365-DA29D171E491}"/>
    <cellStyle name="Currency 4 11 30" xfId="2214" xr:uid="{03DAE7E8-EE02-4CA7-97B3-69054ABF3842}"/>
    <cellStyle name="Currency 4 11 4" xfId="2215" xr:uid="{481A3241-0162-452A-8025-566CC6C35C22}"/>
    <cellStyle name="Currency 4 11 5" xfId="2216" xr:uid="{4AAD9922-86B4-4A8A-AF73-36F694100384}"/>
    <cellStyle name="Currency 4 11 6" xfId="2217" xr:uid="{2E370DE3-E57E-44B9-82ED-BD787B281584}"/>
    <cellStyle name="Currency 4 11 7" xfId="2218" xr:uid="{98BBA04D-F1E0-411F-9AB6-CF88A8B89ABA}"/>
    <cellStyle name="Currency 4 11 8" xfId="2219" xr:uid="{5550A18B-3B04-4F37-B1EF-CB9FFB1BE82F}"/>
    <cellStyle name="Currency 4 11 9" xfId="2220" xr:uid="{173B2335-5AFF-44C8-B22C-4EAB20D51907}"/>
    <cellStyle name="Currency 4 12" xfId="2221" xr:uid="{2430DCA7-E371-43E3-9D7D-0ED2CBE044A7}"/>
    <cellStyle name="Currency 4 12 10" xfId="2222" xr:uid="{96D3F33B-9C0E-417E-8B55-51FBDFC01EAE}"/>
    <cellStyle name="Currency 4 12 11" xfId="2223" xr:uid="{7EBDF3CE-6431-47E5-B7B9-2FBBF7187D5A}"/>
    <cellStyle name="Currency 4 12 12" xfId="2224" xr:uid="{B68F4BE1-82AE-4F16-805C-9BBB282F81A9}"/>
    <cellStyle name="Currency 4 12 13" xfId="2225" xr:uid="{80A5042D-B92F-47AC-B1F4-E9BEB8FAA5B1}"/>
    <cellStyle name="Currency 4 12 14" xfId="2226" xr:uid="{91E1A926-110F-4211-921A-67784094C5C9}"/>
    <cellStyle name="Currency 4 12 15" xfId="2227" xr:uid="{52F32033-391F-4164-811C-8B93F54849AF}"/>
    <cellStyle name="Currency 4 12 16" xfId="2228" xr:uid="{CCF7AE9E-10DF-47D5-AF37-7DAD531A5729}"/>
    <cellStyle name="Currency 4 12 17" xfId="2229" xr:uid="{07CD1B0A-9B72-4B29-A6A5-F0516D7E83BC}"/>
    <cellStyle name="Currency 4 12 18" xfId="2230" xr:uid="{8958D177-AB0F-4582-AA4C-05B081F89C89}"/>
    <cellStyle name="Currency 4 12 19" xfId="2231" xr:uid="{25613161-39E6-44D1-84AA-67AEAF15139A}"/>
    <cellStyle name="Currency 4 12 2" xfId="2232" xr:uid="{A0DA00BD-FE38-43BE-A0DF-CC57BFCCF583}"/>
    <cellStyle name="Currency 4 12 20" xfId="2233" xr:uid="{F74B6C59-E8D7-4BD0-8DF0-CA9366315733}"/>
    <cellStyle name="Currency 4 12 21" xfId="2234" xr:uid="{A1E0AB4A-7BBA-4500-92F9-84A08F3AB88C}"/>
    <cellStyle name="Currency 4 12 22" xfId="2235" xr:uid="{9215B6C7-B00C-4420-9DDC-1CC749BE8690}"/>
    <cellStyle name="Currency 4 12 23" xfId="2236" xr:uid="{A4CA15C9-DD60-4A97-8CD4-BC2624B36CFB}"/>
    <cellStyle name="Currency 4 12 24" xfId="2237" xr:uid="{60BE834D-07D3-4B35-8B03-EE899A775799}"/>
    <cellStyle name="Currency 4 12 25" xfId="2238" xr:uid="{F5FC77FC-CFE2-4AC5-A9D4-FE6BDECAC434}"/>
    <cellStyle name="Currency 4 12 26" xfId="2239" xr:uid="{F60A70FD-FE3B-4DC2-A803-56BFAE06BDEF}"/>
    <cellStyle name="Currency 4 12 27" xfId="2240" xr:uid="{15150950-7CC5-4E61-A754-748814578561}"/>
    <cellStyle name="Currency 4 12 28" xfId="2241" xr:uid="{D45780D1-3F3F-49A1-BB15-46429AA8789F}"/>
    <cellStyle name="Currency 4 12 29" xfId="2242" xr:uid="{48EFF0E0-5883-4EEC-9CC7-CE3B5F3A24E9}"/>
    <cellStyle name="Currency 4 12 3" xfId="2243" xr:uid="{84577A20-3E0D-4360-AE11-B1231F92C657}"/>
    <cellStyle name="Currency 4 12 30" xfId="2244" xr:uid="{1CC46F4F-1E2B-4805-846C-FF870300E30C}"/>
    <cellStyle name="Currency 4 12 4" xfId="2245" xr:uid="{CCBFF5DD-B6AB-47B8-933D-3DB025126374}"/>
    <cellStyle name="Currency 4 12 5" xfId="2246" xr:uid="{F2D96FD5-6E62-4BF3-B774-81F77ADFF7C2}"/>
    <cellStyle name="Currency 4 12 6" xfId="2247" xr:uid="{4C6FB7F5-C0F6-461F-AA49-1DFB9B8CE4E9}"/>
    <cellStyle name="Currency 4 12 7" xfId="2248" xr:uid="{48A4B17A-2C82-4B16-B8E4-020FF046A87F}"/>
    <cellStyle name="Currency 4 12 8" xfId="2249" xr:uid="{93D7347E-F9C9-4083-B56F-F9C9A874DA46}"/>
    <cellStyle name="Currency 4 12 9" xfId="2250" xr:uid="{E2176FED-2727-4853-81CA-C4F203361D14}"/>
    <cellStyle name="Currency 4 13" xfId="2251" xr:uid="{8EB49E3D-901A-4DA7-BC42-9313DC95EDC7}"/>
    <cellStyle name="Currency 4 14" xfId="2252" xr:uid="{BEBE2DF2-7CA2-437D-9FED-06239C01F2F6}"/>
    <cellStyle name="Currency 4 15" xfId="2253" xr:uid="{55A6E1D9-CEEC-4910-B860-B3CFAC3B5AA5}"/>
    <cellStyle name="Currency 4 16" xfId="2254" xr:uid="{1F6C9F73-3018-4FAA-8990-512CF337D3B9}"/>
    <cellStyle name="Currency 4 17" xfId="2255" xr:uid="{B72CE651-70E9-48BA-8045-EA6D9426062D}"/>
    <cellStyle name="Currency 4 18" xfId="2256" xr:uid="{C353C478-E741-4A59-9673-613A4E749EAF}"/>
    <cellStyle name="Currency 4 19" xfId="2257" xr:uid="{08486FD2-3680-40D9-BDD5-F3D5681CFC06}"/>
    <cellStyle name="Currency 4 2" xfId="2258" xr:uid="{1BC929E8-FABB-440A-93B8-475C4F15F1E0}"/>
    <cellStyle name="Currency 4 2 10" xfId="2259" xr:uid="{A477C395-3FF4-4EAC-A263-80DE8EC2C4B7}"/>
    <cellStyle name="Currency 4 2 11" xfId="2260" xr:uid="{70B0B074-3A0C-4D24-AA66-B0106DB7B245}"/>
    <cellStyle name="Currency 4 2 12" xfId="2261" xr:uid="{3570130B-B3FF-41BC-BF15-2E635DA4154A}"/>
    <cellStyle name="Currency 4 2 13" xfId="2262" xr:uid="{6DB42F11-04D0-4D4F-8AA6-E9F4189B9106}"/>
    <cellStyle name="Currency 4 2 14" xfId="2263" xr:uid="{69DE0C1F-FDF5-4B50-B2D2-188633B2950A}"/>
    <cellStyle name="Currency 4 2 15" xfId="2264" xr:uid="{6FC71DD8-CA7A-4B9C-9981-EE6FAC63637C}"/>
    <cellStyle name="Currency 4 2 16" xfId="2265" xr:uid="{547F509F-0F90-4602-9262-57E8CD241669}"/>
    <cellStyle name="Currency 4 2 17" xfId="2266" xr:uid="{406B02B9-CDC2-4740-85A3-CC53407D2D83}"/>
    <cellStyle name="Currency 4 2 18" xfId="2267" xr:uid="{AF467B74-563E-471D-8723-5D91ADB80FBB}"/>
    <cellStyle name="Currency 4 2 19" xfId="2268" xr:uid="{50C62C1A-AE0F-4FFE-82A8-AD841DEE368A}"/>
    <cellStyle name="Currency 4 2 2" xfId="2269" xr:uid="{81A0F13B-4B84-49D6-9EE1-E3E0F0192D3B}"/>
    <cellStyle name="Currency 4 2 20" xfId="2270" xr:uid="{AE7ADB42-58A8-45E7-B05F-576AB0E2F2FB}"/>
    <cellStyle name="Currency 4 2 21" xfId="2271" xr:uid="{1C419E06-621E-4DF0-8467-8127B06AF6BA}"/>
    <cellStyle name="Currency 4 2 22" xfId="2272" xr:uid="{CA9CFCEF-74FD-41E7-8AFA-FA1B2933B3FD}"/>
    <cellStyle name="Currency 4 2 23" xfId="2273" xr:uid="{2A40687E-E4DB-4115-8CEC-639F37BC01EB}"/>
    <cellStyle name="Currency 4 2 24" xfId="2274" xr:uid="{8D8B69AE-4CD5-47ED-B172-6810396DE3F8}"/>
    <cellStyle name="Currency 4 2 25" xfId="2275" xr:uid="{FF1BEFDD-996A-424F-99EE-6251758E9E61}"/>
    <cellStyle name="Currency 4 2 26" xfId="2276" xr:uid="{C114AF47-2777-48D1-9784-9C77CABE640E}"/>
    <cellStyle name="Currency 4 2 27" xfId="2277" xr:uid="{3C437F1D-CF40-42C8-BC0A-AB324CD97CB7}"/>
    <cellStyle name="Currency 4 2 28" xfId="2278" xr:uid="{C03E54DE-B481-4A89-AB8E-E3ACAF335843}"/>
    <cellStyle name="Currency 4 2 29" xfId="2279" xr:uid="{0652FB5D-46A4-4639-8C6F-17CF720BB0B2}"/>
    <cellStyle name="Currency 4 2 3" xfId="2280" xr:uid="{95583CB7-6BC4-4AEF-8BD8-A5ED1CBB9095}"/>
    <cellStyle name="Currency 4 2 30" xfId="2281" xr:uid="{479FA058-3D85-4F98-ADA5-6BD2163C3532}"/>
    <cellStyle name="Currency 4 2 31" xfId="2282" xr:uid="{8D78C2C8-68BD-4AD6-ABBA-9159D74E7446}"/>
    <cellStyle name="Currency 4 2 32" xfId="2283" xr:uid="{A3CE738A-4399-4B7B-A57F-5BABC215326A}"/>
    <cellStyle name="Currency 4 2 4" xfId="2284" xr:uid="{2219B15C-E46F-4F85-87FC-9300E76FBB43}"/>
    <cellStyle name="Currency 4 2 5" xfId="2285" xr:uid="{2549E39B-1990-4008-B4B4-51BB99E8D157}"/>
    <cellStyle name="Currency 4 2 6" xfId="2286" xr:uid="{70002899-9F4B-4750-880C-BC167FCEF4BF}"/>
    <cellStyle name="Currency 4 2 7" xfId="2287" xr:uid="{FB734B18-5BB4-42BF-B37A-3D7FD383D465}"/>
    <cellStyle name="Currency 4 2 8" xfId="2288" xr:uid="{1C10BA33-9D1F-43A0-9DC7-8C9D9BDE1D71}"/>
    <cellStyle name="Currency 4 2 9" xfId="2289" xr:uid="{59C7D32C-B3A7-4619-AE5F-9CF864B84EF5}"/>
    <cellStyle name="Currency 4 2_Cost Drivers" xfId="2290" xr:uid="{1FF34226-B100-46DF-8EB4-252A34E820B9}"/>
    <cellStyle name="Currency 4 20" xfId="2291" xr:uid="{565CCF29-9FD6-4CB6-A037-3EB1D9875350}"/>
    <cellStyle name="Currency 4 21" xfId="2292" xr:uid="{C0672877-8D91-4C6E-959F-1A8F44C6AFBC}"/>
    <cellStyle name="Currency 4 22" xfId="2293" xr:uid="{F957F2EC-8AD4-4D8E-A0A9-AFE843AC00D8}"/>
    <cellStyle name="Currency 4 23" xfId="2294" xr:uid="{6486ADCE-F69E-4A20-A299-5200ECFA2089}"/>
    <cellStyle name="Currency 4 24" xfId="2295" xr:uid="{AE4DE9A9-9BF7-4142-826B-29CB150A01ED}"/>
    <cellStyle name="Currency 4 25" xfId="2296" xr:uid="{08029CE2-527C-4F5C-A246-05A8FFE8A977}"/>
    <cellStyle name="Currency 4 26" xfId="2297" xr:uid="{7B51F657-B41B-4CAC-BDDB-FD1336263B6A}"/>
    <cellStyle name="Currency 4 27" xfId="2298" xr:uid="{AE1BCF6F-6DEE-4F93-9D3A-0C0B627BEC20}"/>
    <cellStyle name="Currency 4 28" xfId="2299" xr:uid="{32A81A8C-2314-4BB2-A5F1-3C84F28D697A}"/>
    <cellStyle name="Currency 4 29" xfId="2300" xr:uid="{2E0D4289-CC90-417D-9603-186F89C6C54F}"/>
    <cellStyle name="Currency 4 3" xfId="2301" xr:uid="{CCAE3522-A695-412D-90D6-EC3A7D4209BF}"/>
    <cellStyle name="Currency 4 3 10" xfId="2302" xr:uid="{3B752606-0DDE-45ED-B3EB-1663EC16AA7E}"/>
    <cellStyle name="Currency 4 3 11" xfId="2303" xr:uid="{49CD4A17-F15E-473E-95D0-D703B1D2456D}"/>
    <cellStyle name="Currency 4 3 12" xfId="2304" xr:uid="{0A4C5E3F-37B0-4D77-A76A-A561B67148A3}"/>
    <cellStyle name="Currency 4 3 13" xfId="2305" xr:uid="{42D68C82-4549-4CAA-BAD9-BE4A67DCD1A8}"/>
    <cellStyle name="Currency 4 3 14" xfId="2306" xr:uid="{5CA26BE5-A3AF-4ACD-8184-06166D2E6263}"/>
    <cellStyle name="Currency 4 3 15" xfId="2307" xr:uid="{3FB924F2-A5F6-4A64-A23C-18678D985169}"/>
    <cellStyle name="Currency 4 3 16" xfId="2308" xr:uid="{3A40E3AC-1BF3-4C14-80F9-762D9BCCAD93}"/>
    <cellStyle name="Currency 4 3 17" xfId="2309" xr:uid="{8BAD5C17-73C1-4479-B498-582147D4A29D}"/>
    <cellStyle name="Currency 4 3 18" xfId="2310" xr:uid="{00467E3B-1CA0-4EC9-A980-C1A7983F638C}"/>
    <cellStyle name="Currency 4 3 19" xfId="2311" xr:uid="{475920F8-42D7-466E-BD1F-704E3C4335BD}"/>
    <cellStyle name="Currency 4 3 2" xfId="2312" xr:uid="{CF31DD87-C0E1-4F3F-A882-C38829598963}"/>
    <cellStyle name="Currency 4 3 20" xfId="2313" xr:uid="{026F7A9C-7F73-40D5-B5CC-C041E38E6C2C}"/>
    <cellStyle name="Currency 4 3 21" xfId="2314" xr:uid="{816349EA-AEB4-400D-ABE5-3CA13C703CBD}"/>
    <cellStyle name="Currency 4 3 22" xfId="2315" xr:uid="{17E0C30F-5F2F-48FF-AD35-EC95D0EABD31}"/>
    <cellStyle name="Currency 4 3 23" xfId="2316" xr:uid="{244120C0-7BCB-4B9E-8040-FF158C2FFBB9}"/>
    <cellStyle name="Currency 4 3 24" xfId="2317" xr:uid="{A2E3D0C0-8508-43F1-8D38-93F1A099C3BD}"/>
    <cellStyle name="Currency 4 3 25" xfId="2318" xr:uid="{C78F4714-B83C-4E7C-AA63-D006470E1599}"/>
    <cellStyle name="Currency 4 3 26" xfId="2319" xr:uid="{CB4929BE-EDA5-430B-8CEF-B5F39DF31BD0}"/>
    <cellStyle name="Currency 4 3 27" xfId="2320" xr:uid="{3453BBB1-5F5E-4432-8317-DB30658C3E6B}"/>
    <cellStyle name="Currency 4 3 28" xfId="2321" xr:uid="{6596D761-C7BF-4D13-9D4E-1277C35D66E1}"/>
    <cellStyle name="Currency 4 3 29" xfId="2322" xr:uid="{E066EAA1-C1E2-466D-B3D3-0CA016E142EB}"/>
    <cellStyle name="Currency 4 3 3" xfId="2323" xr:uid="{26D85518-4552-4784-8A11-695F9A09EAEF}"/>
    <cellStyle name="Currency 4 3 30" xfId="2324" xr:uid="{B2401DB5-D9F6-42C0-8965-9B019F28DB39}"/>
    <cellStyle name="Currency 4 3 31" xfId="2325" xr:uid="{85751B6D-CC5E-4C23-9F91-F79DE4C8C324}"/>
    <cellStyle name="Currency 4 3 32" xfId="2326" xr:uid="{531FC968-F86F-4F11-B656-CC5BE13148D4}"/>
    <cellStyle name="Currency 4 3 4" xfId="2327" xr:uid="{6FE67CC2-6050-49EC-92AB-349AA77D21A6}"/>
    <cellStyle name="Currency 4 3 5" xfId="2328" xr:uid="{5C3C9ACA-E717-47E2-917A-B56FF27E6B96}"/>
    <cellStyle name="Currency 4 3 6" xfId="2329" xr:uid="{6136146E-EAB3-4165-BD66-138DEC6EE4D6}"/>
    <cellStyle name="Currency 4 3 7" xfId="2330" xr:uid="{5D2BC3C8-5232-497B-8BAA-AD28E123643C}"/>
    <cellStyle name="Currency 4 3 8" xfId="2331" xr:uid="{87073875-97BE-44E3-80BA-B55CF4332B7E}"/>
    <cellStyle name="Currency 4 3 9" xfId="2332" xr:uid="{D59C9385-3E41-441C-AEF7-67A4B1420373}"/>
    <cellStyle name="Currency 4 30" xfId="2333" xr:uid="{D7B8F6CC-2675-4948-8F53-3C2D1A4450CC}"/>
    <cellStyle name="Currency 4 31" xfId="2334" xr:uid="{35843971-3516-4E55-AE85-4DACC7D06DF9}"/>
    <cellStyle name="Currency 4 32" xfId="2335" xr:uid="{033E979E-9C91-420F-AB90-BABD254FE8B4}"/>
    <cellStyle name="Currency 4 33" xfId="2336" xr:uid="{7FCB2949-7E5D-4021-9F34-B7A732705246}"/>
    <cellStyle name="Currency 4 34" xfId="2337" xr:uid="{240D7F0A-D83A-4C9B-A23E-0CF37CDF1CE7}"/>
    <cellStyle name="Currency 4 35" xfId="2338" xr:uid="{C2C1F6ED-28B2-40C8-86E6-BB84F4CF8ACF}"/>
    <cellStyle name="Currency 4 36" xfId="2339" xr:uid="{C4F4C414-8DE6-4132-9887-6F3A520F21F6}"/>
    <cellStyle name="Currency 4 37" xfId="2340" xr:uid="{AA10742C-5E0B-4792-A54B-63796E7C605D}"/>
    <cellStyle name="Currency 4 38" xfId="2341" xr:uid="{E3F033C6-E913-4F20-A1D7-F9C7304A36A0}"/>
    <cellStyle name="Currency 4 39" xfId="2342" xr:uid="{82A0465A-3196-447C-88CF-C375CB971BDA}"/>
    <cellStyle name="Currency 4 4" xfId="2343" xr:uid="{00F4D968-2242-4A09-82F7-4091610DAB74}"/>
    <cellStyle name="Currency 4 4 10" xfId="2344" xr:uid="{1229170E-F9AE-43E3-87A1-C8B99AB9F383}"/>
    <cellStyle name="Currency 4 4 11" xfId="2345" xr:uid="{34A90B9B-CEC0-4A94-B02F-62176DF7D7A9}"/>
    <cellStyle name="Currency 4 4 12" xfId="2346" xr:uid="{E9F0D842-A06F-437C-8E06-8959EBF2F20D}"/>
    <cellStyle name="Currency 4 4 13" xfId="2347" xr:uid="{EC05A3BA-AC4F-46A3-BB28-F3F8B812F55F}"/>
    <cellStyle name="Currency 4 4 14" xfId="2348" xr:uid="{CF063A6B-87D3-406E-8475-17D87CF4423E}"/>
    <cellStyle name="Currency 4 4 15" xfId="2349" xr:uid="{0759FE15-5C56-4F5D-BA4C-6397FB60E4E0}"/>
    <cellStyle name="Currency 4 4 16" xfId="2350" xr:uid="{0B797D0C-8934-4789-B2EB-038657DC34E1}"/>
    <cellStyle name="Currency 4 4 17" xfId="2351" xr:uid="{40073938-9040-4A6F-B331-308BC6222ECB}"/>
    <cellStyle name="Currency 4 4 18" xfId="2352" xr:uid="{74FD4B43-D120-4E06-8CFA-708CD2537730}"/>
    <cellStyle name="Currency 4 4 19" xfId="2353" xr:uid="{E6F46721-6F0F-44CC-B779-2D1A03CE2114}"/>
    <cellStyle name="Currency 4 4 2" xfId="2354" xr:uid="{7AD1F873-86A8-43E3-8BF4-05A9EA492CE6}"/>
    <cellStyle name="Currency 4 4 20" xfId="2355" xr:uid="{AC30E7FD-AE98-4E73-9B0A-A03879A5D0A6}"/>
    <cellStyle name="Currency 4 4 21" xfId="2356" xr:uid="{C4AF38C4-14DB-43A8-9803-FC57DF26008D}"/>
    <cellStyle name="Currency 4 4 22" xfId="2357" xr:uid="{15847686-A079-4084-BF28-410B914D1B64}"/>
    <cellStyle name="Currency 4 4 23" xfId="2358" xr:uid="{BACE5AD8-830F-4546-B8D5-536DBB29A2CD}"/>
    <cellStyle name="Currency 4 4 24" xfId="2359" xr:uid="{C545D6A8-D2CC-4FB1-ABCD-1DFBD3AFF8D9}"/>
    <cellStyle name="Currency 4 4 25" xfId="2360" xr:uid="{C2BB8169-FF7B-4283-B1F9-E0B1A256EA17}"/>
    <cellStyle name="Currency 4 4 26" xfId="2361" xr:uid="{384930AF-1EE1-42B6-BB0A-180DA32F0FB1}"/>
    <cellStyle name="Currency 4 4 27" xfId="2362" xr:uid="{D5445CA2-8E3F-463D-BCD3-976E31C126CE}"/>
    <cellStyle name="Currency 4 4 28" xfId="2363" xr:uid="{0CCDD951-4D39-474A-97F7-E6998E17A92B}"/>
    <cellStyle name="Currency 4 4 29" xfId="2364" xr:uid="{A06066DD-EDE5-4722-9BC8-FA5821AFECAD}"/>
    <cellStyle name="Currency 4 4 3" xfId="2365" xr:uid="{786E8892-1CBD-4090-98B1-830C2BF8ED58}"/>
    <cellStyle name="Currency 4 4 30" xfId="2366" xr:uid="{B6A38086-7896-4554-B2E0-32B1CA129499}"/>
    <cellStyle name="Currency 4 4 31" xfId="2367" xr:uid="{DC846F04-69DB-401D-A1AC-7B3751563374}"/>
    <cellStyle name="Currency 4 4 4" xfId="2368" xr:uid="{6EA2BBE1-25DF-4449-9E15-A5BD6B33EAF1}"/>
    <cellStyle name="Currency 4 4 5" xfId="2369" xr:uid="{32672678-B09E-4E3E-9AC3-E5A7F60DDCD2}"/>
    <cellStyle name="Currency 4 4 6" xfId="2370" xr:uid="{32FE291B-FB39-499E-B740-615D4744AE15}"/>
    <cellStyle name="Currency 4 4 7" xfId="2371" xr:uid="{6B1E1AEF-EA71-44F5-8954-6F4F142B86D9}"/>
    <cellStyle name="Currency 4 4 8" xfId="2372" xr:uid="{C3A7BBE8-D666-4247-94C0-DDAD10BD6452}"/>
    <cellStyle name="Currency 4 4 9" xfId="2373" xr:uid="{07C3D9BD-06C6-41E1-ABBE-61D464C83A3C}"/>
    <cellStyle name="Currency 4 40" xfId="2374" xr:uid="{0B48C391-A9F7-433B-B4F1-A84E2F6EECCC}"/>
    <cellStyle name="Currency 4 41" xfId="2375" xr:uid="{AD96C301-D045-47AE-A672-88582E3A1884}"/>
    <cellStyle name="Currency 4 42" xfId="2376" xr:uid="{46049446-3D43-44F8-AF43-312A6B48FEBE}"/>
    <cellStyle name="Currency 4 43" xfId="2377" xr:uid="{1192084F-7938-400F-847E-F13397F4F206}"/>
    <cellStyle name="Currency 4 44" xfId="2378" xr:uid="{785E96E5-2D57-4125-A0E7-4438E2A34126}"/>
    <cellStyle name="Currency 4 45" xfId="2379" xr:uid="{DB63296F-CF6C-49EC-8888-C7E0C5B7E03E}"/>
    <cellStyle name="Currency 4 46" xfId="2380" xr:uid="{69B97599-FFFC-4B35-B55C-D1F6F6B55C19}"/>
    <cellStyle name="Currency 4 47" xfId="2381" xr:uid="{FFD714A6-F756-457B-8961-17A9A9C91670}"/>
    <cellStyle name="Currency 4 48" xfId="2382" xr:uid="{7D6110B3-AD57-4696-B808-2606A4829E82}"/>
    <cellStyle name="Currency 4 49" xfId="2383" xr:uid="{AA9022FD-8EAF-472D-9B58-91C7C1D1D473}"/>
    <cellStyle name="Currency 4 5" xfId="2384" xr:uid="{DC79CA9D-8371-464D-B20D-9BD6E90C5FEF}"/>
    <cellStyle name="Currency 4 5 10" xfId="2385" xr:uid="{705CAC44-CDDF-4E37-B33A-07569449DC0C}"/>
    <cellStyle name="Currency 4 5 11" xfId="2386" xr:uid="{17078261-0C80-49FC-9262-B481E0557471}"/>
    <cellStyle name="Currency 4 5 12" xfId="2387" xr:uid="{52E175EA-5E02-4937-AF84-2BB5A240CD72}"/>
    <cellStyle name="Currency 4 5 13" xfId="2388" xr:uid="{8D931A30-72CC-4900-9A51-5740FD51DAA6}"/>
    <cellStyle name="Currency 4 5 14" xfId="2389" xr:uid="{BF27035C-1E43-48DA-B06C-EE4EC150164B}"/>
    <cellStyle name="Currency 4 5 15" xfId="2390" xr:uid="{F1BA2883-260A-4B5C-BE1E-99AC2373EEDD}"/>
    <cellStyle name="Currency 4 5 16" xfId="2391" xr:uid="{335CA145-9092-432F-8C87-930F5E1646B6}"/>
    <cellStyle name="Currency 4 5 17" xfId="2392" xr:uid="{516ADA40-9826-4283-9549-1DAE9464678E}"/>
    <cellStyle name="Currency 4 5 18" xfId="2393" xr:uid="{7A89D69D-39FA-4F38-A727-57849740C245}"/>
    <cellStyle name="Currency 4 5 19" xfId="2394" xr:uid="{3E4D4E74-D9B1-4A7F-9B4B-57E5C772FD38}"/>
    <cellStyle name="Currency 4 5 2" xfId="2395" xr:uid="{C9F2C141-266A-470F-9DEF-546270540934}"/>
    <cellStyle name="Currency 4 5 20" xfId="2396" xr:uid="{AE7454DB-5B35-4EFF-80FC-63C6D807E046}"/>
    <cellStyle name="Currency 4 5 21" xfId="2397" xr:uid="{CB4A3BC7-6E03-49C2-97C6-165F447D33CC}"/>
    <cellStyle name="Currency 4 5 22" xfId="2398" xr:uid="{A0ED6E39-9B89-4D0A-8439-61A1FC32B384}"/>
    <cellStyle name="Currency 4 5 23" xfId="2399" xr:uid="{782E0733-194F-4C43-B6BC-A80379B9CF02}"/>
    <cellStyle name="Currency 4 5 24" xfId="2400" xr:uid="{DA30C99E-442F-4DAA-8041-8CA8F54F53D4}"/>
    <cellStyle name="Currency 4 5 25" xfId="2401" xr:uid="{6C88FA13-F94E-4519-872E-93B9449B47E7}"/>
    <cellStyle name="Currency 4 5 26" xfId="2402" xr:uid="{254DC488-7E87-4274-B642-34F1EFB3B8EB}"/>
    <cellStyle name="Currency 4 5 27" xfId="2403" xr:uid="{8880B41B-6DF5-4E16-8AA7-D1C2D1569A01}"/>
    <cellStyle name="Currency 4 5 28" xfId="2404" xr:uid="{429528ED-AF9B-490F-BCFC-D8205C1D595F}"/>
    <cellStyle name="Currency 4 5 29" xfId="2405" xr:uid="{4158C222-90D6-480E-ADC8-EBF27B184760}"/>
    <cellStyle name="Currency 4 5 3" xfId="2406" xr:uid="{E7393F66-F99D-4801-BD83-3AC59C1D41C3}"/>
    <cellStyle name="Currency 4 5 30" xfId="2407" xr:uid="{5D732E22-1FF5-4D12-8EF2-C2F48EFB4140}"/>
    <cellStyle name="Currency 4 5 4" xfId="2408" xr:uid="{53B6E19A-7F1A-4FCF-A19F-42C321E38105}"/>
    <cellStyle name="Currency 4 5 5" xfId="2409" xr:uid="{0A5F2BB5-E454-4A39-B8CD-A922060046E3}"/>
    <cellStyle name="Currency 4 5 6" xfId="2410" xr:uid="{85C65498-69D1-4227-80BB-35DCEA2D381C}"/>
    <cellStyle name="Currency 4 5 7" xfId="2411" xr:uid="{FD581829-4886-4C61-916A-99ABCAAF689E}"/>
    <cellStyle name="Currency 4 5 8" xfId="2412" xr:uid="{6A41D740-3B1A-45EF-A2FD-135D2A5FEC70}"/>
    <cellStyle name="Currency 4 5 9" xfId="2413" xr:uid="{678B33C7-482B-4BD5-A0A4-917FEC4DAF45}"/>
    <cellStyle name="Currency 4 50" xfId="2414" xr:uid="{C9DC41DA-8D4B-4CE0-BD6E-D6AB4C74E591}"/>
    <cellStyle name="Currency 4 51" xfId="2415" xr:uid="{9EF12B83-E95E-4113-8F16-31B47CBF990D}"/>
    <cellStyle name="Currency 4 6" xfId="2416" xr:uid="{15E5E26D-E42E-479A-87EE-FA7DA989F3DE}"/>
    <cellStyle name="Currency 4 6 10" xfId="2417" xr:uid="{4A838CE9-3250-4165-A895-4CBA756D1B4C}"/>
    <cellStyle name="Currency 4 6 11" xfId="2418" xr:uid="{F15ED16B-948E-425E-830F-EFCAD3B18E88}"/>
    <cellStyle name="Currency 4 6 12" xfId="2419" xr:uid="{FB7A5486-21D6-4E5A-A59E-950674812CAA}"/>
    <cellStyle name="Currency 4 6 13" xfId="2420" xr:uid="{94D07229-8A87-47E6-9B59-FD0AC88F00AA}"/>
    <cellStyle name="Currency 4 6 14" xfId="2421" xr:uid="{3522A484-0D8B-4960-A3A9-516A42341D9A}"/>
    <cellStyle name="Currency 4 6 15" xfId="2422" xr:uid="{0D1749D8-E12D-490F-AAA2-36567380D45F}"/>
    <cellStyle name="Currency 4 6 16" xfId="2423" xr:uid="{EA7FAFDD-9FDD-4B83-B36B-3A0109596EF8}"/>
    <cellStyle name="Currency 4 6 17" xfId="2424" xr:uid="{1B41712C-D7DD-42F7-8DEA-D5F8B027F503}"/>
    <cellStyle name="Currency 4 6 18" xfId="2425" xr:uid="{66F6D20B-74DD-4CA2-B565-B74CAB6EC97B}"/>
    <cellStyle name="Currency 4 6 19" xfId="2426" xr:uid="{834E99CB-5825-4F20-AAB2-FF151A888896}"/>
    <cellStyle name="Currency 4 6 2" xfId="2427" xr:uid="{DF371ED3-5CC2-40E0-8436-908F60D9BDAE}"/>
    <cellStyle name="Currency 4 6 20" xfId="2428" xr:uid="{EF8498F7-C056-47A3-9903-AA6BD424C0A7}"/>
    <cellStyle name="Currency 4 6 21" xfId="2429" xr:uid="{6992512E-3D64-4B06-9CB0-AA003E7EC461}"/>
    <cellStyle name="Currency 4 6 22" xfId="2430" xr:uid="{4A619BA2-98E5-4097-AB62-225374D197E9}"/>
    <cellStyle name="Currency 4 6 23" xfId="2431" xr:uid="{9ECCD856-95E2-42D6-BD37-94F293707601}"/>
    <cellStyle name="Currency 4 6 24" xfId="2432" xr:uid="{4D90076D-6C1A-4DB8-9A54-70FA24E71E23}"/>
    <cellStyle name="Currency 4 6 25" xfId="2433" xr:uid="{5614B6CB-363D-4E8C-9197-C9818E90F775}"/>
    <cellStyle name="Currency 4 6 26" xfId="2434" xr:uid="{5AE3718A-FD43-4BCB-B4C9-A495C963FD81}"/>
    <cellStyle name="Currency 4 6 27" xfId="2435" xr:uid="{BCDDE3D4-A77C-4691-ADD6-CB9A14211472}"/>
    <cellStyle name="Currency 4 6 28" xfId="2436" xr:uid="{32023BF6-FC2D-4D96-BF3E-A9F483D63E55}"/>
    <cellStyle name="Currency 4 6 29" xfId="2437" xr:uid="{4BA33ECE-B781-4EC9-A7DF-CD5CEEC15B11}"/>
    <cellStyle name="Currency 4 6 3" xfId="2438" xr:uid="{F9535F8A-0567-4740-AB0A-A12AABB24229}"/>
    <cellStyle name="Currency 4 6 30" xfId="2439" xr:uid="{CFA0F54D-F23E-4096-A501-6D3F68573D5B}"/>
    <cellStyle name="Currency 4 6 4" xfId="2440" xr:uid="{4E016FCC-E809-4807-8F1F-866EB600922F}"/>
    <cellStyle name="Currency 4 6 5" xfId="2441" xr:uid="{ED7D61E6-8F3E-4588-B8A2-3C7E4DC54ED4}"/>
    <cellStyle name="Currency 4 6 6" xfId="2442" xr:uid="{42E8C9AB-70C4-454B-BC85-82F690208004}"/>
    <cellStyle name="Currency 4 6 7" xfId="2443" xr:uid="{FC61B270-6A5B-40D6-A30B-1F69E9683ABB}"/>
    <cellStyle name="Currency 4 6 8" xfId="2444" xr:uid="{8DD7020C-1F5D-4849-8A5D-57730454EF66}"/>
    <cellStyle name="Currency 4 6 9" xfId="2445" xr:uid="{BB79F4C2-BDDF-4C4C-8C66-93277CEA17F2}"/>
    <cellStyle name="Currency 4 7" xfId="2446" xr:uid="{D1AAC325-40FD-4CF9-AFD4-425330D228EC}"/>
    <cellStyle name="Currency 4 7 10" xfId="2447" xr:uid="{F1F29E0D-BF66-4A01-8835-A158B6A6988E}"/>
    <cellStyle name="Currency 4 7 11" xfId="2448" xr:uid="{AB63800A-7922-47DD-B633-5290E9723467}"/>
    <cellStyle name="Currency 4 7 12" xfId="2449" xr:uid="{97061240-3A97-4422-B047-BBCCF210163C}"/>
    <cellStyle name="Currency 4 7 13" xfId="2450" xr:uid="{E40EF1E1-C71C-463B-B003-96A589B60E82}"/>
    <cellStyle name="Currency 4 7 14" xfId="2451" xr:uid="{613524E1-1C42-4272-8B23-6FFFAB166813}"/>
    <cellStyle name="Currency 4 7 15" xfId="2452" xr:uid="{E51F21C7-DCCE-4D04-9A40-921E3B6FDBE3}"/>
    <cellStyle name="Currency 4 7 16" xfId="2453" xr:uid="{B44E4D63-AB31-45C7-B768-D547E9A51CB2}"/>
    <cellStyle name="Currency 4 7 17" xfId="2454" xr:uid="{13832440-4CB4-4FA5-A63B-DD6ADA5DED8F}"/>
    <cellStyle name="Currency 4 7 18" xfId="2455" xr:uid="{3EBEC95C-59D9-4864-BEDC-7EC2FBCA88D4}"/>
    <cellStyle name="Currency 4 7 19" xfId="2456" xr:uid="{08FF55B1-C993-426C-960F-B6A4B9911800}"/>
    <cellStyle name="Currency 4 7 2" xfId="2457" xr:uid="{44B22FAF-A9A5-4BCB-8A33-EDF2E158B50A}"/>
    <cellStyle name="Currency 4 7 20" xfId="2458" xr:uid="{C92A9B42-8BEB-4655-9860-376ECD93541D}"/>
    <cellStyle name="Currency 4 7 21" xfId="2459" xr:uid="{129FBADE-9AE6-4899-90FB-0ABF07BBB0F4}"/>
    <cellStyle name="Currency 4 7 22" xfId="2460" xr:uid="{8F73C119-3680-44D6-B37D-8B05ED128F4F}"/>
    <cellStyle name="Currency 4 7 23" xfId="2461" xr:uid="{74690143-0323-4E0A-B958-6058884F601F}"/>
    <cellStyle name="Currency 4 7 24" xfId="2462" xr:uid="{69D06877-0CB6-4697-84CC-9EADFB4A2C16}"/>
    <cellStyle name="Currency 4 7 25" xfId="2463" xr:uid="{F759F90C-4D78-406D-B09A-07F2EAEF5F4A}"/>
    <cellStyle name="Currency 4 7 26" xfId="2464" xr:uid="{F0964261-919E-4FB4-BACE-682ADF8A3257}"/>
    <cellStyle name="Currency 4 7 27" xfId="2465" xr:uid="{75D54E5E-FECB-4261-8CF3-05D8CB831447}"/>
    <cellStyle name="Currency 4 7 28" xfId="2466" xr:uid="{82063D6A-1BE3-4C84-A4EA-1C270C684D41}"/>
    <cellStyle name="Currency 4 7 29" xfId="2467" xr:uid="{84DBD9E7-B0B9-4EB0-AFA0-F48C838AB207}"/>
    <cellStyle name="Currency 4 7 3" xfId="2468" xr:uid="{19E98CFF-97E5-441E-A236-BFEB6CBC85B9}"/>
    <cellStyle name="Currency 4 7 30" xfId="2469" xr:uid="{1C9E0AB0-7117-44D7-85F9-E19CAE9AF0C7}"/>
    <cellStyle name="Currency 4 7 4" xfId="2470" xr:uid="{CF488F29-8BA7-479B-8E1D-16EBAB737A1A}"/>
    <cellStyle name="Currency 4 7 5" xfId="2471" xr:uid="{41F58F80-BE12-4000-9283-CC5223495F5D}"/>
    <cellStyle name="Currency 4 7 6" xfId="2472" xr:uid="{B5EF8880-521F-4A1A-A30D-817BFDFDCD14}"/>
    <cellStyle name="Currency 4 7 7" xfId="2473" xr:uid="{C534F311-960C-476A-994B-C607A0FC008D}"/>
    <cellStyle name="Currency 4 7 8" xfId="2474" xr:uid="{232F5410-A799-4AFD-87C2-C17351DDB501}"/>
    <cellStyle name="Currency 4 7 9" xfId="2475" xr:uid="{1F4E9B2C-80ED-42CE-A9A5-D9F83F4E1F7E}"/>
    <cellStyle name="Currency 4 8" xfId="2476" xr:uid="{669C3709-EDF3-46EE-B696-6D063DF85C85}"/>
    <cellStyle name="Currency 4 8 10" xfId="2477" xr:uid="{7340E86F-0683-4598-950F-CA86A4EA4A6C}"/>
    <cellStyle name="Currency 4 8 11" xfId="2478" xr:uid="{FB5C69F0-A229-4F01-B98A-1A6BD2E639A2}"/>
    <cellStyle name="Currency 4 8 12" xfId="2479" xr:uid="{40578880-BB9B-4ADE-8021-8A851A7EF1CA}"/>
    <cellStyle name="Currency 4 8 13" xfId="2480" xr:uid="{1849E3E2-6EFA-49FB-9B1C-1511ABBD24E5}"/>
    <cellStyle name="Currency 4 8 14" xfId="2481" xr:uid="{9636BED4-C81D-4C20-B549-0CEA7EED02ED}"/>
    <cellStyle name="Currency 4 8 15" xfId="2482" xr:uid="{1A98777C-4E63-482A-9C9E-F94F923EF356}"/>
    <cellStyle name="Currency 4 8 16" xfId="2483" xr:uid="{9DEC6823-5AF2-464B-8127-96B7078A3007}"/>
    <cellStyle name="Currency 4 8 17" xfId="2484" xr:uid="{7F3A4D6B-61C9-4606-98B0-3846593E3761}"/>
    <cellStyle name="Currency 4 8 18" xfId="2485" xr:uid="{564A3F42-FC71-4DB0-A7EB-D7A146261133}"/>
    <cellStyle name="Currency 4 8 19" xfId="2486" xr:uid="{037A944B-69D1-4DDF-B9C0-34595A485003}"/>
    <cellStyle name="Currency 4 8 2" xfId="2487" xr:uid="{60AE5935-7C53-44E2-98E2-71F19FC29AE9}"/>
    <cellStyle name="Currency 4 8 20" xfId="2488" xr:uid="{0DB72F44-6851-4782-B3BE-77223DB1E7F7}"/>
    <cellStyle name="Currency 4 8 21" xfId="2489" xr:uid="{10A87E5B-CB48-44DE-96AF-9343518B8A0A}"/>
    <cellStyle name="Currency 4 8 22" xfId="2490" xr:uid="{C781B0C1-5624-4E9A-B4E4-6D7CFE579B5D}"/>
    <cellStyle name="Currency 4 8 23" xfId="2491" xr:uid="{E065A485-DD03-47FB-A75E-79A81C040929}"/>
    <cellStyle name="Currency 4 8 24" xfId="2492" xr:uid="{45796EEA-E54B-41D7-B8EE-F1C2CA82E36C}"/>
    <cellStyle name="Currency 4 8 25" xfId="2493" xr:uid="{4C1E6FAB-55D4-4A53-B92B-597694DCAA02}"/>
    <cellStyle name="Currency 4 8 26" xfId="2494" xr:uid="{503F7B0A-AA50-4169-A159-A3968DC80CDC}"/>
    <cellStyle name="Currency 4 8 27" xfId="2495" xr:uid="{1B58E599-7F25-4427-9AF0-280036BF15E5}"/>
    <cellStyle name="Currency 4 8 28" xfId="2496" xr:uid="{C66709B6-36DA-4BFF-808C-C0F1816CE742}"/>
    <cellStyle name="Currency 4 8 29" xfId="2497" xr:uid="{30F844F9-320A-4267-932B-278095A573F0}"/>
    <cellStyle name="Currency 4 8 3" xfId="2498" xr:uid="{2BE3BE81-59B1-4EB5-A100-85F145EB853D}"/>
    <cellStyle name="Currency 4 8 30" xfId="2499" xr:uid="{388A4E4F-A363-4D80-B412-C01AAFF1168E}"/>
    <cellStyle name="Currency 4 8 4" xfId="2500" xr:uid="{4539B704-9290-46AD-8D39-773AB153AF14}"/>
    <cellStyle name="Currency 4 8 5" xfId="2501" xr:uid="{BE0E573E-BE79-4C86-B449-C541026C56AE}"/>
    <cellStyle name="Currency 4 8 6" xfId="2502" xr:uid="{A2B2B935-2F5D-49EA-A1A0-15B64C2456CB}"/>
    <cellStyle name="Currency 4 8 7" xfId="2503" xr:uid="{25069347-43E4-4F36-852C-6429A16669A4}"/>
    <cellStyle name="Currency 4 8 8" xfId="2504" xr:uid="{2DBD95FE-0B1A-4478-82AE-BC54E81FFA34}"/>
    <cellStyle name="Currency 4 8 9" xfId="2505" xr:uid="{A4F2CCED-1EC8-4FAD-9F38-52EF040DB6EA}"/>
    <cellStyle name="Currency 4 9" xfId="2506" xr:uid="{3ED2515C-A0A2-4706-99B5-43CFDDE23D78}"/>
    <cellStyle name="Currency 4 9 10" xfId="2507" xr:uid="{A315A15B-3F2E-4A63-A8B0-03D328531071}"/>
    <cellStyle name="Currency 4 9 11" xfId="2508" xr:uid="{79D6A899-2129-4403-AE69-3953A48D7CAC}"/>
    <cellStyle name="Currency 4 9 12" xfId="2509" xr:uid="{D6011D0B-7EA0-4BE8-B1D2-26C445AD58EB}"/>
    <cellStyle name="Currency 4 9 13" xfId="2510" xr:uid="{0D56669C-EB60-4CB8-8399-1317C01D7A15}"/>
    <cellStyle name="Currency 4 9 14" xfId="2511" xr:uid="{D76EB638-AEF1-4EFB-8116-15B7A8CB5741}"/>
    <cellStyle name="Currency 4 9 15" xfId="2512" xr:uid="{315A64C4-9C4F-4B83-8B4E-8C2B9DDFE020}"/>
    <cellStyle name="Currency 4 9 16" xfId="2513" xr:uid="{4FB9943E-B62B-4A0B-96A2-037C107B8601}"/>
    <cellStyle name="Currency 4 9 17" xfId="2514" xr:uid="{DEBE85BE-8549-4DCE-922B-CFAFA121AFDA}"/>
    <cellStyle name="Currency 4 9 18" xfId="2515" xr:uid="{71C8A26A-806A-46B6-9820-AE5350CBA36E}"/>
    <cellStyle name="Currency 4 9 19" xfId="2516" xr:uid="{652FABD1-10E5-41C7-B66A-3EE93931FC81}"/>
    <cellStyle name="Currency 4 9 2" xfId="2517" xr:uid="{F60AA827-5F36-41B1-A70E-71CBF9839CBD}"/>
    <cellStyle name="Currency 4 9 20" xfId="2518" xr:uid="{6C659CC6-7388-41E1-B8CC-3F893224368C}"/>
    <cellStyle name="Currency 4 9 21" xfId="2519" xr:uid="{46D698F7-ADC3-4623-ABBC-ADECB8E918D3}"/>
    <cellStyle name="Currency 4 9 22" xfId="2520" xr:uid="{12D13779-6A7B-468A-B590-D0E77A223610}"/>
    <cellStyle name="Currency 4 9 23" xfId="2521" xr:uid="{67B7BEF7-20F9-45E4-BB9E-92197F982720}"/>
    <cellStyle name="Currency 4 9 24" xfId="2522" xr:uid="{0A3BF644-AE64-4EBC-BA86-5F5B36A14295}"/>
    <cellStyle name="Currency 4 9 25" xfId="2523" xr:uid="{9DEF37EF-BAB1-41FA-884D-C27618DE498B}"/>
    <cellStyle name="Currency 4 9 26" xfId="2524" xr:uid="{0E267C73-16DA-4F41-AB1B-812F4E9E2000}"/>
    <cellStyle name="Currency 4 9 27" xfId="2525" xr:uid="{1C9EEBE1-0053-439F-BE6D-DE6FD02BDCC9}"/>
    <cellStyle name="Currency 4 9 28" xfId="2526" xr:uid="{4E9C4CEF-37F0-49B7-8F3A-A08C6EEFB21E}"/>
    <cellStyle name="Currency 4 9 29" xfId="2527" xr:uid="{F31BA0F1-DABC-4DCE-93C1-8BC46AF304F5}"/>
    <cellStyle name="Currency 4 9 3" xfId="2528" xr:uid="{C5F18811-38DD-4B00-A0F3-5674D3659ED0}"/>
    <cellStyle name="Currency 4 9 30" xfId="2529" xr:uid="{99D1CD4C-07E0-432D-8E71-66571531C948}"/>
    <cellStyle name="Currency 4 9 4" xfId="2530" xr:uid="{F8B641D5-43EF-47AF-BE6B-D04AB9B3AA1E}"/>
    <cellStyle name="Currency 4 9 5" xfId="2531" xr:uid="{EE23BCE1-12C4-4B34-B324-43E98816F83D}"/>
    <cellStyle name="Currency 4 9 6" xfId="2532" xr:uid="{1960526F-6722-4A5B-98CF-D0511D61E4E7}"/>
    <cellStyle name="Currency 4 9 7" xfId="2533" xr:uid="{591C19AF-2C63-4D6B-9E18-3E36BCBA0EF8}"/>
    <cellStyle name="Currency 4 9 8" xfId="2534" xr:uid="{CBF70E41-6038-4F8B-ADBC-29427A5011F0}"/>
    <cellStyle name="Currency 4 9 9" xfId="2535" xr:uid="{BB275132-EFF7-4D24-946E-E2200D2467F3}"/>
    <cellStyle name="Currency 4_Cost Drivers" xfId="2536" xr:uid="{692DF67E-EC69-445B-9D98-401D98C620D6}"/>
    <cellStyle name="Currency 5" xfId="2537" xr:uid="{D3186E90-975B-4927-920B-7A29BFE5E423}"/>
    <cellStyle name="Currency 5 10" xfId="2538" xr:uid="{68778182-2355-4ACA-A363-EDB191409862}"/>
    <cellStyle name="Currency 5 10 10" xfId="2539" xr:uid="{31552F38-18FC-4B21-A113-CFB59973A02F}"/>
    <cellStyle name="Currency 5 10 11" xfId="2540" xr:uid="{5904529E-11C3-4FA1-BB7B-98811179815F}"/>
    <cellStyle name="Currency 5 10 12" xfId="2541" xr:uid="{726F0743-FECC-4D9E-A0F7-19F0191F36C6}"/>
    <cellStyle name="Currency 5 10 13" xfId="2542" xr:uid="{BA0CB273-C548-4D0D-A08E-6D71192F5EFC}"/>
    <cellStyle name="Currency 5 10 14" xfId="2543" xr:uid="{744C4D4F-430D-4AD7-B1A1-A2D95E73444D}"/>
    <cellStyle name="Currency 5 10 15" xfId="2544" xr:uid="{C5D4B122-BA7A-4C7B-B7D7-A25EA661CC8F}"/>
    <cellStyle name="Currency 5 10 16" xfId="2545" xr:uid="{8B933E28-ABD8-4B7F-8340-78799FB811AF}"/>
    <cellStyle name="Currency 5 10 17" xfId="2546" xr:uid="{2F4DC153-AE2D-456C-BA21-813350C700C4}"/>
    <cellStyle name="Currency 5 10 18" xfId="2547" xr:uid="{9E9696D2-E49A-43F9-92F4-2DB408DF58DE}"/>
    <cellStyle name="Currency 5 10 19" xfId="2548" xr:uid="{B7D8A541-1410-4E4C-8D55-7B164F189DA5}"/>
    <cellStyle name="Currency 5 10 2" xfId="2549" xr:uid="{7B1E337B-D150-4EE8-B658-3BCA62B62E53}"/>
    <cellStyle name="Currency 5 10 20" xfId="2550" xr:uid="{6D182CB8-83E0-48ED-B0C5-1FFCD410ADC2}"/>
    <cellStyle name="Currency 5 10 21" xfId="2551" xr:uid="{4BE911FD-0614-4971-9935-1B7E3D1E20DB}"/>
    <cellStyle name="Currency 5 10 22" xfId="2552" xr:uid="{7D179992-1CB6-4EFB-83B0-3926A57FE2B1}"/>
    <cellStyle name="Currency 5 10 23" xfId="2553" xr:uid="{FD2DFD4D-239B-474F-9249-3D140004CF2C}"/>
    <cellStyle name="Currency 5 10 24" xfId="2554" xr:uid="{C6BCA149-D6F6-4C17-9470-AF88A44EEF47}"/>
    <cellStyle name="Currency 5 10 25" xfId="2555" xr:uid="{91D00D7D-EA43-4B89-9806-FFE80C0EB3AD}"/>
    <cellStyle name="Currency 5 10 3" xfId="2556" xr:uid="{0B28A01D-4EF5-49BE-A627-2A5C98CF33C5}"/>
    <cellStyle name="Currency 5 10 4" xfId="2557" xr:uid="{780C6E63-CD86-4A87-B598-61A7D29D37C4}"/>
    <cellStyle name="Currency 5 10 5" xfId="2558" xr:uid="{9C4ED705-91D3-4C3C-96B5-2C8FC97084AA}"/>
    <cellStyle name="Currency 5 10 6" xfId="2559" xr:uid="{BE52E11F-DA06-4755-A04F-E1CAE4A53313}"/>
    <cellStyle name="Currency 5 10 7" xfId="2560" xr:uid="{4DA6BC47-7C9B-469B-8BB3-A192407FBB92}"/>
    <cellStyle name="Currency 5 10 8" xfId="2561" xr:uid="{8E09AD6C-768D-4850-A712-C04F84906CCE}"/>
    <cellStyle name="Currency 5 10 9" xfId="2562" xr:uid="{6A728323-E59E-4F56-85F7-E34DF020EECD}"/>
    <cellStyle name="Currency 5 11" xfId="2563" xr:uid="{DFD66A67-B4B4-4C7C-9025-409899D57312}"/>
    <cellStyle name="Currency 5 11 10" xfId="2564" xr:uid="{00A46494-CACD-4EFD-95E6-9944B114A66F}"/>
    <cellStyle name="Currency 5 11 11" xfId="2565" xr:uid="{E0E5EF3E-2A5A-41BB-8D7B-1E0A3611792B}"/>
    <cellStyle name="Currency 5 11 12" xfId="2566" xr:uid="{52C8D860-565D-4174-8957-B3B0015F48B4}"/>
    <cellStyle name="Currency 5 11 13" xfId="2567" xr:uid="{36D02859-E950-4471-A5C4-1A6857E9BBE5}"/>
    <cellStyle name="Currency 5 11 14" xfId="2568" xr:uid="{B5221B58-8A3C-447A-82B0-2B42252293D9}"/>
    <cellStyle name="Currency 5 11 15" xfId="2569" xr:uid="{D41D8072-92B6-4A40-BE1C-DF1EA9EFF8C3}"/>
    <cellStyle name="Currency 5 11 16" xfId="2570" xr:uid="{5CEA767F-9AFE-455D-98C4-571B48D004F4}"/>
    <cellStyle name="Currency 5 11 17" xfId="2571" xr:uid="{CD4DD195-FE39-4562-BEB8-7C114DD8DA2D}"/>
    <cellStyle name="Currency 5 11 18" xfId="2572" xr:uid="{22C33485-4BA4-4D71-B199-A0C4BD497A91}"/>
    <cellStyle name="Currency 5 11 19" xfId="2573" xr:uid="{A1FA50EB-4D52-42A5-94A9-53987DA75A55}"/>
    <cellStyle name="Currency 5 11 2" xfId="2574" xr:uid="{7036B1F7-DDB0-45F7-BE5E-4E5CE34EF09B}"/>
    <cellStyle name="Currency 5 11 20" xfId="2575" xr:uid="{955E7AAF-2675-4DE1-9805-D37BA8F21762}"/>
    <cellStyle name="Currency 5 11 21" xfId="2576" xr:uid="{EDD2C3F0-5508-4430-9AE6-F19D23F159FF}"/>
    <cellStyle name="Currency 5 11 22" xfId="2577" xr:uid="{183A30A1-8532-4168-BB85-B93BB64570A9}"/>
    <cellStyle name="Currency 5 11 23" xfId="2578" xr:uid="{5F44E7F7-25A2-4B7A-A7C3-64A3D69138D3}"/>
    <cellStyle name="Currency 5 11 24" xfId="2579" xr:uid="{B2AA3F75-23E4-4DC1-8329-294D9ABB5E4D}"/>
    <cellStyle name="Currency 5 11 25" xfId="2580" xr:uid="{213072BE-A15C-41D8-93B1-970A6989A0FF}"/>
    <cellStyle name="Currency 5 11 3" xfId="2581" xr:uid="{23B24954-B610-474D-B188-82851CCD5C74}"/>
    <cellStyle name="Currency 5 11 4" xfId="2582" xr:uid="{FE4C90AC-D075-41BD-869A-EDEF9E924B40}"/>
    <cellStyle name="Currency 5 11 5" xfId="2583" xr:uid="{1D989D3A-31A0-43B2-85A4-CAE83645198C}"/>
    <cellStyle name="Currency 5 11 6" xfId="2584" xr:uid="{18CCC701-F9E9-4FC0-8FB4-1D28366CA25B}"/>
    <cellStyle name="Currency 5 11 7" xfId="2585" xr:uid="{150E09F6-E3EA-4505-A9E7-8EB498CA43D8}"/>
    <cellStyle name="Currency 5 11 8" xfId="2586" xr:uid="{F327E72F-7B9B-4780-86E0-F968D1B02E8B}"/>
    <cellStyle name="Currency 5 11 9" xfId="2587" xr:uid="{704C0A22-D2C4-46D3-B62D-D1FEB135E242}"/>
    <cellStyle name="Currency 5 12" xfId="2588" xr:uid="{84874F42-395A-4DAD-BC90-88A73DA73DE3}"/>
    <cellStyle name="Currency 5 12 10" xfId="2589" xr:uid="{F658FEFF-EE1D-4543-8337-8AFE54E5819A}"/>
    <cellStyle name="Currency 5 12 11" xfId="2590" xr:uid="{2C9D0819-B7B8-43F9-BEDB-088A356739CF}"/>
    <cellStyle name="Currency 5 12 12" xfId="2591" xr:uid="{14C7D846-026A-4381-AE10-FC1AFD1CAB45}"/>
    <cellStyle name="Currency 5 12 13" xfId="2592" xr:uid="{F12B4DA2-CC29-452D-A389-46F4D1ACF511}"/>
    <cellStyle name="Currency 5 12 14" xfId="2593" xr:uid="{EE292CC3-9CA8-45F7-87EF-352948966ED0}"/>
    <cellStyle name="Currency 5 12 15" xfId="2594" xr:uid="{118A503E-6596-44CF-9322-47D6B6BF0BB9}"/>
    <cellStyle name="Currency 5 12 16" xfId="2595" xr:uid="{2081ECD7-F18A-4627-9075-7E94AC4C354D}"/>
    <cellStyle name="Currency 5 12 17" xfId="2596" xr:uid="{27124391-FABC-4527-A657-2EA64861732A}"/>
    <cellStyle name="Currency 5 12 18" xfId="2597" xr:uid="{DFBFC09E-2CC5-4C90-A011-74EF8C69CAC8}"/>
    <cellStyle name="Currency 5 12 19" xfId="2598" xr:uid="{DBBDE2F8-DF0B-4767-B531-B0DDAC4D73C0}"/>
    <cellStyle name="Currency 5 12 2" xfId="2599" xr:uid="{1ADFC562-8E75-4A08-8CAB-83D6E0BE53C5}"/>
    <cellStyle name="Currency 5 12 20" xfId="2600" xr:uid="{AF7F38C7-2C3D-429E-ABB6-A3A5DF0B140C}"/>
    <cellStyle name="Currency 5 12 21" xfId="2601" xr:uid="{945D05FC-EE7A-4970-AD36-F8502906723E}"/>
    <cellStyle name="Currency 5 12 22" xfId="2602" xr:uid="{5B603ABF-9D55-4AE3-A1CD-47A890EADC67}"/>
    <cellStyle name="Currency 5 12 23" xfId="2603" xr:uid="{453F7DBE-1250-428D-A711-0A1B7DEF51B4}"/>
    <cellStyle name="Currency 5 12 24" xfId="2604" xr:uid="{213AB1C0-0BE2-4343-A259-4FC79655C9EF}"/>
    <cellStyle name="Currency 5 12 25" xfId="2605" xr:uid="{DD6A3ED6-FF27-450A-971D-AC3F33FC0E1F}"/>
    <cellStyle name="Currency 5 12 3" xfId="2606" xr:uid="{55849E76-2056-46BD-94BA-C59F1D95A926}"/>
    <cellStyle name="Currency 5 12 4" xfId="2607" xr:uid="{8CEAFA9A-7575-4517-9393-DB6A63ECF166}"/>
    <cellStyle name="Currency 5 12 5" xfId="2608" xr:uid="{4A0C9131-6260-409F-8171-FFA4FB2C9D55}"/>
    <cellStyle name="Currency 5 12 6" xfId="2609" xr:uid="{E5544AD5-D631-4486-861A-58A0BAEFBCF6}"/>
    <cellStyle name="Currency 5 12 7" xfId="2610" xr:uid="{C6BFD302-4B57-4C61-856B-626D54ECB605}"/>
    <cellStyle name="Currency 5 12 8" xfId="2611" xr:uid="{3EA99034-A27C-4D00-B087-B25596DD34B6}"/>
    <cellStyle name="Currency 5 12 9" xfId="2612" xr:uid="{AE36856B-AE0C-4A45-BA1C-A102B04598F4}"/>
    <cellStyle name="Currency 5 13" xfId="2613" xr:uid="{121305B0-28BE-4324-AE62-E205D9DB9B0D}"/>
    <cellStyle name="Currency 5 13 10" xfId="2614" xr:uid="{A378E7C5-CB18-40A3-BA2B-C31B0D3FE1DC}"/>
    <cellStyle name="Currency 5 13 11" xfId="2615" xr:uid="{F12CB284-889E-42C0-A14A-B7BD6AA33042}"/>
    <cellStyle name="Currency 5 13 12" xfId="2616" xr:uid="{BADBD394-C0E6-4CA9-A010-148C78095CA1}"/>
    <cellStyle name="Currency 5 13 13" xfId="2617" xr:uid="{9016904E-5586-4B59-BF5E-19616BE80DD2}"/>
    <cellStyle name="Currency 5 13 14" xfId="2618" xr:uid="{4B40747C-F2E5-4A89-86FB-AAA8416E080C}"/>
    <cellStyle name="Currency 5 13 15" xfId="2619" xr:uid="{75A1597C-B6A9-40DB-97FE-E5234C041BAE}"/>
    <cellStyle name="Currency 5 13 16" xfId="2620" xr:uid="{8674F391-4BB0-4186-918F-70BE2ADAD73C}"/>
    <cellStyle name="Currency 5 13 17" xfId="2621" xr:uid="{0B0D62DE-1BBF-4E3B-8AEB-74C50601D6B1}"/>
    <cellStyle name="Currency 5 13 18" xfId="2622" xr:uid="{4871638A-F95B-415D-B656-42DCD0CB7A2F}"/>
    <cellStyle name="Currency 5 13 19" xfId="2623" xr:uid="{143A92D4-48F5-4BF0-90DF-EC753F4AAFCA}"/>
    <cellStyle name="Currency 5 13 2" xfId="2624" xr:uid="{E242F3A8-DD54-45C9-B0D3-31E41CF9FCA8}"/>
    <cellStyle name="Currency 5 13 20" xfId="2625" xr:uid="{D120ED81-A404-4BA8-8341-309646EE0944}"/>
    <cellStyle name="Currency 5 13 21" xfId="2626" xr:uid="{34112E74-BBE2-45AB-9EC9-70B964D1AE7B}"/>
    <cellStyle name="Currency 5 13 22" xfId="2627" xr:uid="{1E3E8935-9AB2-46D7-A5A1-B0D32213C83A}"/>
    <cellStyle name="Currency 5 13 23" xfId="2628" xr:uid="{546A7230-1CDC-46F3-93F9-5C3032043AEF}"/>
    <cellStyle name="Currency 5 13 24" xfId="2629" xr:uid="{33FFF92F-E9CF-4CB9-AA14-A24CF70525C2}"/>
    <cellStyle name="Currency 5 13 25" xfId="2630" xr:uid="{ED151001-6B98-4264-8C71-8926C894A3A9}"/>
    <cellStyle name="Currency 5 13 3" xfId="2631" xr:uid="{5C9A23D5-768A-4E7E-987D-021C170E8680}"/>
    <cellStyle name="Currency 5 13 4" xfId="2632" xr:uid="{E5660C79-BC61-47FC-99C0-41F1DDAF3455}"/>
    <cellStyle name="Currency 5 13 5" xfId="2633" xr:uid="{83EF2DBA-A281-4C0E-8EF2-D2470827AA4A}"/>
    <cellStyle name="Currency 5 13 6" xfId="2634" xr:uid="{A52B2DBE-B983-4894-A5CA-970BBA2937B5}"/>
    <cellStyle name="Currency 5 13 7" xfId="2635" xr:uid="{4BA4B17F-14FC-41BC-AD71-22E067CE748F}"/>
    <cellStyle name="Currency 5 13 8" xfId="2636" xr:uid="{4E5DB605-C207-498C-80C5-246DCFE15B5F}"/>
    <cellStyle name="Currency 5 13 9" xfId="2637" xr:uid="{D2D013A6-225F-4062-B80A-69C2A5471527}"/>
    <cellStyle name="Currency 5 14" xfId="2638" xr:uid="{05EC7139-0C86-437D-8263-0CA6F1D8F82B}"/>
    <cellStyle name="Currency 5 14 10" xfId="2639" xr:uid="{2D485244-66B6-4C5A-B7EF-BE398D13057A}"/>
    <cellStyle name="Currency 5 14 11" xfId="2640" xr:uid="{964E0082-232C-4DCE-B5CB-ACD810003EB8}"/>
    <cellStyle name="Currency 5 14 12" xfId="2641" xr:uid="{2D198813-59C1-45AC-874B-E946474F87A8}"/>
    <cellStyle name="Currency 5 14 13" xfId="2642" xr:uid="{39365B27-B7F8-44BF-81E7-CDD35EADC162}"/>
    <cellStyle name="Currency 5 14 14" xfId="2643" xr:uid="{C42099AA-78A6-4B34-B138-0990A7F6BE31}"/>
    <cellStyle name="Currency 5 14 15" xfId="2644" xr:uid="{95AD5F23-98B5-4053-A9CC-813E66882042}"/>
    <cellStyle name="Currency 5 14 16" xfId="2645" xr:uid="{CA508FA2-63FF-44F3-AED0-7B03F3B3D154}"/>
    <cellStyle name="Currency 5 14 17" xfId="2646" xr:uid="{468BA553-9161-4719-9197-A4D869EF04D6}"/>
    <cellStyle name="Currency 5 14 18" xfId="2647" xr:uid="{1EA5905B-779C-4886-AD59-BFA1165A6711}"/>
    <cellStyle name="Currency 5 14 19" xfId="2648" xr:uid="{7A7EF745-B2EA-46BB-B9B1-118BE49D6FD6}"/>
    <cellStyle name="Currency 5 14 2" xfId="2649" xr:uid="{44854C98-4B3F-4BA1-9B69-E19D1EC8F45B}"/>
    <cellStyle name="Currency 5 14 20" xfId="2650" xr:uid="{B3EF4975-243C-4100-BAC2-A30610A251B8}"/>
    <cellStyle name="Currency 5 14 21" xfId="2651" xr:uid="{9BCF4643-1A29-426E-85D5-88F2AD4274CC}"/>
    <cellStyle name="Currency 5 14 22" xfId="2652" xr:uid="{A06537A6-CC2A-46DC-9A09-D425305B38E6}"/>
    <cellStyle name="Currency 5 14 23" xfId="2653" xr:uid="{E6ABDF6D-8BCE-4772-9B69-005A84A81429}"/>
    <cellStyle name="Currency 5 14 24" xfId="2654" xr:uid="{EB625ACF-4169-4471-972B-70F2515FD094}"/>
    <cellStyle name="Currency 5 14 25" xfId="2655" xr:uid="{AE6061FB-DEA9-49A0-B278-8E1B0349304A}"/>
    <cellStyle name="Currency 5 14 3" xfId="2656" xr:uid="{5C9A3211-880E-4D86-B78B-701AEFC2A4BC}"/>
    <cellStyle name="Currency 5 14 4" xfId="2657" xr:uid="{E5370C91-AFD9-4C96-AFFE-B71093CE7EC7}"/>
    <cellStyle name="Currency 5 14 5" xfId="2658" xr:uid="{24746395-989C-4912-BD77-0CBF690F9363}"/>
    <cellStyle name="Currency 5 14 6" xfId="2659" xr:uid="{899CE3BE-EA3E-4F25-B5EF-B46DADF0ECDE}"/>
    <cellStyle name="Currency 5 14 7" xfId="2660" xr:uid="{83F92781-FC16-4017-85A4-EFDDE02DB4E3}"/>
    <cellStyle name="Currency 5 14 8" xfId="2661" xr:uid="{F4173BD6-4190-4C6E-BF24-B45B1A765B4B}"/>
    <cellStyle name="Currency 5 14 9" xfId="2662" xr:uid="{33B6AEE1-E478-435C-8596-E1321E476246}"/>
    <cellStyle name="Currency 5 15" xfId="2663" xr:uid="{CA6BDE6C-C215-4CD8-95CF-941BB558F288}"/>
    <cellStyle name="Currency 5 16" xfId="2664" xr:uid="{63FDEC5C-FC60-45C3-A41E-7A5DA5BD6F9E}"/>
    <cellStyle name="Currency 5 17" xfId="2665" xr:uid="{38983317-115C-4CB3-9FDF-8E4C106FFEB5}"/>
    <cellStyle name="Currency 5 18" xfId="2666" xr:uid="{5CAAEC2D-F022-494E-87F1-DA4383C5D75D}"/>
    <cellStyle name="Currency 5 19" xfId="2667" xr:uid="{BEDFF973-FFE3-476A-B834-FAD81786591D}"/>
    <cellStyle name="Currency 5 2" xfId="2668" xr:uid="{F4F708BB-EAC9-4726-9931-D9CEB94C5D40}"/>
    <cellStyle name="Currency 5 2 10" xfId="2669" xr:uid="{751AEC12-F69D-4505-80F7-8B25F21269A2}"/>
    <cellStyle name="Currency 5 2 11" xfId="2670" xr:uid="{D26CC5AF-9E73-4325-A52D-635BC5A42A0A}"/>
    <cellStyle name="Currency 5 2 12" xfId="2671" xr:uid="{1F269C25-CC95-47BC-BC3B-811797977C08}"/>
    <cellStyle name="Currency 5 2 13" xfId="2672" xr:uid="{CFADA6EF-A918-48BF-AAF7-9B61886A9A96}"/>
    <cellStyle name="Currency 5 2 14" xfId="2673" xr:uid="{540B0149-B056-4AFB-AB48-EBF2AACF7DD9}"/>
    <cellStyle name="Currency 5 2 15" xfId="2674" xr:uid="{F549C517-5137-45A6-87AC-AF36B6689C85}"/>
    <cellStyle name="Currency 5 2 16" xfId="2675" xr:uid="{8300924B-2C41-402E-A718-E5713C234EF2}"/>
    <cellStyle name="Currency 5 2 17" xfId="2676" xr:uid="{6CA098A6-42EA-4473-8528-793D767678F0}"/>
    <cellStyle name="Currency 5 2 18" xfId="2677" xr:uid="{1BEC17BB-1C41-4987-9AEF-4F4D845C6ABB}"/>
    <cellStyle name="Currency 5 2 19" xfId="2678" xr:uid="{D93570A0-F740-4029-B0D7-18B3CB6B1C5C}"/>
    <cellStyle name="Currency 5 2 2" xfId="2679" xr:uid="{595144EF-4182-4B4D-9415-A44A3109798A}"/>
    <cellStyle name="Currency 5 2 20" xfId="2680" xr:uid="{C15CFFC4-ECEF-4AB6-AD6E-93953F166ED0}"/>
    <cellStyle name="Currency 5 2 21" xfId="2681" xr:uid="{5036C71D-C759-4E13-9180-BA7FDC23E143}"/>
    <cellStyle name="Currency 5 2 22" xfId="2682" xr:uid="{9CA75B87-85FF-4AF6-AAFB-D50BCC46132C}"/>
    <cellStyle name="Currency 5 2 23" xfId="2683" xr:uid="{C5C44022-2FC0-4E88-9A27-45B773B436CC}"/>
    <cellStyle name="Currency 5 2 24" xfId="2684" xr:uid="{D9B03031-E92F-472E-A77E-26059D19743C}"/>
    <cellStyle name="Currency 5 2 25" xfId="2685" xr:uid="{183E87E3-61F6-470B-807F-9163EE4637F2}"/>
    <cellStyle name="Currency 5 2 26" xfId="2686" xr:uid="{ADDCB58B-96E4-41AA-8F82-230FD7F503AF}"/>
    <cellStyle name="Currency 5 2 3" xfId="2687" xr:uid="{A6F1D97C-DF9B-400B-9A08-6A512AFBB78C}"/>
    <cellStyle name="Currency 5 2 4" xfId="2688" xr:uid="{61E2AA08-FF16-4C80-B3B9-0BC4F01DFDC6}"/>
    <cellStyle name="Currency 5 2 5" xfId="2689" xr:uid="{54E7F3C8-1F40-4C8A-BA67-DA5749B42441}"/>
    <cellStyle name="Currency 5 2 6" xfId="2690" xr:uid="{21CBD6C0-A387-4321-94E8-7FF1A0EF4630}"/>
    <cellStyle name="Currency 5 2 7" xfId="2691" xr:uid="{88B2710D-F84F-473A-9F32-0DBC72023E21}"/>
    <cellStyle name="Currency 5 2 8" xfId="2692" xr:uid="{4B2A313C-B13F-451A-9FB8-40681C974D96}"/>
    <cellStyle name="Currency 5 2 9" xfId="2693" xr:uid="{D07241C9-419F-4053-AF57-F2199EF3EB31}"/>
    <cellStyle name="Currency 5 20" xfId="2694" xr:uid="{7C839A77-1C1B-4B27-B012-2B77A6F1869C}"/>
    <cellStyle name="Currency 5 21" xfId="2695" xr:uid="{0FA54FD4-8750-452B-A2E9-3D2BB96BDF98}"/>
    <cellStyle name="Currency 5 22" xfId="2696" xr:uid="{DA0D8F31-30BE-4A80-A76B-C0AB0C53BED3}"/>
    <cellStyle name="Currency 5 23" xfId="2697" xr:uid="{07471198-A3AE-450D-8AC6-C5313EC3F616}"/>
    <cellStyle name="Currency 5 24" xfId="2698" xr:uid="{94C9DD79-53AF-46D5-80C9-A3F1F1755857}"/>
    <cellStyle name="Currency 5 25" xfId="2699" xr:uid="{F506BE5F-DEAA-44B0-9BD7-1B29DF1EBEDB}"/>
    <cellStyle name="Currency 5 26" xfId="2700" xr:uid="{32AF01B6-AD0B-4E44-B4B4-01959FC8768A}"/>
    <cellStyle name="Currency 5 27" xfId="2701" xr:uid="{9892B823-8F52-4852-BAA2-A2C426D56A33}"/>
    <cellStyle name="Currency 5 28" xfId="2702" xr:uid="{D49EC8DF-81A1-4270-AA30-9F83196C9832}"/>
    <cellStyle name="Currency 5 29" xfId="2703" xr:uid="{518EC5E1-F6AC-4E5E-9383-B389E2E9664B}"/>
    <cellStyle name="Currency 5 3" xfId="2704" xr:uid="{F3F02923-6FED-4B4C-ACD3-80ACE8856E17}"/>
    <cellStyle name="Currency 5 3 10" xfId="2705" xr:uid="{FEE76B40-20E5-40BA-A197-AF62258F8292}"/>
    <cellStyle name="Currency 5 3 11" xfId="2706" xr:uid="{293B48E6-AEE2-44F7-87B3-B75204240DE4}"/>
    <cellStyle name="Currency 5 3 12" xfId="2707" xr:uid="{7E3E2B74-82A6-4A08-B46D-38BCC242C73B}"/>
    <cellStyle name="Currency 5 3 13" xfId="2708" xr:uid="{3E29DD47-A181-4F61-B6A1-D7C8B3F9373F}"/>
    <cellStyle name="Currency 5 3 14" xfId="2709" xr:uid="{A60E4D06-6CEC-45C6-8DF7-CA7AC31BCF30}"/>
    <cellStyle name="Currency 5 3 15" xfId="2710" xr:uid="{979C4D52-7713-4458-9CB7-1DB0151AD76F}"/>
    <cellStyle name="Currency 5 3 16" xfId="2711" xr:uid="{7692EE6F-1CD4-4ABD-92BB-E7988D08185F}"/>
    <cellStyle name="Currency 5 3 17" xfId="2712" xr:uid="{3A078529-77C4-4C8A-879E-E611BC65694D}"/>
    <cellStyle name="Currency 5 3 18" xfId="2713" xr:uid="{F76D5721-BB8F-4C38-9C82-CD361F265CCE}"/>
    <cellStyle name="Currency 5 3 19" xfId="2714" xr:uid="{89A66467-72DA-4457-8FC0-5EC98B20C825}"/>
    <cellStyle name="Currency 5 3 2" xfId="2715" xr:uid="{B75BE03C-4023-4B3D-A73F-8A27390213D6}"/>
    <cellStyle name="Currency 5 3 20" xfId="2716" xr:uid="{A5DFEC07-9502-4630-8A4E-E8B44FAE8F40}"/>
    <cellStyle name="Currency 5 3 21" xfId="2717" xr:uid="{70AE5186-656C-47B6-85DF-87DC9C0CB5F5}"/>
    <cellStyle name="Currency 5 3 22" xfId="2718" xr:uid="{C5485BC1-C0AE-4AE2-8570-9E0C97256A76}"/>
    <cellStyle name="Currency 5 3 23" xfId="2719" xr:uid="{25D61569-B918-4E70-92DE-3656FB852239}"/>
    <cellStyle name="Currency 5 3 24" xfId="2720" xr:uid="{85C2FE5E-D189-48DB-B970-F8E798DDD522}"/>
    <cellStyle name="Currency 5 3 25" xfId="2721" xr:uid="{BE3C7289-8565-40BA-AE8F-939E63F7576F}"/>
    <cellStyle name="Currency 5 3 26" xfId="2722" xr:uid="{2FB3B6C7-652A-42D4-9A97-7E9ADDEFAF25}"/>
    <cellStyle name="Currency 5 3 3" xfId="2723" xr:uid="{63FACD5A-1962-4DC2-8771-ED0896E136D6}"/>
    <cellStyle name="Currency 5 3 4" xfId="2724" xr:uid="{CAE219FA-46C7-40FC-9D09-3CB787C268BB}"/>
    <cellStyle name="Currency 5 3 5" xfId="2725" xr:uid="{786E0C52-9969-428A-80FB-D1CD76C0613E}"/>
    <cellStyle name="Currency 5 3 6" xfId="2726" xr:uid="{E7A51912-D12F-448E-B8D2-754413CCCFF8}"/>
    <cellStyle name="Currency 5 3 7" xfId="2727" xr:uid="{4EA3E3BA-A6FF-48A4-A6E6-FA70E6FBB932}"/>
    <cellStyle name="Currency 5 3 8" xfId="2728" xr:uid="{3DFA1EE7-17FE-4B5A-8A85-19F39AE1D205}"/>
    <cellStyle name="Currency 5 3 9" xfId="2729" xr:uid="{5637F5A2-E5F6-4AAA-A625-0F5079C7C61B}"/>
    <cellStyle name="Currency 5 30" xfId="2730" xr:uid="{34872940-E1F4-4C51-A61A-6B9FDAF85F6E}"/>
    <cellStyle name="Currency 5 31" xfId="2731" xr:uid="{ACA4E219-D98C-4801-9091-74CB7C52940E}"/>
    <cellStyle name="Currency 5 32" xfId="2732" xr:uid="{60B4C0B0-29DD-408C-8992-D9C0833E1354}"/>
    <cellStyle name="Currency 5 33" xfId="2733" xr:uid="{3864DD16-CC1C-48FF-B280-9231B9D266F7}"/>
    <cellStyle name="Currency 5 34" xfId="2734" xr:uid="{C87095D8-2BB0-4CCB-8BED-74B42BE38C2F}"/>
    <cellStyle name="Currency 5 35" xfId="2735" xr:uid="{A347AC2E-137A-48C2-8574-FCA592854913}"/>
    <cellStyle name="Currency 5 36" xfId="2736" xr:uid="{0A70B859-A52B-48AA-9863-D8499A2AE12F}"/>
    <cellStyle name="Currency 5 37" xfId="2737" xr:uid="{8DD28CC9-1146-42D2-AD96-F07E0CBF45D0}"/>
    <cellStyle name="Currency 5 38" xfId="2738" xr:uid="{0C9B3DFF-B3B2-4C7C-B61A-E4E3FBB96059}"/>
    <cellStyle name="Currency 5 39" xfId="2739" xr:uid="{BB1697E0-55A2-4CC6-AA0B-B027E67BA6E4}"/>
    <cellStyle name="Currency 5 4" xfId="2740" xr:uid="{A69D0A50-E3E9-43B6-81F6-8CBE146E9A14}"/>
    <cellStyle name="Currency 5 4 10" xfId="2741" xr:uid="{1FD3BE8B-30A8-4CE6-8151-D292FD6F26C9}"/>
    <cellStyle name="Currency 5 4 11" xfId="2742" xr:uid="{E74C12D0-AF1C-4CC6-BE1A-36362C982F27}"/>
    <cellStyle name="Currency 5 4 12" xfId="2743" xr:uid="{1A8F2BCA-4461-4FB9-9901-F8982BB6F77F}"/>
    <cellStyle name="Currency 5 4 13" xfId="2744" xr:uid="{0563A939-571F-42EA-A374-1E31EE65FB80}"/>
    <cellStyle name="Currency 5 4 14" xfId="2745" xr:uid="{AD0815F3-8F93-4B2A-845A-936CF3570286}"/>
    <cellStyle name="Currency 5 4 15" xfId="2746" xr:uid="{A819F0B7-9ED5-4365-9BB5-E40B616593E1}"/>
    <cellStyle name="Currency 5 4 16" xfId="2747" xr:uid="{068D1E48-3F94-4AF6-979B-2C36946BC599}"/>
    <cellStyle name="Currency 5 4 17" xfId="2748" xr:uid="{EF4ABD11-B981-401E-920E-6803706EB315}"/>
    <cellStyle name="Currency 5 4 18" xfId="2749" xr:uid="{9B2FDD1D-7471-43EA-8B1C-E94A97285DAF}"/>
    <cellStyle name="Currency 5 4 19" xfId="2750" xr:uid="{C111AA69-F0EA-452E-B329-3892BCD21FF5}"/>
    <cellStyle name="Currency 5 4 2" xfId="2751" xr:uid="{E0945B89-A46B-41F7-BEFE-ADAAC303409E}"/>
    <cellStyle name="Currency 5 4 20" xfId="2752" xr:uid="{A92F6484-B578-44FF-BFF5-B591C4510BB8}"/>
    <cellStyle name="Currency 5 4 21" xfId="2753" xr:uid="{A751539B-23F4-4798-A804-D196BC62FF15}"/>
    <cellStyle name="Currency 5 4 22" xfId="2754" xr:uid="{6D70A8D4-C664-4E72-80EB-6FA875B479FA}"/>
    <cellStyle name="Currency 5 4 23" xfId="2755" xr:uid="{F4117F8A-B596-443A-A329-D321623EFF73}"/>
    <cellStyle name="Currency 5 4 24" xfId="2756" xr:uid="{443F04FA-FF20-44A4-B487-B1C16FD9F327}"/>
    <cellStyle name="Currency 5 4 25" xfId="2757" xr:uid="{D45CADD6-31C8-408D-BBD9-1D473B7C0141}"/>
    <cellStyle name="Currency 5 4 3" xfId="2758" xr:uid="{7440DCEA-AF49-4123-ACA5-32EAD5B63DBF}"/>
    <cellStyle name="Currency 5 4 4" xfId="2759" xr:uid="{55A22011-9B28-4466-AB1E-AE960CAADDA4}"/>
    <cellStyle name="Currency 5 4 5" xfId="2760" xr:uid="{6773747B-3EF8-4F33-B16F-A716F48FC1AD}"/>
    <cellStyle name="Currency 5 4 6" xfId="2761" xr:uid="{D5E3BF09-B734-4760-8687-C5DB3488F82A}"/>
    <cellStyle name="Currency 5 4 7" xfId="2762" xr:uid="{3EFC0AE9-9EA1-4EA6-B93B-AECCC3961154}"/>
    <cellStyle name="Currency 5 4 8" xfId="2763" xr:uid="{41635B5C-0BA4-4912-9FBF-821B3E69887E}"/>
    <cellStyle name="Currency 5 4 9" xfId="2764" xr:uid="{243D2F72-C7AD-4357-B5F3-3AA1CD8FBD46}"/>
    <cellStyle name="Currency 5 40" xfId="2765" xr:uid="{494980A6-9BF7-4561-A4A8-A18845B205FD}"/>
    <cellStyle name="Currency 5 41" xfId="2766" xr:uid="{3C8EEC37-EE0A-4446-B583-FDEB6C13DA9F}"/>
    <cellStyle name="Currency 5 42" xfId="2767" xr:uid="{6AED61F6-79C3-4170-BE52-2630E28831C0}"/>
    <cellStyle name="Currency 5 43" xfId="2768" xr:uid="{47CE8732-C142-456F-85F4-2D1B70A32EE5}"/>
    <cellStyle name="Currency 5 44" xfId="2769" xr:uid="{9F7D97CB-0674-4376-B70E-667A4FFC0187}"/>
    <cellStyle name="Currency 5 45" xfId="2770" xr:uid="{90DE5BEF-3DC3-48B7-92EF-9E3233845A1F}"/>
    <cellStyle name="Currency 5 46" xfId="2771" xr:uid="{ED30AC62-DFA4-4148-9EF9-C1BE1AD08BA6}"/>
    <cellStyle name="Currency 5 47" xfId="2772" xr:uid="{1B84167C-D6FF-4AD0-A78A-4BD68E974C43}"/>
    <cellStyle name="Currency 5 48" xfId="2773" xr:uid="{72070A9C-55EB-45CE-8798-1F54B1402585}"/>
    <cellStyle name="Currency 5 49" xfId="2774" xr:uid="{9D3FCD5A-191A-4B70-B6B2-863C61F3FB79}"/>
    <cellStyle name="Currency 5 5" xfId="2775" xr:uid="{8C267BFB-0179-4580-99FC-C978CC77C09E}"/>
    <cellStyle name="Currency 5 5 10" xfId="2776" xr:uid="{0D873E88-B259-406C-A117-DA142F1CFE66}"/>
    <cellStyle name="Currency 5 5 11" xfId="2777" xr:uid="{8CDA26A0-2D62-4C82-99EF-3BA820A8C435}"/>
    <cellStyle name="Currency 5 5 12" xfId="2778" xr:uid="{C7AEAF87-0D93-4D04-8EA5-CB4D0E66FF27}"/>
    <cellStyle name="Currency 5 5 13" xfId="2779" xr:uid="{C6EF859D-AD80-4A5F-9871-E5301E688CBD}"/>
    <cellStyle name="Currency 5 5 14" xfId="2780" xr:uid="{691C8F54-65FC-4BAA-A5E0-FFB7ECB1763B}"/>
    <cellStyle name="Currency 5 5 15" xfId="2781" xr:uid="{B9C9DCE3-DE91-466E-AA55-39CD3D67C908}"/>
    <cellStyle name="Currency 5 5 16" xfId="2782" xr:uid="{28C6E8CF-BD78-44A6-AB9A-9B5137ED788E}"/>
    <cellStyle name="Currency 5 5 17" xfId="2783" xr:uid="{CF18AA8A-9C20-446E-9432-23C05BB320B9}"/>
    <cellStyle name="Currency 5 5 18" xfId="2784" xr:uid="{D7DCE038-E7F4-4B7C-B45C-C2D2DFCDAC8A}"/>
    <cellStyle name="Currency 5 5 19" xfId="2785" xr:uid="{F6BA9442-D290-48BC-9CE7-E779FB5C3DE3}"/>
    <cellStyle name="Currency 5 5 2" xfId="2786" xr:uid="{7E528F88-F555-4816-B56F-1F5C35B32A94}"/>
    <cellStyle name="Currency 5 5 20" xfId="2787" xr:uid="{6905BEC6-C8D8-4C36-9FBD-352D6B6C124A}"/>
    <cellStyle name="Currency 5 5 21" xfId="2788" xr:uid="{3AF91B8C-19DD-475C-AAF0-8648FA3BB3E2}"/>
    <cellStyle name="Currency 5 5 22" xfId="2789" xr:uid="{DCB1938C-E6EB-4B80-BBD6-9C6BB5C47E2C}"/>
    <cellStyle name="Currency 5 5 23" xfId="2790" xr:uid="{13316338-8C98-4205-A057-E50C4D4B769B}"/>
    <cellStyle name="Currency 5 5 24" xfId="2791" xr:uid="{9B19CD29-8C10-4703-98C8-81D9039BD3B4}"/>
    <cellStyle name="Currency 5 5 25" xfId="2792" xr:uid="{4F3CA729-73A8-4BB3-A530-C109F2A6773E}"/>
    <cellStyle name="Currency 5 5 3" xfId="2793" xr:uid="{0E7FC0C4-335C-4DCD-AC1D-3A9C6A2C0291}"/>
    <cellStyle name="Currency 5 5 4" xfId="2794" xr:uid="{45E22E6B-9D79-40F7-8F9C-47DDCDA330AE}"/>
    <cellStyle name="Currency 5 5 5" xfId="2795" xr:uid="{963D2D04-6B35-4C49-B1F8-F9E18303FBBD}"/>
    <cellStyle name="Currency 5 5 6" xfId="2796" xr:uid="{5FA8510A-2992-4A05-8B72-04A39F9A8E46}"/>
    <cellStyle name="Currency 5 5 7" xfId="2797" xr:uid="{4AC81BF1-5B10-4D4F-B49E-1F8BAEC81D3A}"/>
    <cellStyle name="Currency 5 5 8" xfId="2798" xr:uid="{646B30E2-AA5F-40C0-ADBE-A4D3D04419F5}"/>
    <cellStyle name="Currency 5 5 9" xfId="2799" xr:uid="{93919697-E171-4748-9C94-4F44F208D4BD}"/>
    <cellStyle name="Currency 5 50" xfId="2800" xr:uid="{0A76EBD0-B4BA-4640-821F-C7C1946B2328}"/>
    <cellStyle name="Currency 5 51" xfId="2801" xr:uid="{42B91323-C039-4324-BFD4-4C4BA59C4C8C}"/>
    <cellStyle name="Currency 5 6" xfId="2802" xr:uid="{5C238A4D-F26E-408D-B064-197823059BE4}"/>
    <cellStyle name="Currency 5 6 10" xfId="2803" xr:uid="{C2734B6A-C8FB-4B9C-AC70-DC1B1D5DAD84}"/>
    <cellStyle name="Currency 5 6 11" xfId="2804" xr:uid="{4C354693-DE4B-443F-A35E-449657387E21}"/>
    <cellStyle name="Currency 5 6 12" xfId="2805" xr:uid="{AA8AF417-4F53-47BC-8F09-B80B2AE5F4A5}"/>
    <cellStyle name="Currency 5 6 13" xfId="2806" xr:uid="{1C18DC1A-3E41-4079-9DDE-150EC7875348}"/>
    <cellStyle name="Currency 5 6 14" xfId="2807" xr:uid="{0613F955-679E-4A5A-B820-0ACBB3D59732}"/>
    <cellStyle name="Currency 5 6 15" xfId="2808" xr:uid="{5008E898-36C6-42FD-A1E9-09D72E4E137C}"/>
    <cellStyle name="Currency 5 6 16" xfId="2809" xr:uid="{41864033-9FA5-4977-BABF-EDD7FA7A6E76}"/>
    <cellStyle name="Currency 5 6 17" xfId="2810" xr:uid="{2CF45C0D-9E28-42A3-9D7D-7A8F53CA57B1}"/>
    <cellStyle name="Currency 5 6 18" xfId="2811" xr:uid="{CB83961B-A858-482A-9A25-87CD1D3810CF}"/>
    <cellStyle name="Currency 5 6 19" xfId="2812" xr:uid="{B89A65CE-B68F-4494-832D-D2F9575FC8F6}"/>
    <cellStyle name="Currency 5 6 2" xfId="2813" xr:uid="{A48C8B3B-ADCC-4649-BEA4-9B2DCBAB6B2F}"/>
    <cellStyle name="Currency 5 6 20" xfId="2814" xr:uid="{A25055B0-926C-418C-A641-F6FF972D9EF5}"/>
    <cellStyle name="Currency 5 6 21" xfId="2815" xr:uid="{645A299E-EBD9-4850-9518-53D9FD8009DA}"/>
    <cellStyle name="Currency 5 6 22" xfId="2816" xr:uid="{DEE2AF63-CE07-4021-B027-77A46D2AA59E}"/>
    <cellStyle name="Currency 5 6 23" xfId="2817" xr:uid="{26E4BD27-D562-4F7A-950D-B8097BB13899}"/>
    <cellStyle name="Currency 5 6 24" xfId="2818" xr:uid="{A0B78211-E2BA-4171-B3B7-4301CCACB358}"/>
    <cellStyle name="Currency 5 6 25" xfId="2819" xr:uid="{5781ACB7-6F55-4CC3-AB30-9A825BB42781}"/>
    <cellStyle name="Currency 5 6 3" xfId="2820" xr:uid="{E490A55B-56B4-4ACB-9107-63C8255036C4}"/>
    <cellStyle name="Currency 5 6 4" xfId="2821" xr:uid="{CE40066C-83AB-4253-AAED-AE1DE990F0C7}"/>
    <cellStyle name="Currency 5 6 5" xfId="2822" xr:uid="{B69B1297-46D5-474D-B51F-0FE87F16F1BA}"/>
    <cellStyle name="Currency 5 6 6" xfId="2823" xr:uid="{378BA948-C96C-44F1-A377-9C7DCBE033D1}"/>
    <cellStyle name="Currency 5 6 7" xfId="2824" xr:uid="{0E7752A9-CA43-461D-A5B6-567FDAD8A6AF}"/>
    <cellStyle name="Currency 5 6 8" xfId="2825" xr:uid="{44B30EE8-EE1D-4D83-B2C2-055D83D8611D}"/>
    <cellStyle name="Currency 5 6 9" xfId="2826" xr:uid="{F7037649-6493-4E4E-9CC0-36D6111ADC8A}"/>
    <cellStyle name="Currency 5 7" xfId="2827" xr:uid="{8A63BC1D-6B5C-4E25-88FA-F7B7BC79FC1A}"/>
    <cellStyle name="Currency 5 7 10" xfId="2828" xr:uid="{2D8C46AD-D9E7-42D1-B538-9B49B9C27B7C}"/>
    <cellStyle name="Currency 5 7 11" xfId="2829" xr:uid="{0E5C7D1F-CEAC-4971-8EAE-5C03E583CAD4}"/>
    <cellStyle name="Currency 5 7 12" xfId="2830" xr:uid="{14F7E120-6E5B-471C-93C0-7CA1FC0BFE26}"/>
    <cellStyle name="Currency 5 7 13" xfId="2831" xr:uid="{A13FB812-7A1F-49ED-A464-990D177B1652}"/>
    <cellStyle name="Currency 5 7 14" xfId="2832" xr:uid="{B4234C48-653B-4B6E-9931-C2E0F30924B0}"/>
    <cellStyle name="Currency 5 7 15" xfId="2833" xr:uid="{B538717A-E850-4B8B-A91F-A2E79A8994C7}"/>
    <cellStyle name="Currency 5 7 16" xfId="2834" xr:uid="{7452B8E1-49DE-4A2A-91D0-15D2ACF560D7}"/>
    <cellStyle name="Currency 5 7 17" xfId="2835" xr:uid="{077173F0-6C6E-4F34-B6E2-A2D46337D2FD}"/>
    <cellStyle name="Currency 5 7 18" xfId="2836" xr:uid="{5D2E9447-522B-472B-8409-DB7C00E23542}"/>
    <cellStyle name="Currency 5 7 19" xfId="2837" xr:uid="{ECF00B69-B0F2-4C60-BD0A-50D7CA792730}"/>
    <cellStyle name="Currency 5 7 2" xfId="2838" xr:uid="{F70287C3-4086-4B68-921E-F8C350D0D02D}"/>
    <cellStyle name="Currency 5 7 20" xfId="2839" xr:uid="{C2C3AC58-1991-4245-A122-FAA0028F014A}"/>
    <cellStyle name="Currency 5 7 21" xfId="2840" xr:uid="{FB15DF69-3006-4FBC-B10F-23B80644DB77}"/>
    <cellStyle name="Currency 5 7 22" xfId="2841" xr:uid="{80EECA3A-22E2-47D5-ACA9-2C7472E9D8AA}"/>
    <cellStyle name="Currency 5 7 23" xfId="2842" xr:uid="{3ACFB9B8-5C09-4723-8C58-CBE217AF0B0A}"/>
    <cellStyle name="Currency 5 7 24" xfId="2843" xr:uid="{BC83C7EA-3D56-484B-B4CE-ABC8D17D6290}"/>
    <cellStyle name="Currency 5 7 25" xfId="2844" xr:uid="{D975818E-42DF-4943-B50F-A8EAC33D79DD}"/>
    <cellStyle name="Currency 5 7 3" xfId="2845" xr:uid="{35729E4D-93F0-496B-BCD8-629AA70AD8A3}"/>
    <cellStyle name="Currency 5 7 4" xfId="2846" xr:uid="{1B34CC4C-990A-4033-8E28-98FA5FEF3BA2}"/>
    <cellStyle name="Currency 5 7 5" xfId="2847" xr:uid="{B5612FA0-D7CD-49C8-8B36-4C05E1C30E27}"/>
    <cellStyle name="Currency 5 7 6" xfId="2848" xr:uid="{E67A44D4-3E17-427E-A899-5FF8A0420520}"/>
    <cellStyle name="Currency 5 7 7" xfId="2849" xr:uid="{0F274B32-6F75-4032-BDBF-278F6E7DA0C5}"/>
    <cellStyle name="Currency 5 7 8" xfId="2850" xr:uid="{1344468F-0C5C-4BA7-A910-DC758FA2C6A0}"/>
    <cellStyle name="Currency 5 7 9" xfId="2851" xr:uid="{A086A806-6CFB-4905-A814-8C88DA4A8FCB}"/>
    <cellStyle name="Currency 5 8" xfId="2852" xr:uid="{BF7CA655-4191-49EE-819F-CFD20E85D419}"/>
    <cellStyle name="Currency 5 8 10" xfId="2853" xr:uid="{D431FD5A-AC68-4DE9-8AE6-F6C732C066E1}"/>
    <cellStyle name="Currency 5 8 11" xfId="2854" xr:uid="{72321DF8-93AF-4781-BA31-FF21D26CD433}"/>
    <cellStyle name="Currency 5 8 12" xfId="2855" xr:uid="{983644E6-921D-4346-A195-08C46330205B}"/>
    <cellStyle name="Currency 5 8 13" xfId="2856" xr:uid="{562C78D9-3072-4C8A-9B8B-CA3FC95BC52D}"/>
    <cellStyle name="Currency 5 8 14" xfId="2857" xr:uid="{4D3FC951-2367-4F0B-93F0-F0E8D38E4D0B}"/>
    <cellStyle name="Currency 5 8 15" xfId="2858" xr:uid="{3B00F214-EE79-4A49-AC30-86DDF7593A8A}"/>
    <cellStyle name="Currency 5 8 16" xfId="2859" xr:uid="{FF2D5E42-2675-4023-861E-9BC7D8EF8573}"/>
    <cellStyle name="Currency 5 8 17" xfId="2860" xr:uid="{2B55EC79-53A7-456B-B259-58F2F6A32C3B}"/>
    <cellStyle name="Currency 5 8 18" xfId="2861" xr:uid="{19BE604C-608F-44F3-9D6A-871161BD8D7B}"/>
    <cellStyle name="Currency 5 8 19" xfId="2862" xr:uid="{D7CAE3A8-24A8-4C5A-B379-6393475E845D}"/>
    <cellStyle name="Currency 5 8 2" xfId="2863" xr:uid="{061391AC-B365-47F5-A044-87FDDB622125}"/>
    <cellStyle name="Currency 5 8 20" xfId="2864" xr:uid="{031ED8B5-6859-44DE-B813-7114AE444B36}"/>
    <cellStyle name="Currency 5 8 21" xfId="2865" xr:uid="{4A896F6B-9F46-4664-A62F-4A00E799D713}"/>
    <cellStyle name="Currency 5 8 22" xfId="2866" xr:uid="{51992875-04D8-4C5E-87CA-25A3BD975668}"/>
    <cellStyle name="Currency 5 8 23" xfId="2867" xr:uid="{3737252D-546D-48A6-BC6C-F9B1E8BBD566}"/>
    <cellStyle name="Currency 5 8 24" xfId="2868" xr:uid="{F6C85635-8AE7-4A64-90F9-234BA9553466}"/>
    <cellStyle name="Currency 5 8 25" xfId="2869" xr:uid="{5D6A349A-2536-41AC-8AE5-B68F3399F74A}"/>
    <cellStyle name="Currency 5 8 3" xfId="2870" xr:uid="{FA9104C2-F76A-4A77-B812-BFFA9824377C}"/>
    <cellStyle name="Currency 5 8 4" xfId="2871" xr:uid="{56E3A0B7-9B25-4ED9-B41D-2AD6423F94FC}"/>
    <cellStyle name="Currency 5 8 5" xfId="2872" xr:uid="{AC554B18-7F35-48C0-8BE7-D9C85B123D69}"/>
    <cellStyle name="Currency 5 8 6" xfId="2873" xr:uid="{F00A948F-269E-48FB-86FD-7C14BDBCCBD6}"/>
    <cellStyle name="Currency 5 8 7" xfId="2874" xr:uid="{1E85960D-089D-4173-8CEC-D6F9026273A6}"/>
    <cellStyle name="Currency 5 8 8" xfId="2875" xr:uid="{0899AA7C-C780-445E-A8D7-DD891423B388}"/>
    <cellStyle name="Currency 5 8 9" xfId="2876" xr:uid="{141DE04A-C645-44A0-8829-8A4131501442}"/>
    <cellStyle name="Currency 5 9" xfId="2877" xr:uid="{5D18B489-78CB-4ADA-A7FD-781BB74CC10B}"/>
    <cellStyle name="Currency 5 9 10" xfId="2878" xr:uid="{CC7A1928-9FB7-4FAB-B2BA-CB4F71751FC8}"/>
    <cellStyle name="Currency 5 9 11" xfId="2879" xr:uid="{212A83C0-BBEA-4502-A0B2-EC686547F29A}"/>
    <cellStyle name="Currency 5 9 12" xfId="2880" xr:uid="{ABE3B68F-8927-40EE-A962-02D3F1884E84}"/>
    <cellStyle name="Currency 5 9 13" xfId="2881" xr:uid="{321B1791-EBCB-4066-8EC4-FA6AE35C38FD}"/>
    <cellStyle name="Currency 5 9 14" xfId="2882" xr:uid="{9A2D017A-50BE-419A-B433-548EB9CACBC0}"/>
    <cellStyle name="Currency 5 9 15" xfId="2883" xr:uid="{699A4C6C-EE15-4169-9368-F2EB77B1FBDC}"/>
    <cellStyle name="Currency 5 9 16" xfId="2884" xr:uid="{3A354A13-81C1-49A2-8323-F7E2BD5C9EA7}"/>
    <cellStyle name="Currency 5 9 17" xfId="2885" xr:uid="{B981FAA3-54F8-4EEE-86DD-F61A9C4FD3DA}"/>
    <cellStyle name="Currency 5 9 18" xfId="2886" xr:uid="{484B7ADC-CC00-4E24-B01C-EC25F306A45A}"/>
    <cellStyle name="Currency 5 9 19" xfId="2887" xr:uid="{4865A001-358C-4D72-8220-BAC2F977A930}"/>
    <cellStyle name="Currency 5 9 2" xfId="2888" xr:uid="{F6FCA239-37E3-48D4-B428-BC2F17116C49}"/>
    <cellStyle name="Currency 5 9 20" xfId="2889" xr:uid="{AB6AE8CC-8BF2-45AE-B4A5-0B4594D9E7B1}"/>
    <cellStyle name="Currency 5 9 21" xfId="2890" xr:uid="{8EA84617-D91F-490E-B5F0-298676A497DA}"/>
    <cellStyle name="Currency 5 9 22" xfId="2891" xr:uid="{B64FB5CB-DEA4-454C-B951-5D979DFA8E21}"/>
    <cellStyle name="Currency 5 9 23" xfId="2892" xr:uid="{9BC62718-7310-475F-BB09-FD86B12E27AD}"/>
    <cellStyle name="Currency 5 9 24" xfId="2893" xr:uid="{434A7FE5-F58D-4546-8B0A-8AFF1B33F8EE}"/>
    <cellStyle name="Currency 5 9 25" xfId="2894" xr:uid="{0FD2EA18-9406-4A70-933B-53D080BF09CB}"/>
    <cellStyle name="Currency 5 9 3" xfId="2895" xr:uid="{22B9B52A-73EC-4649-9C6D-C29C0205B52C}"/>
    <cellStyle name="Currency 5 9 4" xfId="2896" xr:uid="{43AEC5DB-3633-4131-B5E8-572F5372FD40}"/>
    <cellStyle name="Currency 5 9 5" xfId="2897" xr:uid="{5756EBA8-1B47-4F4E-B9D0-24AD886F1AFF}"/>
    <cellStyle name="Currency 5 9 6" xfId="2898" xr:uid="{3DDE59B4-E4B5-4477-939B-9568721354B9}"/>
    <cellStyle name="Currency 5 9 7" xfId="2899" xr:uid="{D66CC4E7-FBA8-4D73-AE38-28F08B3F89AC}"/>
    <cellStyle name="Currency 5 9 8" xfId="2900" xr:uid="{417A3B5F-3445-421B-8536-249C81CBFDC2}"/>
    <cellStyle name="Currency 5 9 9" xfId="2901" xr:uid="{1AD5DE3A-384F-4DC0-B68D-8CA2513CE085}"/>
    <cellStyle name="Currency 6" xfId="2902" xr:uid="{6F5BF0CB-07D2-45AD-A1CB-E9B060EAC5B0}"/>
    <cellStyle name="Currency 6 10" xfId="2903" xr:uid="{C085194E-2BAD-45D1-B8C0-607EBC6AE6AD}"/>
    <cellStyle name="Currency 6 11" xfId="2904" xr:uid="{F2F81514-2459-4D6C-9EBC-8927AC3FECE6}"/>
    <cellStyle name="Currency 6 12" xfId="2905" xr:uid="{5A99050A-32BE-4BAB-8DB8-610069F0DDA0}"/>
    <cellStyle name="Currency 6 13" xfId="2906" xr:uid="{DBD0D4CD-509D-4EFE-856A-DE80D8F95642}"/>
    <cellStyle name="Currency 6 14" xfId="2907" xr:uid="{167C81EF-8CD0-4B29-A19A-33428A9B59D2}"/>
    <cellStyle name="Currency 6 15" xfId="2908" xr:uid="{6297C11B-CFAF-4173-B502-5111E2C6BE7E}"/>
    <cellStyle name="Currency 6 16" xfId="2909" xr:uid="{E1F874A2-1C40-4E67-B53C-9C3F818945A9}"/>
    <cellStyle name="Currency 6 17" xfId="2910" xr:uid="{6278F224-7A09-49A4-B1C2-D7353F3C4EF6}"/>
    <cellStyle name="Currency 6 18" xfId="2911" xr:uid="{41BE038C-93A2-481E-8983-DC9B7F8D7EDB}"/>
    <cellStyle name="Currency 6 19" xfId="2912" xr:uid="{3B543BB2-0265-405F-ABD3-316EAB518772}"/>
    <cellStyle name="Currency 6 2" xfId="2913" xr:uid="{BED1B31D-F5EE-45A0-BCFF-5424AAB48D76}"/>
    <cellStyle name="Currency 6 2 2" xfId="2914" xr:uid="{8FA85C2E-7CD1-4430-8285-032656328239}"/>
    <cellStyle name="Currency 6 2 3" xfId="2915" xr:uid="{47882611-612A-4C17-9E8D-6AD85768F94A}"/>
    <cellStyle name="Currency 6 20" xfId="2916" xr:uid="{8E9EE62D-9648-4F62-AF96-CB4A0F1A1399}"/>
    <cellStyle name="Currency 6 21" xfId="2917" xr:uid="{0A38BAFF-4627-40A9-A254-90A9625AFEC2}"/>
    <cellStyle name="Currency 6 22" xfId="2918" xr:uid="{1A06D4E1-0DAC-45A1-8986-E1D20C2ED124}"/>
    <cellStyle name="Currency 6 3" xfId="2919" xr:uid="{09BAB288-6968-4EF8-9731-32D87C0C23A8}"/>
    <cellStyle name="Currency 6 3 2" xfId="2920" xr:uid="{44ED85B8-36B1-4FF1-B789-9F60375A4485}"/>
    <cellStyle name="Currency 6 3 3" xfId="2921" xr:uid="{04DD9714-5965-4399-9991-824B9D240349}"/>
    <cellStyle name="Currency 6 4" xfId="2922" xr:uid="{CF0EEF5D-F853-4AB6-A9C6-DB599FF0D14E}"/>
    <cellStyle name="Currency 6 4 2" xfId="2923" xr:uid="{E56437CE-DF7F-4B9B-AA93-F4073C26405C}"/>
    <cellStyle name="Currency 6 4 3" xfId="2924" xr:uid="{2AF60002-9EBE-43AF-8DA8-02EBD4B462FD}"/>
    <cellStyle name="Currency 6 5" xfId="2925" xr:uid="{CFA99B92-CE9B-4CF0-BC60-B55315CDF78E}"/>
    <cellStyle name="Currency 6 5 2" xfId="2926" xr:uid="{AFFF5FB1-ABB4-4E72-A7E1-E62D97CBD39D}"/>
    <cellStyle name="Currency 6 5 3" xfId="2927" xr:uid="{6021B6E1-6840-4748-BC1B-5D70E2BD7614}"/>
    <cellStyle name="Currency 6 6" xfId="2928" xr:uid="{D0209494-CD11-4257-A571-C21B3CDFBFE1}"/>
    <cellStyle name="Currency 6 6 2" xfId="2929" xr:uid="{FC52D1C4-5BFE-4077-A8A4-F68C0E685D1F}"/>
    <cellStyle name="Currency 6 6 3" xfId="2930" xr:uid="{B5047F90-A204-45E4-AD67-782371D0F6FB}"/>
    <cellStyle name="Currency 6 7" xfId="2931" xr:uid="{8A2909E4-34A6-4481-A77D-5E2CA1A63910}"/>
    <cellStyle name="Currency 6 7 2" xfId="2932" xr:uid="{75AC0A34-A362-4760-8DC2-3880C59CA3A7}"/>
    <cellStyle name="Currency 6 7 3" xfId="2933" xr:uid="{98471C6C-7400-4B47-A777-764C75A266F4}"/>
    <cellStyle name="Currency 6 8" xfId="2934" xr:uid="{CE0BC8B7-EAB5-4CE3-B1B1-2F6A2BD102E6}"/>
    <cellStyle name="Currency 6 8 2" xfId="2935" xr:uid="{53377A96-2EC9-43D8-8706-03330932397C}"/>
    <cellStyle name="Currency 6 8 3" xfId="2936" xr:uid="{8FBF04A3-BD64-4368-A4BB-4352F7DA57D8}"/>
    <cellStyle name="Currency 6 9" xfId="2937" xr:uid="{8D8F0C28-C628-4316-8524-4B83117A8C45}"/>
    <cellStyle name="Currency 7" xfId="2938" xr:uid="{3B04158B-98B1-4B5E-B146-DB12D4D7A882}"/>
    <cellStyle name="Currency 7 10" xfId="2939" xr:uid="{59D26B25-B9C3-419D-8D7A-21C7F4F101AA}"/>
    <cellStyle name="Currency 7 11" xfId="2940" xr:uid="{907920B7-B83E-4F0A-A8C7-17F33F318886}"/>
    <cellStyle name="Currency 7 12" xfId="2941" xr:uid="{CAE88441-ADD7-41E0-BE47-5A3ACA9D6427}"/>
    <cellStyle name="Currency 7 13" xfId="2942" xr:uid="{4399C174-A7AC-4CD5-9A20-667187D2AF1F}"/>
    <cellStyle name="Currency 7 14" xfId="2943" xr:uid="{EC2A129B-E7CD-49E7-B68B-D66417190E19}"/>
    <cellStyle name="Currency 7 15" xfId="2944" xr:uid="{63235322-D81A-47BF-A2F0-6F6AB6B2974B}"/>
    <cellStyle name="Currency 7 16" xfId="2945" xr:uid="{BDB76D5D-E66F-456C-8ACD-AF74F02B119B}"/>
    <cellStyle name="Currency 7 17" xfId="2946" xr:uid="{21145CBC-D5F7-4C3B-98AD-D0A56E986CEE}"/>
    <cellStyle name="Currency 7 18" xfId="2947" xr:uid="{D8839F4E-FD5E-4485-9241-0C74BC8D3DE6}"/>
    <cellStyle name="Currency 7 19" xfId="2948" xr:uid="{8A7DA5B9-D2B5-4D66-B244-456118178CF8}"/>
    <cellStyle name="Currency 7 2" xfId="2949" xr:uid="{83963049-A01C-4B74-8B75-3538C5BC9D40}"/>
    <cellStyle name="Currency 7 20" xfId="2950" xr:uid="{AC0A2D7A-1086-41DD-982E-C02D37171517}"/>
    <cellStyle name="Currency 7 3" xfId="2951" xr:uid="{6382EC52-BD88-47F8-B928-B102783E8E9D}"/>
    <cellStyle name="Currency 7 4" xfId="2952" xr:uid="{196DC6DF-1C20-440D-B671-393E1BE3FE5C}"/>
    <cellStyle name="Currency 7 5" xfId="2953" xr:uid="{43966FC5-5B44-44DD-B3D2-D1E2877610ED}"/>
    <cellStyle name="Currency 7 6" xfId="2954" xr:uid="{4A76550F-45BB-46B0-BE22-25E17129BEB3}"/>
    <cellStyle name="Currency 7 7" xfId="2955" xr:uid="{C47FD2BD-680D-493D-9CEA-BDB6EB1CE013}"/>
    <cellStyle name="Currency 7 8" xfId="2956" xr:uid="{59A35EF3-72FD-4B5A-9495-D0FC50AA0978}"/>
    <cellStyle name="Currency 7 9" xfId="2957" xr:uid="{A39B6799-CF74-4A3C-84CA-5090A194894D}"/>
    <cellStyle name="Currency 8" xfId="2958" xr:uid="{1C781750-DE8F-41E2-B38C-E54FF1999000}"/>
    <cellStyle name="Currency 8 10" xfId="2959" xr:uid="{11702C0F-0714-41A2-B974-16CDE3FBCA70}"/>
    <cellStyle name="Currency 8 11" xfId="2960" xr:uid="{97A1297F-BF53-4699-AFFE-DDF760B30E27}"/>
    <cellStyle name="Currency 8 12" xfId="2961" xr:uid="{37BF6299-1412-4C91-ADD6-6C9A07639C97}"/>
    <cellStyle name="Currency 8 13" xfId="2962" xr:uid="{999F3DA7-2D04-43FC-8733-5B79B8E5B789}"/>
    <cellStyle name="Currency 8 14" xfId="2963" xr:uid="{C7324694-2F6C-40D8-B426-6E1E3D04B072}"/>
    <cellStyle name="Currency 8 15" xfId="2964" xr:uid="{0EAFBBF9-CA46-4B31-AAAF-E0F95770555A}"/>
    <cellStyle name="Currency 8 16" xfId="2965" xr:uid="{9E9849E4-3EA8-4A43-BD7B-9916CEB67994}"/>
    <cellStyle name="Currency 8 17" xfId="2966" xr:uid="{887E9E29-E0CB-49B2-BA1C-6C43BB5B956D}"/>
    <cellStyle name="Currency 8 18" xfId="2967" xr:uid="{9C0B735A-04A0-4063-89D6-448F3BC933B3}"/>
    <cellStyle name="Currency 8 19" xfId="2968" xr:uid="{6895EB16-182A-4948-9B51-BAD0A2D1A25B}"/>
    <cellStyle name="Currency 8 2" xfId="2969" xr:uid="{AB890860-E219-45B0-AB31-20330F1062E5}"/>
    <cellStyle name="Currency 8 20" xfId="2970" xr:uid="{C44C7BF7-5184-4C01-9A34-68109BA43D07}"/>
    <cellStyle name="Currency 8 21" xfId="2971" xr:uid="{A33637A1-485C-42B2-890E-4CB2D98F5C1E}"/>
    <cellStyle name="Currency 8 22" xfId="2972" xr:uid="{5497B897-1721-4175-B7E1-F6AD2859C310}"/>
    <cellStyle name="Currency 8 3" xfId="2973" xr:uid="{CE21A823-2010-4292-9852-88E2AAF35EDF}"/>
    <cellStyle name="Currency 8 4" xfId="2974" xr:uid="{AC87FAB3-244B-462F-BBFD-F3A6AE7A1B95}"/>
    <cellStyle name="Currency 8 5" xfId="2975" xr:uid="{6EE27B24-60C5-4602-A76D-7E6F9F183889}"/>
    <cellStyle name="Currency 8 6" xfId="2976" xr:uid="{22C10A4C-E41A-408B-8CD3-0C9E8014DA5A}"/>
    <cellStyle name="Currency 8 7" xfId="2977" xr:uid="{32CDD51C-6A44-48D0-AF50-E1927359CE81}"/>
    <cellStyle name="Currency 8 8" xfId="2978" xr:uid="{9B64C3ED-14E7-4B97-96E1-F54A2DFA96EF}"/>
    <cellStyle name="Currency 8 9" xfId="2979" xr:uid="{61AE14B5-4012-4931-A0CD-C51DC0205488}"/>
    <cellStyle name="Currency 9" xfId="2980" xr:uid="{6963055B-9C52-4843-82CB-021EF13562A2}"/>
    <cellStyle name="Currency 9 10" xfId="2981" xr:uid="{9296EBD4-33BE-4164-9A50-D672BA5298CD}"/>
    <cellStyle name="Currency 9 11" xfId="2982" xr:uid="{D9E7C606-3022-4422-BF48-C8486056ABE2}"/>
    <cellStyle name="Currency 9 12" xfId="2983" xr:uid="{DA8880ED-E812-4403-BC99-A95515E87A94}"/>
    <cellStyle name="Currency 9 13" xfId="2984" xr:uid="{6CC34CCA-9101-4A95-8210-A086F69B7884}"/>
    <cellStyle name="Currency 9 14" xfId="2985" xr:uid="{8F1047DC-0F82-41B2-A1FA-DB8634EBE7E4}"/>
    <cellStyle name="Currency 9 15" xfId="2986" xr:uid="{3ECA570F-6A12-400F-9B10-D1D479E37176}"/>
    <cellStyle name="Currency 9 16" xfId="2987" xr:uid="{24259859-2A3E-44B2-A287-F8ABB566A430}"/>
    <cellStyle name="Currency 9 17" xfId="2988" xr:uid="{92E1B01F-70BB-4EBE-8C65-77A78F3DD9E7}"/>
    <cellStyle name="Currency 9 18" xfId="2989" xr:uid="{BAB194C3-698C-4DCC-AAEF-9D0E3F0227CC}"/>
    <cellStyle name="Currency 9 19" xfId="2990" xr:uid="{5BCC9850-56E0-435A-A941-2D31D547923C}"/>
    <cellStyle name="Currency 9 2" xfId="2991" xr:uid="{D346C449-F373-4F91-82B4-9B8D4284773A}"/>
    <cellStyle name="Currency 9 20" xfId="2992" xr:uid="{0CC7282E-2559-44C8-8D78-B3ED98007DC1}"/>
    <cellStyle name="Currency 9 21" xfId="2993" xr:uid="{F14EC0D7-DAD6-4091-AE3A-D779C46DBA63}"/>
    <cellStyle name="Currency 9 22" xfId="2994" xr:uid="{4654E2CA-65F3-412E-BECC-2E9A50A4BD98}"/>
    <cellStyle name="Currency 9 3" xfId="2995" xr:uid="{A018A5BD-A5D9-4620-8617-358806242442}"/>
    <cellStyle name="Currency 9 4" xfId="2996" xr:uid="{BF80DA8B-DD9E-4795-A2C5-C7AE66800F9D}"/>
    <cellStyle name="Currency 9 5" xfId="2997" xr:uid="{79E32D94-3E99-43AC-AD41-B805DB64C2C6}"/>
    <cellStyle name="Currency 9 6" xfId="2998" xr:uid="{15899102-7D2C-4A7A-B970-B7FB33F11CAF}"/>
    <cellStyle name="Currency 9 7" xfId="2999" xr:uid="{20CC6917-3AE1-4DA1-962F-4E82FC08142A}"/>
    <cellStyle name="Currency 9 8" xfId="3000" xr:uid="{B5E54F3F-CA0E-40B7-A5F1-25F85E593342}"/>
    <cellStyle name="Currency 9 9" xfId="3001" xr:uid="{3AF4C35E-A101-44DA-9862-B4308EAC2B6B}"/>
    <cellStyle name="Currency0" xfId="3002" xr:uid="{991D34E1-84F0-476A-BA06-EC990C7885C7}"/>
    <cellStyle name="Currency0 2" xfId="3003" xr:uid="{98C271EB-21D7-40B4-A578-E20502057364}"/>
    <cellStyle name="Currency0 2 2" xfId="3004" xr:uid="{86C356CD-2445-431B-971E-8180239A76F1}"/>
    <cellStyle name="Data Entry" xfId="3005" xr:uid="{4A1CB214-5037-46D9-A933-BA418E290642}"/>
    <cellStyle name="Date" xfId="3006" xr:uid="{62E615C8-7D84-404C-9F3E-F9601B969AC7}"/>
    <cellStyle name="Date 2" xfId="3007" xr:uid="{1EE4458E-B547-4370-B89C-B44CE1267655}"/>
    <cellStyle name="Date 2 2" xfId="3008" xr:uid="{3FDE3507-FD89-46DC-B8A0-A7B1190691B4}"/>
    <cellStyle name="Date 3" xfId="3009" xr:uid="{D71DA909-7251-4FD4-A91E-AD2DDB7B752A}"/>
    <cellStyle name="Date d_m_y" xfId="3010" xr:uid="{1E745F3D-D252-4D42-BEBF-700F7C9B9B22}"/>
    <cellStyle name="Date_Assays" xfId="3011" xr:uid="{0A379465-368A-4443-9975-99ECA2DC2ABC}"/>
    <cellStyle name="Dec(3)" xfId="3012" xr:uid="{6A643B41-5512-4278-A8FF-92388FCD9C90}"/>
    <cellStyle name="Dec(4)" xfId="3013" xr:uid="{7EAC44BA-C6BF-490E-AEF0-EE6FEA1D1B48}"/>
    <cellStyle name="Decimal(1)" xfId="3014" xr:uid="{8BD13B6B-7E51-4DD2-9DBB-537CEEBFEC4B}"/>
    <cellStyle name="Decimal(2)" xfId="3015" xr:uid="{617F2EE9-EA40-4688-93E3-05FD422B23E3}"/>
    <cellStyle name="Encabezado 4 2" xfId="3016" xr:uid="{276AE228-F05B-405B-AC46-BF409C9CADAD}"/>
    <cellStyle name="Encabezado 4 3" xfId="3017" xr:uid="{C116686E-D008-4F1F-BF68-C3FEDCC783AF}"/>
    <cellStyle name="Encabezado 4 4" xfId="3018" xr:uid="{1A85D86B-32BC-4770-8B53-7A3090AD224D}"/>
    <cellStyle name="Encabezado 4 5" xfId="3019" xr:uid="{107EF5CF-8822-43B8-A814-FA9BAB4DD9B6}"/>
    <cellStyle name="Énfasis1 2" xfId="3020" xr:uid="{50BB9503-DCAD-41ED-AD96-5393CC30D7EB}"/>
    <cellStyle name="Énfasis1 3" xfId="3021" xr:uid="{44A9A70E-0D46-4C8E-B079-5475C1861A90}"/>
    <cellStyle name="Énfasis1 4" xfId="3022" xr:uid="{823F8120-27E8-4501-A879-1D7D3D3CF734}"/>
    <cellStyle name="Énfasis1 5" xfId="3023" xr:uid="{CC9B80A0-2467-4556-8E13-CF82BCEE7C76}"/>
    <cellStyle name="Énfasis2 2" xfId="3024" xr:uid="{02EBB7F6-2226-4AED-9F87-2E9807D21362}"/>
    <cellStyle name="Énfasis2 3" xfId="3025" xr:uid="{6653C202-E3D9-45BB-97AF-7B202163A917}"/>
    <cellStyle name="Énfasis2 4" xfId="3026" xr:uid="{34B5DD91-C872-4EFB-AF96-7B75D970D43E}"/>
    <cellStyle name="Énfasis2 5" xfId="3027" xr:uid="{224E831A-3874-4CA4-B2BA-6499D47F010D}"/>
    <cellStyle name="Énfasis3 2" xfId="3028" xr:uid="{0C2A1453-329D-46CC-9A32-E48358B8BFC9}"/>
    <cellStyle name="Énfasis3 3" xfId="3029" xr:uid="{730B596D-BC9B-4BEE-B7C4-DA11DDF2258D}"/>
    <cellStyle name="Énfasis3 4" xfId="3030" xr:uid="{3ED78C58-F180-4E80-8AEB-309AE09B1322}"/>
    <cellStyle name="Énfasis3 5" xfId="3031" xr:uid="{01DDB0F3-2E8A-4022-B7DF-893C9CD5233D}"/>
    <cellStyle name="Énfasis4 2" xfId="3032" xr:uid="{140FD68C-545C-45DF-B248-DB6EC10C37D7}"/>
    <cellStyle name="Énfasis4 3" xfId="3033" xr:uid="{B6EF60B3-0669-4C86-8508-1FC83A570BCA}"/>
    <cellStyle name="Énfasis4 4" xfId="3034" xr:uid="{91F16C29-6FC5-4ECC-AE3A-6BDBBE52AA04}"/>
    <cellStyle name="Énfasis4 5" xfId="3035" xr:uid="{D0E9C395-2BB2-4053-921F-15BCEE801080}"/>
    <cellStyle name="Énfasis5 2" xfId="3036" xr:uid="{ECE43822-5E8B-4AD3-9DEF-AC9FCE4E96B8}"/>
    <cellStyle name="Énfasis5 3" xfId="3037" xr:uid="{9DB99089-6D97-452F-84C8-B31D305460DA}"/>
    <cellStyle name="Énfasis5 4" xfId="3038" xr:uid="{87504A93-2271-446F-A176-A785A8E19E39}"/>
    <cellStyle name="Énfasis5 5" xfId="3039" xr:uid="{92A5B3B3-5A25-4F0D-BB11-64B1C62B1905}"/>
    <cellStyle name="Énfasis6 2" xfId="3040" xr:uid="{05CEF005-A3B3-4CFC-8AE9-4EC7F475C4EB}"/>
    <cellStyle name="Énfasis6 3" xfId="3041" xr:uid="{CA9ACBF9-F83B-4239-957F-DE17C9591BA1}"/>
    <cellStyle name="Énfasis6 4" xfId="3042" xr:uid="{36864E45-2004-4988-8D4E-4B37E924C61B}"/>
    <cellStyle name="Énfasis6 5" xfId="3043" xr:uid="{374A5940-C946-45B1-B17D-5DFC7E7E4E77}"/>
    <cellStyle name="Entrada 2" xfId="3044" xr:uid="{CE524442-A474-49E6-ACFA-4179C2575CBC}"/>
    <cellStyle name="Entrada 2 2" xfId="3045" xr:uid="{120B692A-BF9B-4E2C-83FB-6E16A5023065}"/>
    <cellStyle name="Entrada 3" xfId="3046" xr:uid="{38ACDD60-53A8-461D-891F-702A46C6B8F3}"/>
    <cellStyle name="Entrada 3 2" xfId="3047" xr:uid="{CB359F11-3A7E-4917-AA2E-0D21449D298C}"/>
    <cellStyle name="Entrada 4" xfId="3048" xr:uid="{167449E9-1275-4CA4-AD28-0B53DB2215C6}"/>
    <cellStyle name="Entrada 4 2" xfId="3049" xr:uid="{F08D7476-3B17-443B-97AB-14295E481958}"/>
    <cellStyle name="Entrada 5" xfId="3050" xr:uid="{66DB4506-2BAD-4F29-A8B9-4E385A12D2C3}"/>
    <cellStyle name="Entrada 5 2" xfId="3051" xr:uid="{0F32AC3F-F117-44AC-9AA5-622667B03D16}"/>
    <cellStyle name="Euro" xfId="3052" xr:uid="{F62A9861-4547-4DE7-B24D-C74BDFAC3662}"/>
    <cellStyle name="Euro 10" xfId="3053" xr:uid="{362E1A02-CC8E-4D44-A0A7-E3BABE68F67E}"/>
    <cellStyle name="Euro 10 10" xfId="3054" xr:uid="{59E762A7-4C2A-4B4F-85B9-AAE7EC92FF80}"/>
    <cellStyle name="Euro 10 10 10" xfId="3055" xr:uid="{9B659823-8B57-4D70-A6F1-D325E15C5C7F}"/>
    <cellStyle name="Euro 10 10 11" xfId="3056" xr:uid="{CD9C5C47-942B-4E7C-8B7C-2AA4753E7353}"/>
    <cellStyle name="Euro 10 10 12" xfId="3057" xr:uid="{C3211769-8AC0-49A5-B063-4722E5898386}"/>
    <cellStyle name="Euro 10 10 13" xfId="3058" xr:uid="{DEC318BF-2F29-4FD4-A5F2-9845234EFA60}"/>
    <cellStyle name="Euro 10 10 14" xfId="3059" xr:uid="{8CA5A55F-7375-46E9-8679-32D853575BD9}"/>
    <cellStyle name="Euro 10 10 15" xfId="3060" xr:uid="{DE18D4A2-ABFC-4731-826B-3DD860B2F19A}"/>
    <cellStyle name="Euro 10 10 16" xfId="3061" xr:uid="{C7E1BBD5-9A4F-4E46-BA36-102BDE1EDA2D}"/>
    <cellStyle name="Euro 10 10 17" xfId="3062" xr:uid="{FFCE29E7-1EFA-4A94-A455-BE42A54FCEA5}"/>
    <cellStyle name="Euro 10 10 18" xfId="3063" xr:uid="{45F68CD2-D1A6-413F-AA73-86B6F4367EA9}"/>
    <cellStyle name="Euro 10 10 19" xfId="3064" xr:uid="{F1F3C304-F6C3-4835-890E-2E75DF150A51}"/>
    <cellStyle name="Euro 10 10 2" xfId="3065" xr:uid="{0FAD6898-A10A-41E8-99CD-F95CAD931D97}"/>
    <cellStyle name="Euro 10 10 20" xfId="3066" xr:uid="{2CEF9AA8-5DA5-40FA-99AA-2F48A7C58882}"/>
    <cellStyle name="Euro 10 10 21" xfId="3067" xr:uid="{0980416E-3F82-4D6E-81D8-97420C553016}"/>
    <cellStyle name="Euro 10 10 22" xfId="3068" xr:uid="{765B1BEA-CDFA-450F-9ED0-DDFE08EC2C46}"/>
    <cellStyle name="Euro 10 10 23" xfId="3069" xr:uid="{D8BB5777-4826-4187-AD66-8C01E7F8AA41}"/>
    <cellStyle name="Euro 10 10 24" xfId="3070" xr:uid="{D6269FFB-773F-4A2E-BB15-742B8F8C71BE}"/>
    <cellStyle name="Euro 10 10 25" xfId="3071" xr:uid="{AD3AF4B1-9419-4B41-90A8-02591380243C}"/>
    <cellStyle name="Euro 10 10 3" xfId="3072" xr:uid="{C7870F0B-6785-4E4B-96A3-483F94E621FD}"/>
    <cellStyle name="Euro 10 10 4" xfId="3073" xr:uid="{9A773198-8A92-4314-A716-FCF2B7331361}"/>
    <cellStyle name="Euro 10 10 5" xfId="3074" xr:uid="{8CEC0AFC-C4D9-4186-BD81-C6F4D929C4E2}"/>
    <cellStyle name="Euro 10 10 6" xfId="3075" xr:uid="{8C111701-E18B-429F-82F9-2151C180E46E}"/>
    <cellStyle name="Euro 10 10 7" xfId="3076" xr:uid="{7BC9122B-C8BC-4407-9D2D-A57352023AA9}"/>
    <cellStyle name="Euro 10 10 8" xfId="3077" xr:uid="{6BF0C465-2A0D-4FFD-A748-CFF7AFBA2C02}"/>
    <cellStyle name="Euro 10 10 9" xfId="3078" xr:uid="{FADF6765-5243-4AF8-ACAD-96237DF69AB1}"/>
    <cellStyle name="Euro 10 11" xfId="3079" xr:uid="{AFB95FD6-F971-4C47-99CD-D9038947064F}"/>
    <cellStyle name="Euro 10 12" xfId="3080" xr:uid="{0F68BC63-A615-4FB4-9F4F-FCD815D12164}"/>
    <cellStyle name="Euro 10 13" xfId="3081" xr:uid="{2DFAC91C-3C91-4921-847B-0F69F553D950}"/>
    <cellStyle name="Euro 10 14" xfId="3082" xr:uid="{1C0C35A6-317A-48F5-A499-29627C05C9F0}"/>
    <cellStyle name="Euro 10 15" xfId="3083" xr:uid="{5B866355-712F-4C26-913B-805E5D161C1F}"/>
    <cellStyle name="Euro 10 16" xfId="3084" xr:uid="{C283D3BF-B5D3-404A-8D33-552F730D0DDC}"/>
    <cellStyle name="Euro 10 17" xfId="3085" xr:uid="{26D52B29-629D-45F4-8368-B9DA651DFF11}"/>
    <cellStyle name="Euro 10 18" xfId="3086" xr:uid="{A71348A9-231B-4A38-8A34-5A0E0633A60E}"/>
    <cellStyle name="Euro 10 19" xfId="3087" xr:uid="{36351599-DF63-4DFE-B85B-4D0012D447B0}"/>
    <cellStyle name="Euro 10 2" xfId="3088" xr:uid="{3784C3D2-D216-4863-95E1-8D357C6DCB9D}"/>
    <cellStyle name="Euro 10 2 10" xfId="3089" xr:uid="{8FEB2FEE-DDB7-4273-8930-287CFA7B34EC}"/>
    <cellStyle name="Euro 10 2 11" xfId="3090" xr:uid="{FCF0528F-9C0A-4847-9BD3-B86188E033A5}"/>
    <cellStyle name="Euro 10 2 12" xfId="3091" xr:uid="{FFE8C566-6132-4C76-B00D-860B000919C2}"/>
    <cellStyle name="Euro 10 2 13" xfId="3092" xr:uid="{21CFAC8C-33E1-463A-90FD-A762F68FE895}"/>
    <cellStyle name="Euro 10 2 14" xfId="3093" xr:uid="{C1DCE3C8-5357-47E9-828D-3377267974F5}"/>
    <cellStyle name="Euro 10 2 15" xfId="3094" xr:uid="{EA0E6152-AA83-42DA-87B1-13298868F538}"/>
    <cellStyle name="Euro 10 2 16" xfId="3095" xr:uid="{68A1F145-7B19-4C60-A1BF-B2DCAF5497D0}"/>
    <cellStyle name="Euro 10 2 17" xfId="3096" xr:uid="{E97DD4FB-BD91-459C-B358-51FE87B41F77}"/>
    <cellStyle name="Euro 10 2 18" xfId="3097" xr:uid="{2933E53B-27AA-45BC-9A40-E9AF411BED8C}"/>
    <cellStyle name="Euro 10 2 19" xfId="3098" xr:uid="{41438F10-8731-4D8C-8633-BD3BCA973403}"/>
    <cellStyle name="Euro 10 2 2" xfId="3099" xr:uid="{6EBF31E8-49A6-4A8A-B731-F36860A49E31}"/>
    <cellStyle name="Euro 10 2 20" xfId="3100" xr:uid="{1344C128-70BA-43AF-868A-98BF51C6ECFF}"/>
    <cellStyle name="Euro 10 2 21" xfId="3101" xr:uid="{2B37CB57-521E-43C7-8740-F62BAE712A66}"/>
    <cellStyle name="Euro 10 2 22" xfId="3102" xr:uid="{50E21311-77FC-4BA8-8710-ED54C8DA74C2}"/>
    <cellStyle name="Euro 10 2 23" xfId="3103" xr:uid="{BB494BEF-3D99-4680-BE83-6A547BF8B325}"/>
    <cellStyle name="Euro 10 2 24" xfId="3104" xr:uid="{06F0C376-422E-474C-9810-9CCAC3934461}"/>
    <cellStyle name="Euro 10 2 25" xfId="3105" xr:uid="{6CEFCE7D-1A0F-4BBB-BAD3-8A428D0BC9DF}"/>
    <cellStyle name="Euro 10 2 3" xfId="3106" xr:uid="{02C21C7B-3268-41E3-AB44-A73C734BDA38}"/>
    <cellStyle name="Euro 10 2 4" xfId="3107" xr:uid="{427DD568-7BC2-4BB6-B140-3ECF12218D46}"/>
    <cellStyle name="Euro 10 2 5" xfId="3108" xr:uid="{22B375D7-7DB1-493C-A4FC-502E9C619491}"/>
    <cellStyle name="Euro 10 2 6" xfId="3109" xr:uid="{97E92F98-FA60-4292-B48B-295D0024DE95}"/>
    <cellStyle name="Euro 10 2 7" xfId="3110" xr:uid="{F91A0029-D97E-417C-B7D6-BF45ED1B210C}"/>
    <cellStyle name="Euro 10 2 8" xfId="3111" xr:uid="{C3DF8F20-0B03-49EB-9A02-DEEFF7F3BEDB}"/>
    <cellStyle name="Euro 10 2 9" xfId="3112" xr:uid="{81142770-8C8D-4CAE-8901-CB276BAFAB00}"/>
    <cellStyle name="Euro 10 20" xfId="3113" xr:uid="{648D4907-29AB-424E-B413-EB6DCBFE8777}"/>
    <cellStyle name="Euro 10 21" xfId="3114" xr:uid="{8D2A42B1-8DEA-4F9A-8855-54100D002652}"/>
    <cellStyle name="Euro 10 22" xfId="3115" xr:uid="{8E54A5A8-012B-47B3-8C00-D56B7D314FBA}"/>
    <cellStyle name="Euro 10 23" xfId="3116" xr:uid="{ECD6B206-8671-4BA1-B7A9-12C4EFB83E91}"/>
    <cellStyle name="Euro 10 24" xfId="3117" xr:uid="{45107862-948E-4AA5-B6D9-B7B6469D03E6}"/>
    <cellStyle name="Euro 10 25" xfId="3118" xr:uid="{9FD0BCE6-8AE4-42FF-9F1F-D10FCA2CA7C5}"/>
    <cellStyle name="Euro 10 26" xfId="3119" xr:uid="{CFA739DE-E81C-4F54-B19A-73F35E746621}"/>
    <cellStyle name="Euro 10 27" xfId="3120" xr:uid="{335017B6-C115-4091-90E7-0C40749B01AC}"/>
    <cellStyle name="Euro 10 28" xfId="3121" xr:uid="{FCDCD324-8D9B-4374-9413-00F65615D5AF}"/>
    <cellStyle name="Euro 10 29" xfId="3122" xr:uid="{F2CED869-9011-4732-8938-21F2675FF767}"/>
    <cellStyle name="Euro 10 3" xfId="3123" xr:uid="{ECB1277A-D3EB-4AE1-9D92-8D0E033009AA}"/>
    <cellStyle name="Euro 10 3 10" xfId="3124" xr:uid="{8ECE09AD-347B-472E-A73C-1DD1C54EB15B}"/>
    <cellStyle name="Euro 10 3 11" xfId="3125" xr:uid="{38EB7F8A-4189-4698-AAD8-803580FC2D22}"/>
    <cellStyle name="Euro 10 3 12" xfId="3126" xr:uid="{DBA3A94D-553C-4C74-99F6-610AE8F7FDA5}"/>
    <cellStyle name="Euro 10 3 13" xfId="3127" xr:uid="{04B07B6C-E839-412C-BC6C-38B3315A0F88}"/>
    <cellStyle name="Euro 10 3 14" xfId="3128" xr:uid="{CEBD1375-4485-45D0-B414-682A7079D9FA}"/>
    <cellStyle name="Euro 10 3 15" xfId="3129" xr:uid="{F4EF86BD-079F-40C8-AF5C-2E1E6256CFA8}"/>
    <cellStyle name="Euro 10 3 16" xfId="3130" xr:uid="{33CC9A4C-797B-4983-B463-23CD16D45228}"/>
    <cellStyle name="Euro 10 3 17" xfId="3131" xr:uid="{1E629A05-3311-4110-8234-ADE74F1EFA75}"/>
    <cellStyle name="Euro 10 3 18" xfId="3132" xr:uid="{158E4388-1EB5-486F-8AD9-C81FC88B8361}"/>
    <cellStyle name="Euro 10 3 19" xfId="3133" xr:uid="{19704E54-581C-437B-A2F6-732FC9F0F471}"/>
    <cellStyle name="Euro 10 3 2" xfId="3134" xr:uid="{8CC11635-4F7A-4A61-97A2-513BC46DE2FE}"/>
    <cellStyle name="Euro 10 3 20" xfId="3135" xr:uid="{EEAB9657-34AE-4BF3-94B6-E65227B8653F}"/>
    <cellStyle name="Euro 10 3 21" xfId="3136" xr:uid="{634550B9-2756-4111-A08C-FB1389ADC065}"/>
    <cellStyle name="Euro 10 3 22" xfId="3137" xr:uid="{D2107891-6860-4A56-AB97-EFD67EAE2D1C}"/>
    <cellStyle name="Euro 10 3 23" xfId="3138" xr:uid="{590F629B-C1F8-4332-A61E-D796D524F5B4}"/>
    <cellStyle name="Euro 10 3 24" xfId="3139" xr:uid="{4355DB37-E1A7-48CD-B802-B6BEC4ED3D80}"/>
    <cellStyle name="Euro 10 3 25" xfId="3140" xr:uid="{BBCD80AF-59F9-47E9-A77F-8D5840ABDBE9}"/>
    <cellStyle name="Euro 10 3 3" xfId="3141" xr:uid="{FC82AAB4-718F-4EA3-A469-B4B8AF97AFEF}"/>
    <cellStyle name="Euro 10 3 4" xfId="3142" xr:uid="{E4FEAA3C-4405-4E3B-96BD-DDEC96723254}"/>
    <cellStyle name="Euro 10 3 5" xfId="3143" xr:uid="{66997E6F-4275-4545-93DB-DAFFC879EC0B}"/>
    <cellStyle name="Euro 10 3 6" xfId="3144" xr:uid="{638FC74F-B972-41B5-8A70-D7AECE5C8837}"/>
    <cellStyle name="Euro 10 3 7" xfId="3145" xr:uid="{1BF04673-2061-4182-9505-74CB757A3AFA}"/>
    <cellStyle name="Euro 10 3 8" xfId="3146" xr:uid="{2BE64550-5DE7-4645-A5A8-78A77B2C6606}"/>
    <cellStyle name="Euro 10 3 9" xfId="3147" xr:uid="{10D45562-613F-4E8E-BDF0-16EA5FE2DAE9}"/>
    <cellStyle name="Euro 10 30" xfId="3148" xr:uid="{D3874E81-A558-4B34-907D-DD05C090E2BD}"/>
    <cellStyle name="Euro 10 31" xfId="3149" xr:uid="{6FFD47B5-07E5-470B-AB54-75F7FAF0C252}"/>
    <cellStyle name="Euro 10 32" xfId="3150" xr:uid="{2D84E2C0-9339-4FD5-90E4-606E4D0EE773}"/>
    <cellStyle name="Euro 10 33" xfId="3151" xr:uid="{F40432B1-1B53-4964-A1F1-4A3F0C96465C}"/>
    <cellStyle name="Euro 10 34" xfId="3152" xr:uid="{4F86E5EF-92DC-4DB8-896D-D19E87613F89}"/>
    <cellStyle name="Euro 10 4" xfId="3153" xr:uid="{262600B8-20AB-4742-B04B-3BA5D43835C3}"/>
    <cellStyle name="Euro 10 4 10" xfId="3154" xr:uid="{2B63BB8B-69C7-436F-8A56-435055EE3AD5}"/>
    <cellStyle name="Euro 10 4 11" xfId="3155" xr:uid="{93EE1D50-F335-4200-91C1-31136D5A2C39}"/>
    <cellStyle name="Euro 10 4 12" xfId="3156" xr:uid="{7D11FFF6-0A9E-4446-A2D0-5F3E21C04479}"/>
    <cellStyle name="Euro 10 4 13" xfId="3157" xr:uid="{ACCC1F62-417E-490D-B890-839F46BD23CD}"/>
    <cellStyle name="Euro 10 4 14" xfId="3158" xr:uid="{AABB3717-6AF4-40D7-8497-5D607643E5FA}"/>
    <cellStyle name="Euro 10 4 15" xfId="3159" xr:uid="{CD65A898-1B31-4A51-94FC-A322A0DE80A0}"/>
    <cellStyle name="Euro 10 4 16" xfId="3160" xr:uid="{6448554D-F715-4BF6-8B41-EA7D8B6B9762}"/>
    <cellStyle name="Euro 10 4 17" xfId="3161" xr:uid="{936A773B-01EC-411C-A042-D7A33D748EC8}"/>
    <cellStyle name="Euro 10 4 18" xfId="3162" xr:uid="{3265B08E-44A1-48F5-A058-3B84C33D96E6}"/>
    <cellStyle name="Euro 10 4 19" xfId="3163" xr:uid="{3CC82026-ACDC-44F0-869A-E6B644344F77}"/>
    <cellStyle name="Euro 10 4 2" xfId="3164" xr:uid="{EDF9E5D7-D84E-4C53-82F4-44B9FEB0C5B5}"/>
    <cellStyle name="Euro 10 4 20" xfId="3165" xr:uid="{CAA9B9CB-843F-4308-94AA-D77103B01896}"/>
    <cellStyle name="Euro 10 4 21" xfId="3166" xr:uid="{6BD9016A-99E6-4B20-B2DD-463B87618295}"/>
    <cellStyle name="Euro 10 4 22" xfId="3167" xr:uid="{6925B357-E61E-46A8-9575-BCD9CC3E7A63}"/>
    <cellStyle name="Euro 10 4 23" xfId="3168" xr:uid="{C3F0D885-80D0-422D-8A67-7864EDBF42EF}"/>
    <cellStyle name="Euro 10 4 24" xfId="3169" xr:uid="{87527704-E561-44A3-A6FF-0756EA1C5D69}"/>
    <cellStyle name="Euro 10 4 25" xfId="3170" xr:uid="{F56FB2E9-AB93-418D-82BE-29EE8971DC51}"/>
    <cellStyle name="Euro 10 4 3" xfId="3171" xr:uid="{B433BC07-BD08-45F3-A401-313C041AA6A2}"/>
    <cellStyle name="Euro 10 4 4" xfId="3172" xr:uid="{91A12913-3F7A-4681-99E1-283967390BE3}"/>
    <cellStyle name="Euro 10 4 5" xfId="3173" xr:uid="{C505F92D-DDC7-463C-B8C5-F165EB903A8D}"/>
    <cellStyle name="Euro 10 4 6" xfId="3174" xr:uid="{1C0BDA19-ACC5-468E-95F1-69802BD23363}"/>
    <cellStyle name="Euro 10 4 7" xfId="3175" xr:uid="{EC1D3375-35F9-432E-B47D-CCBB16B507DD}"/>
    <cellStyle name="Euro 10 4 8" xfId="3176" xr:uid="{A7AFF6A2-1786-4AE9-94A6-D2E8380DD6DE}"/>
    <cellStyle name="Euro 10 4 9" xfId="3177" xr:uid="{F7A9784F-4DE0-4482-AC38-5257850438F2}"/>
    <cellStyle name="Euro 10 5" xfId="3178" xr:uid="{4D149D20-99F0-4E69-9974-B1A8FFC03173}"/>
    <cellStyle name="Euro 10 5 10" xfId="3179" xr:uid="{9C3B4C02-D4BE-4079-9008-6F7AB9BAD5CB}"/>
    <cellStyle name="Euro 10 5 11" xfId="3180" xr:uid="{F8EA6395-395B-47D9-A857-F1A3B278CD1D}"/>
    <cellStyle name="Euro 10 5 12" xfId="3181" xr:uid="{B52C4C67-3482-431C-A380-F7BDDEE6B66C}"/>
    <cellStyle name="Euro 10 5 13" xfId="3182" xr:uid="{1D9C51EE-4B70-4B1D-B3BE-362452EB35B4}"/>
    <cellStyle name="Euro 10 5 14" xfId="3183" xr:uid="{C7B98551-9B08-440A-A3E7-59BD44604C30}"/>
    <cellStyle name="Euro 10 5 15" xfId="3184" xr:uid="{4D410F4C-D775-4EFE-9EFD-20D193EB055A}"/>
    <cellStyle name="Euro 10 5 16" xfId="3185" xr:uid="{CF83CF0A-4522-4124-BEA4-4FFA5634221A}"/>
    <cellStyle name="Euro 10 5 17" xfId="3186" xr:uid="{2037E07A-FFBA-438D-B383-068309BB1486}"/>
    <cellStyle name="Euro 10 5 18" xfId="3187" xr:uid="{576480E0-EB1D-49AB-855F-3F490B086085}"/>
    <cellStyle name="Euro 10 5 19" xfId="3188" xr:uid="{91E5A136-FFC3-49F3-8A9D-5A59317D44F5}"/>
    <cellStyle name="Euro 10 5 2" xfId="3189" xr:uid="{3B7ED2B5-E0F9-4FA0-B1C4-B80D46664D53}"/>
    <cellStyle name="Euro 10 5 20" xfId="3190" xr:uid="{3749356F-602C-46A7-B225-13CF76990755}"/>
    <cellStyle name="Euro 10 5 21" xfId="3191" xr:uid="{FB445760-DD6C-48A8-B259-E9D0EB3E06D3}"/>
    <cellStyle name="Euro 10 5 22" xfId="3192" xr:uid="{BE152A47-56A5-4D51-B3E0-3F96562EDB6F}"/>
    <cellStyle name="Euro 10 5 23" xfId="3193" xr:uid="{FEABDC56-06AD-4158-8925-2A17E5DD9A4F}"/>
    <cellStyle name="Euro 10 5 24" xfId="3194" xr:uid="{BABD1064-942D-4981-BA3E-5C367CF5DB8F}"/>
    <cellStyle name="Euro 10 5 25" xfId="3195" xr:uid="{E49228E7-8909-4C66-833D-9B216F4F92EC}"/>
    <cellStyle name="Euro 10 5 3" xfId="3196" xr:uid="{7B5EABBF-FE5B-449E-A62C-E1D3B6F4E84E}"/>
    <cellStyle name="Euro 10 5 4" xfId="3197" xr:uid="{8B605E55-6913-4E89-B294-5226BF85ADF8}"/>
    <cellStyle name="Euro 10 5 5" xfId="3198" xr:uid="{D67CBAF6-99DE-498F-9E74-D1D2A497C9BB}"/>
    <cellStyle name="Euro 10 5 6" xfId="3199" xr:uid="{68F86D64-5BC7-4C50-8DB5-14639A41EE8A}"/>
    <cellStyle name="Euro 10 5 7" xfId="3200" xr:uid="{4164DC2F-3F8A-458A-A16D-C653A2C8F48E}"/>
    <cellStyle name="Euro 10 5 8" xfId="3201" xr:uid="{675694DB-21E6-478A-BBA8-0C63B7360527}"/>
    <cellStyle name="Euro 10 5 9" xfId="3202" xr:uid="{44933923-882C-480F-8D7A-04D6EA86C7AC}"/>
    <cellStyle name="Euro 10 6" xfId="3203" xr:uid="{CC754E0B-887A-4041-98A0-C666BAE6DF24}"/>
    <cellStyle name="Euro 10 6 10" xfId="3204" xr:uid="{7EF2BA9A-46FE-40E8-A15A-27227D8A0896}"/>
    <cellStyle name="Euro 10 6 11" xfId="3205" xr:uid="{593F3C12-954B-4C1C-B0C1-8E9E3D8B7C97}"/>
    <cellStyle name="Euro 10 6 12" xfId="3206" xr:uid="{C955975C-03A3-4BA6-A984-0A7DC67D7604}"/>
    <cellStyle name="Euro 10 6 13" xfId="3207" xr:uid="{ED5D5FD6-F4F1-497B-AA7B-5BCE8CB533F0}"/>
    <cellStyle name="Euro 10 6 14" xfId="3208" xr:uid="{44BBFA6C-B837-414F-9E55-6DA7BE44D43E}"/>
    <cellStyle name="Euro 10 6 15" xfId="3209" xr:uid="{EDFD8CE4-2C62-414E-9BB9-57C5ABD67FEB}"/>
    <cellStyle name="Euro 10 6 16" xfId="3210" xr:uid="{AB878C0E-1231-4E1D-9F8E-28176C5B1EE0}"/>
    <cellStyle name="Euro 10 6 17" xfId="3211" xr:uid="{5E8C9F54-E2E8-4E19-A9A6-6070BFF711C3}"/>
    <cellStyle name="Euro 10 6 18" xfId="3212" xr:uid="{C2020505-1781-46B5-97EE-B356EE618ADC}"/>
    <cellStyle name="Euro 10 6 19" xfId="3213" xr:uid="{4B7D6DBF-97F4-4D65-A082-7D9AD4427E5E}"/>
    <cellStyle name="Euro 10 6 2" xfId="3214" xr:uid="{74A80292-13FE-43A7-800E-9B38250E12AE}"/>
    <cellStyle name="Euro 10 6 20" xfId="3215" xr:uid="{1E4BA718-E033-417B-84D2-F89FAB24CB99}"/>
    <cellStyle name="Euro 10 6 21" xfId="3216" xr:uid="{D297093D-9AC7-464B-AB89-33D4BF8876F3}"/>
    <cellStyle name="Euro 10 6 22" xfId="3217" xr:uid="{E45E46FE-6B15-4C61-9E35-2F1CCFC8733A}"/>
    <cellStyle name="Euro 10 6 23" xfId="3218" xr:uid="{FA59D1E5-28D8-4073-8BFA-F4D64F16DB3E}"/>
    <cellStyle name="Euro 10 6 24" xfId="3219" xr:uid="{CFD1A94F-8A58-4C93-AB03-A6CFFB37C6D4}"/>
    <cellStyle name="Euro 10 6 25" xfId="3220" xr:uid="{57700002-7E8B-4AAD-963E-05FF8E651602}"/>
    <cellStyle name="Euro 10 6 3" xfId="3221" xr:uid="{6E60CBF8-00B9-4DF5-9D00-3D03F26EDA3C}"/>
    <cellStyle name="Euro 10 6 4" xfId="3222" xr:uid="{5D8D9ACA-8DE1-49BD-9684-A01E58B49521}"/>
    <cellStyle name="Euro 10 6 5" xfId="3223" xr:uid="{0C7DA4F3-A94E-4223-9C03-9C9A63596B39}"/>
    <cellStyle name="Euro 10 6 6" xfId="3224" xr:uid="{9B1494C6-D02F-4A7B-A58A-3649E41500E9}"/>
    <cellStyle name="Euro 10 6 7" xfId="3225" xr:uid="{2921BEC6-E9F0-498C-8E04-41CA8925085A}"/>
    <cellStyle name="Euro 10 6 8" xfId="3226" xr:uid="{E40FEA08-D47B-48D1-B561-FD91730A75FB}"/>
    <cellStyle name="Euro 10 6 9" xfId="3227" xr:uid="{B951FD90-97E9-46B3-BFFC-8E56B4DD45FE}"/>
    <cellStyle name="Euro 10 7" xfId="3228" xr:uid="{8A91FD41-FD03-48BF-B28B-B411058FFD31}"/>
    <cellStyle name="Euro 10 7 10" xfId="3229" xr:uid="{6425A214-0953-4688-985C-7DF4A069F6C6}"/>
    <cellStyle name="Euro 10 7 11" xfId="3230" xr:uid="{F4F23DC8-364E-46A1-BA04-83B5600499F2}"/>
    <cellStyle name="Euro 10 7 12" xfId="3231" xr:uid="{ACC27896-7CF0-473C-AAF6-BA6FC612A6CB}"/>
    <cellStyle name="Euro 10 7 13" xfId="3232" xr:uid="{514FF305-03F6-40E5-B311-5C7CE0BFDAF7}"/>
    <cellStyle name="Euro 10 7 14" xfId="3233" xr:uid="{7F6F7A04-5765-41A4-B57B-1053DEC09D92}"/>
    <cellStyle name="Euro 10 7 15" xfId="3234" xr:uid="{90109068-8AEF-4967-BCCE-9A69AD7D2D46}"/>
    <cellStyle name="Euro 10 7 16" xfId="3235" xr:uid="{6F8C2A38-0276-4DE1-87F7-118CFF985A5F}"/>
    <cellStyle name="Euro 10 7 17" xfId="3236" xr:uid="{12310A99-ED1A-421C-B802-20C43824AED9}"/>
    <cellStyle name="Euro 10 7 18" xfId="3237" xr:uid="{6F8E3001-1128-4764-8A31-8DEC9B0E1E24}"/>
    <cellStyle name="Euro 10 7 19" xfId="3238" xr:uid="{4DF53016-E7DC-478A-87FA-A3DA22B7823A}"/>
    <cellStyle name="Euro 10 7 2" xfId="3239" xr:uid="{FADA60CC-F208-4DA9-A7A4-DF4C72C7D3E8}"/>
    <cellStyle name="Euro 10 7 20" xfId="3240" xr:uid="{B5324AA6-4388-4FF5-A49F-B9F4F2FCEF38}"/>
    <cellStyle name="Euro 10 7 21" xfId="3241" xr:uid="{E4DEB3EB-D9B5-4F67-AB4F-25513D0DAAF2}"/>
    <cellStyle name="Euro 10 7 22" xfId="3242" xr:uid="{583210E2-E79D-4DD0-A109-EFBCEBDA744E}"/>
    <cellStyle name="Euro 10 7 23" xfId="3243" xr:uid="{2E35D274-47A5-4BF0-8E8D-5CE89DA1C24C}"/>
    <cellStyle name="Euro 10 7 24" xfId="3244" xr:uid="{7A3A160C-C19F-461B-870A-3B8BD5A90417}"/>
    <cellStyle name="Euro 10 7 25" xfId="3245" xr:uid="{EF4153EB-69F0-4338-8B3F-1B1160BB6A81}"/>
    <cellStyle name="Euro 10 7 3" xfId="3246" xr:uid="{7077ED46-4252-4654-B6A2-BA3DEC1218DC}"/>
    <cellStyle name="Euro 10 7 4" xfId="3247" xr:uid="{A86C8E87-6A5E-48D6-8BC8-528A2FB2AA49}"/>
    <cellStyle name="Euro 10 7 5" xfId="3248" xr:uid="{DA2C5A5C-0F95-44F9-87E7-F87848B9AE7F}"/>
    <cellStyle name="Euro 10 7 6" xfId="3249" xr:uid="{7C2C59AB-DEEE-49EC-9B99-0DCB5362E5E8}"/>
    <cellStyle name="Euro 10 7 7" xfId="3250" xr:uid="{D8D4CB0C-35C0-4AFC-A22D-DC0172F93985}"/>
    <cellStyle name="Euro 10 7 8" xfId="3251" xr:uid="{62545171-B161-41AC-8E68-9E18D89210DC}"/>
    <cellStyle name="Euro 10 7 9" xfId="3252" xr:uid="{CB411EB9-C944-4FB5-907C-C6D7A8F61FED}"/>
    <cellStyle name="Euro 10 8" xfId="3253" xr:uid="{C54621B5-CE17-4D09-99E8-3FAAAE7F301D}"/>
    <cellStyle name="Euro 10 8 10" xfId="3254" xr:uid="{E873BBF8-4009-4F4F-B5BE-B123647A31ED}"/>
    <cellStyle name="Euro 10 8 11" xfId="3255" xr:uid="{C0EE74BF-EA8B-4250-BB01-7B1304605300}"/>
    <cellStyle name="Euro 10 8 12" xfId="3256" xr:uid="{E863DCE1-35EE-4A38-94B4-09CC4C879921}"/>
    <cellStyle name="Euro 10 8 13" xfId="3257" xr:uid="{28857F25-5A9E-4B9B-AAD6-1B2DC6449840}"/>
    <cellStyle name="Euro 10 8 14" xfId="3258" xr:uid="{C7F06D75-D9CF-4F19-8F6C-F44CD4977906}"/>
    <cellStyle name="Euro 10 8 15" xfId="3259" xr:uid="{7B143F0C-45B4-44A1-83D1-94EDB785DCF4}"/>
    <cellStyle name="Euro 10 8 16" xfId="3260" xr:uid="{BD93FE33-D2D5-4F05-8CF2-EB65D1044056}"/>
    <cellStyle name="Euro 10 8 17" xfId="3261" xr:uid="{9ECF4F19-68E1-427B-A036-AA017A7B91EA}"/>
    <cellStyle name="Euro 10 8 18" xfId="3262" xr:uid="{1C50D467-BD98-4825-8343-507337B506FB}"/>
    <cellStyle name="Euro 10 8 19" xfId="3263" xr:uid="{138225AE-B407-41B8-A7E4-97DDA07483F7}"/>
    <cellStyle name="Euro 10 8 2" xfId="3264" xr:uid="{192ED3C0-067A-40ED-8836-89EC3768FC45}"/>
    <cellStyle name="Euro 10 8 20" xfId="3265" xr:uid="{0649A6D0-0D31-4B23-93F0-9AA418EBA752}"/>
    <cellStyle name="Euro 10 8 21" xfId="3266" xr:uid="{DB87228B-C7A2-4480-BA12-C8F09003342E}"/>
    <cellStyle name="Euro 10 8 22" xfId="3267" xr:uid="{EF15E187-14F6-4503-A207-D0590798A298}"/>
    <cellStyle name="Euro 10 8 23" xfId="3268" xr:uid="{28E6F38A-6214-4D11-97CB-30DF9715EA30}"/>
    <cellStyle name="Euro 10 8 24" xfId="3269" xr:uid="{A96BE4EA-B689-4DDE-A7AC-FF85E0B7878D}"/>
    <cellStyle name="Euro 10 8 25" xfId="3270" xr:uid="{2A86892C-EC89-4334-A479-67F0A20E19B0}"/>
    <cellStyle name="Euro 10 8 3" xfId="3271" xr:uid="{B3FC6580-0DEE-4299-A730-A7718FB2D5AA}"/>
    <cellStyle name="Euro 10 8 4" xfId="3272" xr:uid="{87456E35-BCCE-4B65-8590-05563D3ED47A}"/>
    <cellStyle name="Euro 10 8 5" xfId="3273" xr:uid="{6BCEDB13-ABEF-4E4B-9650-EA28632DC5A0}"/>
    <cellStyle name="Euro 10 8 6" xfId="3274" xr:uid="{C93C0222-1CFD-4483-AB25-034924F83511}"/>
    <cellStyle name="Euro 10 8 7" xfId="3275" xr:uid="{A13C5F8D-2674-45C3-883A-A18FD0558B46}"/>
    <cellStyle name="Euro 10 8 8" xfId="3276" xr:uid="{48DFC0CE-A870-4BEB-BC6A-AE8550382F07}"/>
    <cellStyle name="Euro 10 8 9" xfId="3277" xr:uid="{A734D892-4708-4A16-8D20-88D28FBC427C}"/>
    <cellStyle name="Euro 10 9" xfId="3278" xr:uid="{CFC3F49D-59B2-4C53-B1FE-0817C876180A}"/>
    <cellStyle name="Euro 10 9 10" xfId="3279" xr:uid="{5307078C-BC45-446F-BA8A-AD97780DCC5D}"/>
    <cellStyle name="Euro 10 9 11" xfId="3280" xr:uid="{989E8F9D-F2C4-4DBD-804F-0413064DED26}"/>
    <cellStyle name="Euro 10 9 12" xfId="3281" xr:uid="{57E02B13-2C94-4AA9-A4B8-EA5F28F84FC2}"/>
    <cellStyle name="Euro 10 9 13" xfId="3282" xr:uid="{EB362290-89CB-4159-A498-CEE924CC03C1}"/>
    <cellStyle name="Euro 10 9 14" xfId="3283" xr:uid="{ED010EF7-F560-4E16-8A65-57264B4B2E9D}"/>
    <cellStyle name="Euro 10 9 15" xfId="3284" xr:uid="{8BDC7550-56D2-4083-8F2C-D44C4E6C2731}"/>
    <cellStyle name="Euro 10 9 16" xfId="3285" xr:uid="{2978F8F6-908A-4D40-8307-AF269CBCD162}"/>
    <cellStyle name="Euro 10 9 17" xfId="3286" xr:uid="{DC414EA0-81C1-4185-B80B-D205248E580B}"/>
    <cellStyle name="Euro 10 9 18" xfId="3287" xr:uid="{1813A768-4523-4CDE-8EC1-78D7067A6B46}"/>
    <cellStyle name="Euro 10 9 19" xfId="3288" xr:uid="{DDE1381C-9B7E-4F39-BDA0-D85BA922AB45}"/>
    <cellStyle name="Euro 10 9 2" xfId="3289" xr:uid="{8526C29C-F445-45B1-8F82-62C147916872}"/>
    <cellStyle name="Euro 10 9 20" xfId="3290" xr:uid="{F794146E-0A35-4F60-8FE8-0AC9759D5532}"/>
    <cellStyle name="Euro 10 9 21" xfId="3291" xr:uid="{D6FEF54F-4100-4561-83A0-E016187BB71C}"/>
    <cellStyle name="Euro 10 9 22" xfId="3292" xr:uid="{9CAAAFE3-FBED-408D-87E9-46E55F46C0A5}"/>
    <cellStyle name="Euro 10 9 23" xfId="3293" xr:uid="{C11D50DA-F4A5-40A4-AB09-C206326BA805}"/>
    <cellStyle name="Euro 10 9 24" xfId="3294" xr:uid="{40E2B617-BA8D-4FA2-97B1-401D695C504B}"/>
    <cellStyle name="Euro 10 9 25" xfId="3295" xr:uid="{87D40DDB-3C25-44BA-AD87-5577B4BC4B7A}"/>
    <cellStyle name="Euro 10 9 3" xfId="3296" xr:uid="{F4D66BE5-8F50-473A-B3BB-00270CC33B5C}"/>
    <cellStyle name="Euro 10 9 4" xfId="3297" xr:uid="{8AC17E8F-1EE8-4624-B15D-95953879DBB6}"/>
    <cellStyle name="Euro 10 9 5" xfId="3298" xr:uid="{6299BEA6-120F-472A-947B-90F0F14EB560}"/>
    <cellStyle name="Euro 10 9 6" xfId="3299" xr:uid="{5FE94E7D-3E2C-4001-ADDF-6FBA670F9994}"/>
    <cellStyle name="Euro 10 9 7" xfId="3300" xr:uid="{EDDF1095-9141-482E-BAE7-25781EC1984E}"/>
    <cellStyle name="Euro 10 9 8" xfId="3301" xr:uid="{6FA010E7-EA0D-43DC-B065-13F405A961DD}"/>
    <cellStyle name="Euro 10 9 9" xfId="3302" xr:uid="{9772BF33-44F8-41D4-AFA7-3A3CBCC70652}"/>
    <cellStyle name="Euro 11" xfId="3303" xr:uid="{68111467-D6DC-4263-B3AF-74A4B0437189}"/>
    <cellStyle name="Euro 12" xfId="3304" xr:uid="{EBEBB40D-7A12-42DB-A9BF-2C959D03789D}"/>
    <cellStyle name="Euro 13" xfId="3305" xr:uid="{C9FB49CF-C94A-4042-AFD0-365E42340A27}"/>
    <cellStyle name="Euro 14" xfId="3306" xr:uid="{9740CB66-B918-4AC6-BF15-1EE0FC291733}"/>
    <cellStyle name="Euro 15" xfId="3307" xr:uid="{28C5B535-A8A7-4753-95E0-AD582CF4742B}"/>
    <cellStyle name="Euro 16" xfId="3308" xr:uid="{DA5FC07C-D552-44AD-BB2C-F787A3B0188D}"/>
    <cellStyle name="Euro 17" xfId="3309" xr:uid="{20A94E7E-54BC-406A-802E-3F55F5E596B3}"/>
    <cellStyle name="Euro 18" xfId="3310" xr:uid="{D891F27B-359B-4E23-87B4-66CC7A0B6402}"/>
    <cellStyle name="Euro 19" xfId="3311" xr:uid="{0DADC1A2-36EA-45FF-A73C-41F7AF2D9D32}"/>
    <cellStyle name="Euro 2" xfId="3312" xr:uid="{D7FADCB5-E76A-49E3-B0C3-46E9FA6F89A8}"/>
    <cellStyle name="Euro 2 10" xfId="3313" xr:uid="{5C616CFB-46C9-4C45-A937-47B03010E655}"/>
    <cellStyle name="Euro 2 10 10" xfId="3314" xr:uid="{441F17EE-26E1-4A32-9138-C6689AC2F9EB}"/>
    <cellStyle name="Euro 2 10 11" xfId="3315" xr:uid="{B27F2389-DC0D-4E76-85AD-B24D9FE280EC}"/>
    <cellStyle name="Euro 2 10 12" xfId="3316" xr:uid="{F60FF8F8-C03E-4050-BCC7-BC0C7E579E99}"/>
    <cellStyle name="Euro 2 10 13" xfId="3317" xr:uid="{FB1C212D-6A7E-4778-B649-927750667DEC}"/>
    <cellStyle name="Euro 2 10 14" xfId="3318" xr:uid="{AC02487B-45BC-434F-BB96-67AA8F953452}"/>
    <cellStyle name="Euro 2 10 15" xfId="3319" xr:uid="{D9D343CD-4E37-4B13-8CA0-E0C933B21B0C}"/>
    <cellStyle name="Euro 2 10 16" xfId="3320" xr:uid="{D49A98D1-CBE4-42FE-B4E4-58B742EA75DF}"/>
    <cellStyle name="Euro 2 10 17" xfId="3321" xr:uid="{B381BBAB-8EA7-446A-BD7A-594D401CED03}"/>
    <cellStyle name="Euro 2 10 18" xfId="3322" xr:uid="{C4220942-A993-4F47-BD0B-BF3060E2411D}"/>
    <cellStyle name="Euro 2 10 19" xfId="3323" xr:uid="{6C7943D8-F8E3-4B2D-AFCF-ED76F517D643}"/>
    <cellStyle name="Euro 2 10 2" xfId="3324" xr:uid="{E15F909A-1465-4406-A96E-D9B99347FDFA}"/>
    <cellStyle name="Euro 2 10 20" xfId="3325" xr:uid="{32D33463-DB3D-4A18-8CD7-403BB3160E05}"/>
    <cellStyle name="Euro 2 10 21" xfId="3326" xr:uid="{E1C80EA5-ED98-405F-8900-70D7EFBF67F6}"/>
    <cellStyle name="Euro 2 10 22" xfId="3327" xr:uid="{8951A525-0A5C-47A6-808A-422A7616E7E8}"/>
    <cellStyle name="Euro 2 10 23" xfId="3328" xr:uid="{23EF0C0A-03ED-4545-97B4-7154576ED99D}"/>
    <cellStyle name="Euro 2 10 24" xfId="3329" xr:uid="{68356952-D2D0-413C-8F31-C3E322D01F32}"/>
    <cellStyle name="Euro 2 10 25" xfId="3330" xr:uid="{84E6D447-1284-4D5D-808E-FE2B4EDCFC04}"/>
    <cellStyle name="Euro 2 10 3" xfId="3331" xr:uid="{28C180DD-9B3F-469C-B467-A28CBCA2DE36}"/>
    <cellStyle name="Euro 2 10 4" xfId="3332" xr:uid="{BA227C1B-EE9A-4000-A311-319C9BC04805}"/>
    <cellStyle name="Euro 2 10 5" xfId="3333" xr:uid="{48B374DD-0688-4A9F-9DF8-E1E359A50C69}"/>
    <cellStyle name="Euro 2 10 6" xfId="3334" xr:uid="{805D8BB7-AA5B-406E-8B57-02F8BB2D40B1}"/>
    <cellStyle name="Euro 2 10 7" xfId="3335" xr:uid="{463C80FA-E1E4-4A85-BCE8-0E3B45BA70C0}"/>
    <cellStyle name="Euro 2 10 8" xfId="3336" xr:uid="{9233F9A2-4D7B-4B5F-8B78-5066C43D3152}"/>
    <cellStyle name="Euro 2 10 9" xfId="3337" xr:uid="{4D440F4C-9802-4BB5-BAB0-60AF4F82CB1E}"/>
    <cellStyle name="Euro 2 11" xfId="3338" xr:uid="{FB9224E3-36AC-43AF-AF3D-C33DD9E4BC93}"/>
    <cellStyle name="Euro 2 11 10" xfId="3339" xr:uid="{D05C7346-D38B-43C2-8A73-A941C8F5EE05}"/>
    <cellStyle name="Euro 2 11 11" xfId="3340" xr:uid="{B7507255-DF3F-4EF7-8366-CE658D161E4D}"/>
    <cellStyle name="Euro 2 11 12" xfId="3341" xr:uid="{6B6E540A-1158-4FC0-AE36-42655A0FEF71}"/>
    <cellStyle name="Euro 2 11 13" xfId="3342" xr:uid="{6F9FA8CC-0240-4B2A-8CAF-3A3AD84BA635}"/>
    <cellStyle name="Euro 2 11 14" xfId="3343" xr:uid="{7B93B1EA-4F45-4C8D-AD46-DEB80E3F344D}"/>
    <cellStyle name="Euro 2 11 15" xfId="3344" xr:uid="{B8ACC337-74CF-46DF-AAE8-031DE9502BBC}"/>
    <cellStyle name="Euro 2 11 16" xfId="3345" xr:uid="{5369DF6A-F843-4964-B273-B3975F1005A4}"/>
    <cellStyle name="Euro 2 11 17" xfId="3346" xr:uid="{77910F87-E1EC-4011-9CA2-A90ED6D51B74}"/>
    <cellStyle name="Euro 2 11 18" xfId="3347" xr:uid="{F29E1F19-8202-4353-8EAF-98A9D2E148CD}"/>
    <cellStyle name="Euro 2 11 19" xfId="3348" xr:uid="{3990BC6E-CA92-4CAF-B4F4-AD47F0CD625C}"/>
    <cellStyle name="Euro 2 11 2" xfId="3349" xr:uid="{473619C5-FFB9-4176-886F-26BE7C3E032F}"/>
    <cellStyle name="Euro 2 11 20" xfId="3350" xr:uid="{74547D8D-80F0-4EC5-99C6-C862DCAB490F}"/>
    <cellStyle name="Euro 2 11 21" xfId="3351" xr:uid="{3A0E4AF9-275F-46DC-983A-A95268C1E470}"/>
    <cellStyle name="Euro 2 11 22" xfId="3352" xr:uid="{72663A77-798F-45A3-A22C-964F8C00284F}"/>
    <cellStyle name="Euro 2 11 23" xfId="3353" xr:uid="{A757AC36-728F-4572-A758-C916B9349C7B}"/>
    <cellStyle name="Euro 2 11 24" xfId="3354" xr:uid="{8D8A1764-8F55-4675-858C-A957EDAF89A3}"/>
    <cellStyle name="Euro 2 11 25" xfId="3355" xr:uid="{0D4EA330-6AB3-4987-9142-61B78110763B}"/>
    <cellStyle name="Euro 2 11 3" xfId="3356" xr:uid="{046DF7FB-B469-4FC7-AB56-CBD9D494C1A4}"/>
    <cellStyle name="Euro 2 11 4" xfId="3357" xr:uid="{27E566A7-24A5-49C8-A04E-6B30C8DFFF21}"/>
    <cellStyle name="Euro 2 11 5" xfId="3358" xr:uid="{420D329D-BF44-47FE-B22B-F21BB67A1EF4}"/>
    <cellStyle name="Euro 2 11 6" xfId="3359" xr:uid="{0E3334B4-8EBE-4027-8AA8-F48B5DD333D4}"/>
    <cellStyle name="Euro 2 11 7" xfId="3360" xr:uid="{CACCA621-D16D-4D7C-8D78-3EF8068E6DEA}"/>
    <cellStyle name="Euro 2 11 8" xfId="3361" xr:uid="{34122424-CAEA-435D-B289-1151E00B8FD8}"/>
    <cellStyle name="Euro 2 11 9" xfId="3362" xr:uid="{BF7727F1-3E44-4BC5-847F-15547144FA57}"/>
    <cellStyle name="Euro 2 12" xfId="3363" xr:uid="{D02FCFDA-117F-426C-B009-7157BC7B36A6}"/>
    <cellStyle name="Euro 2 12 10" xfId="3364" xr:uid="{C2F902C9-66A5-4CBE-8D91-3C839AFD399A}"/>
    <cellStyle name="Euro 2 12 11" xfId="3365" xr:uid="{0285E703-EBEF-4FE5-8328-EF87E6966F04}"/>
    <cellStyle name="Euro 2 12 12" xfId="3366" xr:uid="{5FC7B980-0EE5-45DD-806D-F509FE969F29}"/>
    <cellStyle name="Euro 2 12 13" xfId="3367" xr:uid="{EB29A25D-396F-44FA-936E-BD513F1ADD96}"/>
    <cellStyle name="Euro 2 12 14" xfId="3368" xr:uid="{B604EFF0-154A-48EB-8F03-4D0031987CB1}"/>
    <cellStyle name="Euro 2 12 15" xfId="3369" xr:uid="{100B93B9-E1B0-4B1F-89D3-80DE3F505E74}"/>
    <cellStyle name="Euro 2 12 16" xfId="3370" xr:uid="{23EB0DA6-BE98-43B7-A482-25B83CA6CE2C}"/>
    <cellStyle name="Euro 2 12 17" xfId="3371" xr:uid="{EFD70687-58D7-4E90-9C80-69C87EB95679}"/>
    <cellStyle name="Euro 2 12 18" xfId="3372" xr:uid="{0DDF0EBB-427C-473B-8441-F7EB580E2693}"/>
    <cellStyle name="Euro 2 12 19" xfId="3373" xr:uid="{3CB7F06C-6EB2-4BF2-BBB6-F7CB289D3EBA}"/>
    <cellStyle name="Euro 2 12 2" xfId="3374" xr:uid="{9C15A691-5B1D-453D-A650-0BD6E6047ACE}"/>
    <cellStyle name="Euro 2 12 20" xfId="3375" xr:uid="{641728C2-6882-42F6-9C87-A7CAEFEE8F3D}"/>
    <cellStyle name="Euro 2 12 21" xfId="3376" xr:uid="{1EE7C2F3-E635-4C6E-AE9B-F05FABF6CB87}"/>
    <cellStyle name="Euro 2 12 22" xfId="3377" xr:uid="{42506EEB-4D9A-4035-BDE8-0F796E5C5E46}"/>
    <cellStyle name="Euro 2 12 23" xfId="3378" xr:uid="{D9005A58-B9B6-4439-9B84-AD7490FE095B}"/>
    <cellStyle name="Euro 2 12 24" xfId="3379" xr:uid="{5DFD94EC-22FB-4CCC-B371-7C09E2931FCE}"/>
    <cellStyle name="Euro 2 12 25" xfId="3380" xr:uid="{E8AD4B92-2DFC-4E47-A2C0-3E423CC8FD50}"/>
    <cellStyle name="Euro 2 12 3" xfId="3381" xr:uid="{9F792AE0-B2A3-4A4E-9376-7F041944607A}"/>
    <cellStyle name="Euro 2 12 4" xfId="3382" xr:uid="{E20FF14A-DC02-4B07-B55A-CE649FD7E3B9}"/>
    <cellStyle name="Euro 2 12 5" xfId="3383" xr:uid="{D0A49C2F-6324-43A5-9344-748A8D829201}"/>
    <cellStyle name="Euro 2 12 6" xfId="3384" xr:uid="{7B417A3F-1305-43FA-9A25-E3155CF5C415}"/>
    <cellStyle name="Euro 2 12 7" xfId="3385" xr:uid="{FF1A769A-7610-4FB3-ABC9-6A3030301D9A}"/>
    <cellStyle name="Euro 2 12 8" xfId="3386" xr:uid="{0F2FD4EC-102D-4F16-A512-26C626DFDA69}"/>
    <cellStyle name="Euro 2 12 9" xfId="3387" xr:uid="{DB32A815-476D-4D35-8014-6582B128647B}"/>
    <cellStyle name="Euro 2 13" xfId="3388" xr:uid="{93DB29AB-C8E9-465B-B9AE-6B694A089B4B}"/>
    <cellStyle name="Euro 2 13 10" xfId="3389" xr:uid="{6D7A1986-A189-41D1-A5E5-609C24117392}"/>
    <cellStyle name="Euro 2 13 11" xfId="3390" xr:uid="{D7F026C6-580F-44FC-A2BF-1759393F4FE5}"/>
    <cellStyle name="Euro 2 13 12" xfId="3391" xr:uid="{B97D8A2E-8E0E-4CF3-9B25-0534302FDD1B}"/>
    <cellStyle name="Euro 2 13 13" xfId="3392" xr:uid="{9C3D35FD-7944-482D-8B86-E56C74381820}"/>
    <cellStyle name="Euro 2 13 14" xfId="3393" xr:uid="{8169F6D5-9B77-42A7-8A4D-0AA040D04F81}"/>
    <cellStyle name="Euro 2 13 15" xfId="3394" xr:uid="{CF5E01BA-CF95-40FE-AB80-E8EAF9A0629A}"/>
    <cellStyle name="Euro 2 13 16" xfId="3395" xr:uid="{DE383766-2FD0-4056-ACD2-EC47C3D3C1F3}"/>
    <cellStyle name="Euro 2 13 17" xfId="3396" xr:uid="{5FA4707E-BAD6-47C6-A6CB-E874F144341F}"/>
    <cellStyle name="Euro 2 13 18" xfId="3397" xr:uid="{547EBFD2-BC6F-4716-B31D-F8B2CBB4842D}"/>
    <cellStyle name="Euro 2 13 19" xfId="3398" xr:uid="{AA211AF3-84B2-476A-98BD-84B85B01FCD6}"/>
    <cellStyle name="Euro 2 13 2" xfId="3399" xr:uid="{CE4EC1B9-F8E3-4622-8AE0-5F1090B1A2DE}"/>
    <cellStyle name="Euro 2 13 20" xfId="3400" xr:uid="{BA025D96-3192-4E5A-AC6D-AE88B005C8A3}"/>
    <cellStyle name="Euro 2 13 21" xfId="3401" xr:uid="{3E9F4ABB-B5A3-4316-A466-1D01CEF1F6BF}"/>
    <cellStyle name="Euro 2 13 22" xfId="3402" xr:uid="{6F0266DA-9B49-4D9E-AFF8-C7BF572FC87B}"/>
    <cellStyle name="Euro 2 13 23" xfId="3403" xr:uid="{D1EE5360-B3E5-459D-B0D0-A4CA8B05961A}"/>
    <cellStyle name="Euro 2 13 24" xfId="3404" xr:uid="{C875BC47-AF67-4592-8D3D-EDF036AFB722}"/>
    <cellStyle name="Euro 2 13 25" xfId="3405" xr:uid="{F7C8193C-64CC-4C92-892E-0ABAE6431594}"/>
    <cellStyle name="Euro 2 13 3" xfId="3406" xr:uid="{25D758CE-B45F-4122-A2A4-FE6E96A07CB0}"/>
    <cellStyle name="Euro 2 13 4" xfId="3407" xr:uid="{0497E129-C86E-4412-9C4E-B662C75EF82C}"/>
    <cellStyle name="Euro 2 13 5" xfId="3408" xr:uid="{5CC67E05-84D6-41DF-82E3-276FA2806392}"/>
    <cellStyle name="Euro 2 13 6" xfId="3409" xr:uid="{F38D5994-83D8-4B11-8377-F181D9263D2D}"/>
    <cellStyle name="Euro 2 13 7" xfId="3410" xr:uid="{4EE5BE61-04A0-4EC8-997D-ED97C80A44DA}"/>
    <cellStyle name="Euro 2 13 8" xfId="3411" xr:uid="{C2C3B7F2-6260-493D-B428-DDA155FF7143}"/>
    <cellStyle name="Euro 2 13 9" xfId="3412" xr:uid="{C83AB8F3-7E8D-49A5-9795-71786F3072B3}"/>
    <cellStyle name="Euro 2 14" xfId="3413" xr:uid="{08329AEA-62A9-475D-B2AB-4EF128A56DD9}"/>
    <cellStyle name="Euro 2 14 10" xfId="3414" xr:uid="{7500265E-43E0-45F9-8947-4B1A306FDAA3}"/>
    <cellStyle name="Euro 2 14 11" xfId="3415" xr:uid="{AD92D322-1256-4125-83E7-563E08AA4998}"/>
    <cellStyle name="Euro 2 14 12" xfId="3416" xr:uid="{5499C08C-0DCB-43EC-B64D-983ADF6527B8}"/>
    <cellStyle name="Euro 2 14 13" xfId="3417" xr:uid="{FF47B771-DB22-4EA4-B316-0D979E96FA52}"/>
    <cellStyle name="Euro 2 14 14" xfId="3418" xr:uid="{420F827C-8C0C-4654-8793-98176DFF6591}"/>
    <cellStyle name="Euro 2 14 15" xfId="3419" xr:uid="{5DE1CB10-95D5-4DB9-B52B-CC89DD427FD9}"/>
    <cellStyle name="Euro 2 14 16" xfId="3420" xr:uid="{277171BF-5D3A-4884-8647-BF5E7AFEBF37}"/>
    <cellStyle name="Euro 2 14 17" xfId="3421" xr:uid="{84A60949-CC64-4773-B921-624830EB443E}"/>
    <cellStyle name="Euro 2 14 18" xfId="3422" xr:uid="{A2646EAF-EFE4-481B-A32D-01A703B27B02}"/>
    <cellStyle name="Euro 2 14 19" xfId="3423" xr:uid="{7A33999A-C532-413C-86FB-C11C14426C35}"/>
    <cellStyle name="Euro 2 14 2" xfId="3424" xr:uid="{22598BCF-A8AE-4054-A88A-CC39C3AC44BD}"/>
    <cellStyle name="Euro 2 14 20" xfId="3425" xr:uid="{7B61AA51-A953-46BF-BEAA-95C4BFF31B66}"/>
    <cellStyle name="Euro 2 14 21" xfId="3426" xr:uid="{47612287-939A-4FCF-8C9A-9CCDEAA1D4F9}"/>
    <cellStyle name="Euro 2 14 22" xfId="3427" xr:uid="{30517332-F9BE-41E2-9A9C-328A83F1A3F1}"/>
    <cellStyle name="Euro 2 14 23" xfId="3428" xr:uid="{42B356B1-8EF2-4DF2-A3DA-C6BFD49D4BC0}"/>
    <cellStyle name="Euro 2 14 24" xfId="3429" xr:uid="{1C001ADF-88DD-4FCA-B5B1-2CE4DD058820}"/>
    <cellStyle name="Euro 2 14 25" xfId="3430" xr:uid="{7BC9EEE2-71D8-4F8E-B193-FA30A946C0F7}"/>
    <cellStyle name="Euro 2 14 3" xfId="3431" xr:uid="{788B7701-1EC1-45B8-9447-D0D34A059DCF}"/>
    <cellStyle name="Euro 2 14 4" xfId="3432" xr:uid="{864D1F8A-8B2E-4999-B256-A1B97B257C6E}"/>
    <cellStyle name="Euro 2 14 5" xfId="3433" xr:uid="{853C768D-97F6-4D5D-B8BC-B938FA17C63C}"/>
    <cellStyle name="Euro 2 14 6" xfId="3434" xr:uid="{7E2D412C-75B8-48C4-B9D7-883E7236F161}"/>
    <cellStyle name="Euro 2 14 7" xfId="3435" xr:uid="{944E619B-CF15-4B12-822C-D80E3604DF2D}"/>
    <cellStyle name="Euro 2 14 8" xfId="3436" xr:uid="{5B4F09A4-6564-4FB1-BD1D-485EEA040E6F}"/>
    <cellStyle name="Euro 2 14 9" xfId="3437" xr:uid="{DCD86A14-473A-44C6-AD03-44F9D10836DD}"/>
    <cellStyle name="Euro 2 15" xfId="3438" xr:uid="{810F0838-B6E1-4B31-BBA9-E048C74C627A}"/>
    <cellStyle name="Euro 2 15 10" xfId="3439" xr:uid="{986485E1-4464-436B-A7DA-FEF93AB3C825}"/>
    <cellStyle name="Euro 2 15 11" xfId="3440" xr:uid="{28E5134F-8A7C-49A3-A4A7-9FE80D7F80D8}"/>
    <cellStyle name="Euro 2 15 12" xfId="3441" xr:uid="{68BCF860-FB6E-45DB-993C-2DA6428BE01F}"/>
    <cellStyle name="Euro 2 15 13" xfId="3442" xr:uid="{B1762F69-2683-4BEA-8156-00616B79786E}"/>
    <cellStyle name="Euro 2 15 14" xfId="3443" xr:uid="{497DFEDE-86F1-47E9-8F0A-50A2BF9413D6}"/>
    <cellStyle name="Euro 2 15 15" xfId="3444" xr:uid="{97DE3B87-57AA-48FF-A9B6-95228A7374FF}"/>
    <cellStyle name="Euro 2 15 16" xfId="3445" xr:uid="{E7813422-0D13-46B1-8794-2ABE0F57AB06}"/>
    <cellStyle name="Euro 2 15 17" xfId="3446" xr:uid="{AE4A1613-8B35-4CDA-BECC-01EC610BFFFA}"/>
    <cellStyle name="Euro 2 15 18" xfId="3447" xr:uid="{5F8EAA86-D91B-4548-BE7D-320E8E2B8D4F}"/>
    <cellStyle name="Euro 2 15 19" xfId="3448" xr:uid="{4F65F53C-C6D6-45E4-A676-781960574D43}"/>
    <cellStyle name="Euro 2 15 2" xfId="3449" xr:uid="{8BD90191-5461-4676-96A2-A10A848D094E}"/>
    <cellStyle name="Euro 2 15 20" xfId="3450" xr:uid="{518DA050-47EE-42BF-B0B4-1F4B3560FE3C}"/>
    <cellStyle name="Euro 2 15 21" xfId="3451" xr:uid="{C4E663FF-4F3B-476B-A926-2EF1186E4C88}"/>
    <cellStyle name="Euro 2 15 22" xfId="3452" xr:uid="{FEA6CA01-F58F-43DC-BCFE-DFCCC1293177}"/>
    <cellStyle name="Euro 2 15 23" xfId="3453" xr:uid="{9F82C26E-EC6D-4E16-B6C2-0A0B8C07811B}"/>
    <cellStyle name="Euro 2 15 24" xfId="3454" xr:uid="{792FC31B-B973-47FF-AE22-3B39B4138365}"/>
    <cellStyle name="Euro 2 15 25" xfId="3455" xr:uid="{99503C48-8E1E-4F9A-B06E-B720215C15C3}"/>
    <cellStyle name="Euro 2 15 3" xfId="3456" xr:uid="{2A8CC6C4-991F-4803-90A9-2FE1EDDFAB9E}"/>
    <cellStyle name="Euro 2 15 4" xfId="3457" xr:uid="{CA5E2A7E-1572-4C89-AA2D-4A0378247A68}"/>
    <cellStyle name="Euro 2 15 5" xfId="3458" xr:uid="{0FFB8D10-7CD7-4752-B88F-811164C9E451}"/>
    <cellStyle name="Euro 2 15 6" xfId="3459" xr:uid="{8401B731-2E76-481E-B692-992E866AED11}"/>
    <cellStyle name="Euro 2 15 7" xfId="3460" xr:uid="{210A34A3-B81A-4E00-B7FD-E226F80F9841}"/>
    <cellStyle name="Euro 2 15 8" xfId="3461" xr:uid="{4DC05124-E354-4049-B2EE-9873F497CD4A}"/>
    <cellStyle name="Euro 2 15 9" xfId="3462" xr:uid="{D4E3C3CB-2D8B-4B51-87B9-362FDC504DFE}"/>
    <cellStyle name="Euro 2 16" xfId="3463" xr:uid="{2E7B3F70-1B8E-49BF-9A9A-BF1701847184}"/>
    <cellStyle name="Euro 2 16 10" xfId="3464" xr:uid="{1A556D64-A10A-4F9D-9E6B-CC795498420F}"/>
    <cellStyle name="Euro 2 16 11" xfId="3465" xr:uid="{0443990B-CD0A-4CFC-8020-0B39A456FF7B}"/>
    <cellStyle name="Euro 2 16 12" xfId="3466" xr:uid="{E11D6491-ED00-472E-88F8-F1E04BC126DC}"/>
    <cellStyle name="Euro 2 16 13" xfId="3467" xr:uid="{51BDE9F9-8ED9-4E0B-9C68-9D4CA42713DD}"/>
    <cellStyle name="Euro 2 16 14" xfId="3468" xr:uid="{31EADAEE-1AE0-4F03-8B8A-ABFA999264EA}"/>
    <cellStyle name="Euro 2 16 15" xfId="3469" xr:uid="{03B8BCA1-058E-45FC-B3CC-3FD2EBA6ADC5}"/>
    <cellStyle name="Euro 2 16 16" xfId="3470" xr:uid="{F4945627-AC96-4198-B451-5EE039BFFAB3}"/>
    <cellStyle name="Euro 2 16 17" xfId="3471" xr:uid="{C8CE34C8-2FCE-45A0-9D99-CD869D214666}"/>
    <cellStyle name="Euro 2 16 18" xfId="3472" xr:uid="{768843A6-5DF7-4871-9328-7244EAC3BCFF}"/>
    <cellStyle name="Euro 2 16 19" xfId="3473" xr:uid="{40226EF6-6954-4DC2-A46C-82B028B45E6E}"/>
    <cellStyle name="Euro 2 16 2" xfId="3474" xr:uid="{3986A4C6-03F2-4A6E-ADD5-7B189B50D388}"/>
    <cellStyle name="Euro 2 16 20" xfId="3475" xr:uid="{2F5B619A-CF6A-409F-A594-2CCB8EAB950B}"/>
    <cellStyle name="Euro 2 16 21" xfId="3476" xr:uid="{F77EEBCD-3231-4E61-9B11-7D3CCD314095}"/>
    <cellStyle name="Euro 2 16 22" xfId="3477" xr:uid="{52D2B8F5-CC71-467B-B19A-466AFB064568}"/>
    <cellStyle name="Euro 2 16 23" xfId="3478" xr:uid="{959229AF-975A-4C53-9170-75CA837E2602}"/>
    <cellStyle name="Euro 2 16 24" xfId="3479" xr:uid="{08CAC4D1-1CBC-46A3-A3F1-8B36DAED498E}"/>
    <cellStyle name="Euro 2 16 25" xfId="3480" xr:uid="{821DF8B4-CF36-4646-BB6F-90AFE4035407}"/>
    <cellStyle name="Euro 2 16 3" xfId="3481" xr:uid="{00AC9817-E8E4-4672-8F3A-DC78A21F2686}"/>
    <cellStyle name="Euro 2 16 4" xfId="3482" xr:uid="{90E43ABC-0D33-4C11-82EF-F25F48C5D87B}"/>
    <cellStyle name="Euro 2 16 5" xfId="3483" xr:uid="{AA931C16-BBE7-467A-BA7E-404B0D1776AD}"/>
    <cellStyle name="Euro 2 16 6" xfId="3484" xr:uid="{D205275C-CDE0-44F3-B9FD-49B72C0D3E3A}"/>
    <cellStyle name="Euro 2 16 7" xfId="3485" xr:uid="{54106F0B-7A39-4905-AD26-B3E14EDE90C5}"/>
    <cellStyle name="Euro 2 16 8" xfId="3486" xr:uid="{2CF2BD67-04E7-4C96-BF61-30A6A692E0CA}"/>
    <cellStyle name="Euro 2 16 9" xfId="3487" xr:uid="{F01A1772-77A8-4864-85C4-F263CE535979}"/>
    <cellStyle name="Euro 2 17" xfId="3488" xr:uid="{DE7F8094-7661-48AA-BEB6-C1F50B3D2FB4}"/>
    <cellStyle name="Euro 2 17 10" xfId="3489" xr:uid="{24C1FBA7-663E-41B3-9969-4C31D6C43A77}"/>
    <cellStyle name="Euro 2 17 11" xfId="3490" xr:uid="{5346D459-0DB0-46FF-AA36-74F5DE49DAF9}"/>
    <cellStyle name="Euro 2 17 12" xfId="3491" xr:uid="{C2D51112-A8F3-405A-B4E0-58AA6F6FCD82}"/>
    <cellStyle name="Euro 2 17 13" xfId="3492" xr:uid="{D9E64022-908F-4BD7-8869-26650432BD60}"/>
    <cellStyle name="Euro 2 17 14" xfId="3493" xr:uid="{60BD6181-54A2-4D20-B410-E6DFABB069EA}"/>
    <cellStyle name="Euro 2 17 15" xfId="3494" xr:uid="{094D3B1D-BFCB-438C-A4CF-3E96373848E3}"/>
    <cellStyle name="Euro 2 17 16" xfId="3495" xr:uid="{76481D16-8626-4FE7-8062-B7E403DD05A1}"/>
    <cellStyle name="Euro 2 17 17" xfId="3496" xr:uid="{C401156B-6724-479E-B0C0-FD46EE51A30E}"/>
    <cellStyle name="Euro 2 17 18" xfId="3497" xr:uid="{943EEB05-60C1-4923-9F0D-8C34A2BFFB43}"/>
    <cellStyle name="Euro 2 17 19" xfId="3498" xr:uid="{54299182-1E5D-4CE0-91A1-093B0D48C358}"/>
    <cellStyle name="Euro 2 17 2" xfId="3499" xr:uid="{7D49D844-8541-4557-ADDC-D96FB3759EE2}"/>
    <cellStyle name="Euro 2 17 20" xfId="3500" xr:uid="{B1EE0459-B71E-478F-8FB2-4758D66DC305}"/>
    <cellStyle name="Euro 2 17 21" xfId="3501" xr:uid="{A3825449-3431-4153-9E32-F93F672F564D}"/>
    <cellStyle name="Euro 2 17 22" xfId="3502" xr:uid="{06288474-1C92-404D-BAEE-74DBB18F15B8}"/>
    <cellStyle name="Euro 2 17 23" xfId="3503" xr:uid="{B35BD766-944E-4818-873A-AD360461EC83}"/>
    <cellStyle name="Euro 2 17 24" xfId="3504" xr:uid="{56B91CC7-BD93-4C8E-AE69-83B8AD8BC8B5}"/>
    <cellStyle name="Euro 2 17 25" xfId="3505" xr:uid="{E3661287-F87E-4465-B043-B26F4966CA80}"/>
    <cellStyle name="Euro 2 17 3" xfId="3506" xr:uid="{CDF9BE10-BFE0-4244-BF88-676D2BECE8D8}"/>
    <cellStyle name="Euro 2 17 4" xfId="3507" xr:uid="{5C17C483-2E4B-473D-896C-F93F7AB32693}"/>
    <cellStyle name="Euro 2 17 5" xfId="3508" xr:uid="{86D3460C-81E7-4F9F-A814-01A14CBF040B}"/>
    <cellStyle name="Euro 2 17 6" xfId="3509" xr:uid="{70A8C594-C15E-4352-B161-E0FCE2866464}"/>
    <cellStyle name="Euro 2 17 7" xfId="3510" xr:uid="{5B27D15B-52F3-4AFF-BD16-B664A64B5E1A}"/>
    <cellStyle name="Euro 2 17 8" xfId="3511" xr:uid="{890414E0-CCA0-4386-8A3A-B513B31AADB3}"/>
    <cellStyle name="Euro 2 17 9" xfId="3512" xr:uid="{6FF7CE99-7116-4F28-9AE8-674587C81001}"/>
    <cellStyle name="Euro 2 18" xfId="3513" xr:uid="{DC9DB8FB-6FF1-4EE8-A02B-5F06BF2132C8}"/>
    <cellStyle name="Euro 2 19" xfId="3514" xr:uid="{D68E66F1-A2AC-42F9-B303-0E795189A278}"/>
    <cellStyle name="Euro 2 2" xfId="3515" xr:uid="{9DF56ABC-AC32-4A04-A819-751DCE2619CB}"/>
    <cellStyle name="Euro 2 2 10" xfId="3516" xr:uid="{18B1EA81-0C14-408B-BE6F-7CF3CDDC1033}"/>
    <cellStyle name="Euro 2 2 10 10" xfId="3517" xr:uid="{4AC52633-18CA-4825-BDD9-B092F54208A4}"/>
    <cellStyle name="Euro 2 2 10 11" xfId="3518" xr:uid="{C967C5A9-E210-45CD-B424-0D0F8F457056}"/>
    <cellStyle name="Euro 2 2 10 12" xfId="3519" xr:uid="{B154109F-B5BE-4E82-824A-FD42659DD3F8}"/>
    <cellStyle name="Euro 2 2 10 13" xfId="3520" xr:uid="{0E628B26-23B8-40A4-BC71-84D2DE26D56B}"/>
    <cellStyle name="Euro 2 2 10 14" xfId="3521" xr:uid="{FC9498BF-FACF-490A-AC4F-D9648B4324EA}"/>
    <cellStyle name="Euro 2 2 10 15" xfId="3522" xr:uid="{6F6B73BC-F9E5-4899-A7B6-8B3077E17F28}"/>
    <cellStyle name="Euro 2 2 10 16" xfId="3523" xr:uid="{1C0B50A3-5B74-4CA7-ABC1-676B80704BFC}"/>
    <cellStyle name="Euro 2 2 10 17" xfId="3524" xr:uid="{2079A49F-CF8C-48CC-807C-F7AB3C1E65B6}"/>
    <cellStyle name="Euro 2 2 10 18" xfId="3525" xr:uid="{7EE33699-DB59-4F88-88AF-94E3FFA7BD81}"/>
    <cellStyle name="Euro 2 2 10 19" xfId="3526" xr:uid="{CA5C61F1-3552-4CCE-9793-78638C56A34F}"/>
    <cellStyle name="Euro 2 2 10 2" xfId="3527" xr:uid="{CE3BFC25-E650-44A5-BF9A-9B625DB0CDD9}"/>
    <cellStyle name="Euro 2 2 10 20" xfId="3528" xr:uid="{89571240-4323-4474-9770-4476E9F655D5}"/>
    <cellStyle name="Euro 2 2 10 21" xfId="3529" xr:uid="{AEFCDE61-81CC-4F8D-844E-8CEFA0A10828}"/>
    <cellStyle name="Euro 2 2 10 22" xfId="3530" xr:uid="{BC56E43A-8D56-4CBC-B24F-CE64B23B2DE4}"/>
    <cellStyle name="Euro 2 2 10 23" xfId="3531" xr:uid="{6878A857-EE89-4412-8AC1-28C01EAC0603}"/>
    <cellStyle name="Euro 2 2 10 24" xfId="3532" xr:uid="{101B4222-2F42-4237-948E-A50E5F65EFC6}"/>
    <cellStyle name="Euro 2 2 10 25" xfId="3533" xr:uid="{A121C097-891E-47CB-97D8-61E6F5123B7F}"/>
    <cellStyle name="Euro 2 2 10 3" xfId="3534" xr:uid="{B436883E-BA2F-4D24-BD6E-0DFBABAA9B6F}"/>
    <cellStyle name="Euro 2 2 10 4" xfId="3535" xr:uid="{32B2A89B-6382-417E-B9E4-1B2EB0D799DE}"/>
    <cellStyle name="Euro 2 2 10 5" xfId="3536" xr:uid="{A573131A-254F-4974-83AD-72BF5D4C1860}"/>
    <cellStyle name="Euro 2 2 10 6" xfId="3537" xr:uid="{5A1DC976-A58F-4A9D-8F8F-2022C56DB86F}"/>
    <cellStyle name="Euro 2 2 10 7" xfId="3538" xr:uid="{CDB932AA-4A67-43BC-80F2-D79A5BBC8612}"/>
    <cellStyle name="Euro 2 2 10 8" xfId="3539" xr:uid="{3F64EF27-4110-4444-ABAB-5AD7192F7F84}"/>
    <cellStyle name="Euro 2 2 10 9" xfId="3540" xr:uid="{5BB868D8-740A-4F34-83C7-701EA68EE81D}"/>
    <cellStyle name="Euro 2 2 11" xfId="3541" xr:uid="{C8D35FED-B594-4E65-8941-F8B93B495B72}"/>
    <cellStyle name="Euro 2 2 11 10" xfId="3542" xr:uid="{F47E9E32-E205-48D0-90C3-2C245C515871}"/>
    <cellStyle name="Euro 2 2 11 11" xfId="3543" xr:uid="{ACF3B44A-3F56-4076-84D5-C35359953969}"/>
    <cellStyle name="Euro 2 2 11 12" xfId="3544" xr:uid="{EEA5F8A8-ED4F-49E5-BA83-1EC2D7E25268}"/>
    <cellStyle name="Euro 2 2 11 13" xfId="3545" xr:uid="{3059A8CC-9F17-417C-82B1-02FCB62B34D1}"/>
    <cellStyle name="Euro 2 2 11 14" xfId="3546" xr:uid="{199AEBE2-8C32-447D-A7FB-770110B58DE5}"/>
    <cellStyle name="Euro 2 2 11 15" xfId="3547" xr:uid="{1087E3C9-81E1-4D90-B217-A516FFC87C51}"/>
    <cellStyle name="Euro 2 2 11 16" xfId="3548" xr:uid="{35B82CF3-DFEE-4C4E-8003-BA1F270211B2}"/>
    <cellStyle name="Euro 2 2 11 17" xfId="3549" xr:uid="{5FA4C779-63B4-42B3-A191-9D0EAD764566}"/>
    <cellStyle name="Euro 2 2 11 18" xfId="3550" xr:uid="{D800660F-4969-4AE3-ADFF-A9F5796F1091}"/>
    <cellStyle name="Euro 2 2 11 19" xfId="3551" xr:uid="{60811088-EF77-41FA-AB60-F65C223B46CC}"/>
    <cellStyle name="Euro 2 2 11 2" xfId="3552" xr:uid="{D0471665-09BA-4619-A162-2523A95C5DDB}"/>
    <cellStyle name="Euro 2 2 11 20" xfId="3553" xr:uid="{0B005220-8983-4387-A6DC-017EA3ADB66B}"/>
    <cellStyle name="Euro 2 2 11 21" xfId="3554" xr:uid="{5F13EF43-57D6-4E99-995E-708DA58A00F1}"/>
    <cellStyle name="Euro 2 2 11 22" xfId="3555" xr:uid="{FF6184D6-22C7-45BC-9D6F-8F99D03A6E4D}"/>
    <cellStyle name="Euro 2 2 11 23" xfId="3556" xr:uid="{BFE94C2D-49D3-4A4E-A11C-A4EF6BC502E2}"/>
    <cellStyle name="Euro 2 2 11 24" xfId="3557" xr:uid="{3A8FEF68-B517-4167-BBC5-DC6D820A716A}"/>
    <cellStyle name="Euro 2 2 11 25" xfId="3558" xr:uid="{3978366F-8F9A-4EEA-9DE3-466AB8B8FB15}"/>
    <cellStyle name="Euro 2 2 11 3" xfId="3559" xr:uid="{E4499515-48F5-48D5-8310-D02779DEC471}"/>
    <cellStyle name="Euro 2 2 11 4" xfId="3560" xr:uid="{7883E25C-A445-4901-893D-E9E2D529F9AE}"/>
    <cellStyle name="Euro 2 2 11 5" xfId="3561" xr:uid="{C8394AE3-90A7-4F55-B5E8-27C13F5B4C83}"/>
    <cellStyle name="Euro 2 2 11 6" xfId="3562" xr:uid="{F1F7C577-4DDF-43AE-B468-AFF2F545D395}"/>
    <cellStyle name="Euro 2 2 11 7" xfId="3563" xr:uid="{DF4EED88-F0A0-4FA7-ADF9-0F9027F4122D}"/>
    <cellStyle name="Euro 2 2 11 8" xfId="3564" xr:uid="{115BEABB-3E60-4B2B-8595-7366155F4797}"/>
    <cellStyle name="Euro 2 2 11 9" xfId="3565" xr:uid="{AB12EA79-3EC3-4F11-90E9-FEDD93F4629A}"/>
    <cellStyle name="Euro 2 2 12" xfId="3566" xr:uid="{5920AD21-1D52-4C12-B650-604783B8DBB0}"/>
    <cellStyle name="Euro 2 2 12 10" xfId="3567" xr:uid="{65580907-1B91-4C2D-88AE-D0FEC2BF41F1}"/>
    <cellStyle name="Euro 2 2 12 11" xfId="3568" xr:uid="{0FC9D8D2-0BC1-496D-99F9-F83C7F4F49CA}"/>
    <cellStyle name="Euro 2 2 12 12" xfId="3569" xr:uid="{13831B05-301A-4249-8F49-12FB12E558E7}"/>
    <cellStyle name="Euro 2 2 12 13" xfId="3570" xr:uid="{1E798AE5-ECA2-49BC-A7BF-FF39CF1EA10D}"/>
    <cellStyle name="Euro 2 2 12 14" xfId="3571" xr:uid="{56F231EC-DCD2-4B15-B410-D752B0583CD4}"/>
    <cellStyle name="Euro 2 2 12 15" xfId="3572" xr:uid="{6E325C8C-8379-4B8A-AA68-BBFDF1A4726E}"/>
    <cellStyle name="Euro 2 2 12 16" xfId="3573" xr:uid="{9C0A4C55-8921-4395-B10B-D2798201DC6E}"/>
    <cellStyle name="Euro 2 2 12 17" xfId="3574" xr:uid="{4BEE8CED-8F51-46FD-B075-389F38C38BFF}"/>
    <cellStyle name="Euro 2 2 12 18" xfId="3575" xr:uid="{F1CAE5B5-60B8-44C7-8631-4BA6BA7B343C}"/>
    <cellStyle name="Euro 2 2 12 19" xfId="3576" xr:uid="{BD501267-20E8-4332-8AE7-7A6CA7546546}"/>
    <cellStyle name="Euro 2 2 12 2" xfId="3577" xr:uid="{44C32C80-E0F0-4689-BE19-4060D399316E}"/>
    <cellStyle name="Euro 2 2 12 20" xfId="3578" xr:uid="{3803BE82-D466-4788-AA98-3153EF19FA8C}"/>
    <cellStyle name="Euro 2 2 12 21" xfId="3579" xr:uid="{2EDE2963-2E3A-4F17-967F-F1BD0A9134A0}"/>
    <cellStyle name="Euro 2 2 12 22" xfId="3580" xr:uid="{57BD5B7D-BCDE-4358-890F-24D4B1BFD40E}"/>
    <cellStyle name="Euro 2 2 12 23" xfId="3581" xr:uid="{D448E86F-76E2-48B4-B42F-FEF22C745707}"/>
    <cellStyle name="Euro 2 2 12 24" xfId="3582" xr:uid="{1DD02624-82EE-4311-8ACB-A8C080D2A492}"/>
    <cellStyle name="Euro 2 2 12 25" xfId="3583" xr:uid="{7337D4E1-BC2F-4DCA-B7AC-E852E73A2D33}"/>
    <cellStyle name="Euro 2 2 12 3" xfId="3584" xr:uid="{9297CB63-C486-40FA-9ED7-702C283B838A}"/>
    <cellStyle name="Euro 2 2 12 4" xfId="3585" xr:uid="{1BDEE0C7-D505-42F8-B8FC-8A8B7A4C0106}"/>
    <cellStyle name="Euro 2 2 12 5" xfId="3586" xr:uid="{AAE9D4B6-5DB7-4927-AFE3-BB8852994D3C}"/>
    <cellStyle name="Euro 2 2 12 6" xfId="3587" xr:uid="{80AEEAD3-04C8-498E-A1BE-C25B115EDD5A}"/>
    <cellStyle name="Euro 2 2 12 7" xfId="3588" xr:uid="{01C65251-5CB3-4C88-8A64-8BB1C189E401}"/>
    <cellStyle name="Euro 2 2 12 8" xfId="3589" xr:uid="{6FCE9E97-A7EE-4C54-BEC7-170EC6906E58}"/>
    <cellStyle name="Euro 2 2 12 9" xfId="3590" xr:uid="{3AC7AF61-2A7E-4ABC-BB12-0A6318740792}"/>
    <cellStyle name="Euro 2 2 13" xfId="3591" xr:uid="{C86C6390-3478-48D7-927E-447A245FC241}"/>
    <cellStyle name="Euro 2 2 13 10" xfId="3592" xr:uid="{21509835-DA5A-4C32-841D-445A0738394A}"/>
    <cellStyle name="Euro 2 2 13 11" xfId="3593" xr:uid="{7B106F2D-54A3-449C-B893-C917A4137151}"/>
    <cellStyle name="Euro 2 2 13 12" xfId="3594" xr:uid="{3B422FD3-3FC5-4E0C-9CED-254304C0735C}"/>
    <cellStyle name="Euro 2 2 13 13" xfId="3595" xr:uid="{B0E341D1-7271-4365-B283-C40C0B74FCF3}"/>
    <cellStyle name="Euro 2 2 13 14" xfId="3596" xr:uid="{2EFA3626-7A87-4E4C-8D29-B6255C410A87}"/>
    <cellStyle name="Euro 2 2 13 15" xfId="3597" xr:uid="{0BBFA585-F077-402C-A6BB-865760DF0EC4}"/>
    <cellStyle name="Euro 2 2 13 16" xfId="3598" xr:uid="{0D87E407-E3C7-4B66-83B9-B2E089853885}"/>
    <cellStyle name="Euro 2 2 13 17" xfId="3599" xr:uid="{4D810921-7310-4795-981A-AFDA8BD691A7}"/>
    <cellStyle name="Euro 2 2 13 18" xfId="3600" xr:uid="{EAD994CC-286A-49F2-93BF-254D543E8771}"/>
    <cellStyle name="Euro 2 2 13 19" xfId="3601" xr:uid="{E41D5508-2202-462B-AA37-326F30218158}"/>
    <cellStyle name="Euro 2 2 13 2" xfId="3602" xr:uid="{59E1D01D-D876-4C0D-8D3F-60875984239D}"/>
    <cellStyle name="Euro 2 2 13 20" xfId="3603" xr:uid="{95005F9B-8044-4F03-AF65-2D4128C79786}"/>
    <cellStyle name="Euro 2 2 13 21" xfId="3604" xr:uid="{0306E1C8-C197-400E-96E9-4A100E20DF96}"/>
    <cellStyle name="Euro 2 2 13 22" xfId="3605" xr:uid="{3DCED020-B820-40FD-8466-99D591AFEFDD}"/>
    <cellStyle name="Euro 2 2 13 23" xfId="3606" xr:uid="{679BC51F-007A-4884-BC8A-A1533D127A72}"/>
    <cellStyle name="Euro 2 2 13 24" xfId="3607" xr:uid="{74C91F6B-D792-4D78-97F1-0BC873EE01D2}"/>
    <cellStyle name="Euro 2 2 13 25" xfId="3608" xr:uid="{5FBD8529-B207-46E1-B900-9E434384AA91}"/>
    <cellStyle name="Euro 2 2 13 3" xfId="3609" xr:uid="{7E18BEE1-02C9-4732-9EC2-A27A2D775306}"/>
    <cellStyle name="Euro 2 2 13 4" xfId="3610" xr:uid="{1D826B35-9359-4F62-BF8C-B61D9C83B193}"/>
    <cellStyle name="Euro 2 2 13 5" xfId="3611" xr:uid="{829D6BE8-3320-4FB5-AE95-244F3D722F4C}"/>
    <cellStyle name="Euro 2 2 13 6" xfId="3612" xr:uid="{15C09531-07D9-49BD-8AFD-D0478BFAC250}"/>
    <cellStyle name="Euro 2 2 13 7" xfId="3613" xr:uid="{D263A52A-8ADC-4153-B8A8-0E04E2E42D0A}"/>
    <cellStyle name="Euro 2 2 13 8" xfId="3614" xr:uid="{7CA079B8-78DB-48CB-BF5C-0B4B76CBB5B9}"/>
    <cellStyle name="Euro 2 2 13 9" xfId="3615" xr:uid="{61FE267E-091A-4175-99A4-56384FDDBF27}"/>
    <cellStyle name="Euro 2 2 14" xfId="3616" xr:uid="{0FAB6ED5-2C65-471B-88D5-F826F97880B5}"/>
    <cellStyle name="Euro 2 2 14 10" xfId="3617" xr:uid="{334C925D-C2FB-4360-8F94-F8686BE9E76F}"/>
    <cellStyle name="Euro 2 2 14 11" xfId="3618" xr:uid="{C9C8EC33-2179-4AF1-B110-7D2337953C5F}"/>
    <cellStyle name="Euro 2 2 14 12" xfId="3619" xr:uid="{B59C7B69-5E52-45D9-BF9D-F1424C70B8A6}"/>
    <cellStyle name="Euro 2 2 14 13" xfId="3620" xr:uid="{ED2E2492-AC4D-4724-9444-10D1326629FF}"/>
    <cellStyle name="Euro 2 2 14 14" xfId="3621" xr:uid="{23FF82C1-2450-495D-ABC9-A09A4A887C0A}"/>
    <cellStyle name="Euro 2 2 14 15" xfId="3622" xr:uid="{750B42D2-D922-479A-B8FD-79D81EB2A853}"/>
    <cellStyle name="Euro 2 2 14 16" xfId="3623" xr:uid="{777DB907-5223-40CD-BEB1-B1297F1EDF6D}"/>
    <cellStyle name="Euro 2 2 14 17" xfId="3624" xr:uid="{5BA5F633-FD29-4C1D-B086-D778F7871A8C}"/>
    <cellStyle name="Euro 2 2 14 18" xfId="3625" xr:uid="{D0FD9CB9-1C25-4138-BA9B-548D0A84F0A8}"/>
    <cellStyle name="Euro 2 2 14 19" xfId="3626" xr:uid="{CA6070BE-67A5-44CD-ABCE-77ED8C3779D1}"/>
    <cellStyle name="Euro 2 2 14 2" xfId="3627" xr:uid="{F543B4F2-535B-4636-BE3D-39ED5B8DC1DF}"/>
    <cellStyle name="Euro 2 2 14 20" xfId="3628" xr:uid="{4491EA74-A25A-42AE-BC9C-37E351123786}"/>
    <cellStyle name="Euro 2 2 14 21" xfId="3629" xr:uid="{50C04CC4-5488-40A9-8831-81209D9A76F8}"/>
    <cellStyle name="Euro 2 2 14 22" xfId="3630" xr:uid="{07688CEF-9226-4269-ACE3-5114E96F2682}"/>
    <cellStyle name="Euro 2 2 14 23" xfId="3631" xr:uid="{01F049E8-F643-4AB1-A202-AB86F1F760BA}"/>
    <cellStyle name="Euro 2 2 14 24" xfId="3632" xr:uid="{06E034A5-B7EE-46BB-9CCB-8C4FD4DC6C77}"/>
    <cellStyle name="Euro 2 2 14 25" xfId="3633" xr:uid="{8E79B0F3-DE2B-45B6-B138-B72E0C647311}"/>
    <cellStyle name="Euro 2 2 14 3" xfId="3634" xr:uid="{17863E32-77E2-4058-9EE8-B8569CBD0335}"/>
    <cellStyle name="Euro 2 2 14 4" xfId="3635" xr:uid="{D8C87E87-4A40-4BE4-BA2F-73A758AB0E6F}"/>
    <cellStyle name="Euro 2 2 14 5" xfId="3636" xr:uid="{A2DC4275-DCC6-4F63-8178-9FE34C2095D9}"/>
    <cellStyle name="Euro 2 2 14 6" xfId="3637" xr:uid="{2DDEC274-6FA2-41DC-B8B2-6CEA12D2876E}"/>
    <cellStyle name="Euro 2 2 14 7" xfId="3638" xr:uid="{CBB1FAD7-37FB-4724-B608-D187A5202DEC}"/>
    <cellStyle name="Euro 2 2 14 8" xfId="3639" xr:uid="{379F8FF5-EE20-4956-91F1-95490BEEE1BA}"/>
    <cellStyle name="Euro 2 2 14 9" xfId="3640" xr:uid="{8D229F83-D662-4EC5-A74C-885C30EDD6B6}"/>
    <cellStyle name="Euro 2 2 15" xfId="3641" xr:uid="{8755D3FD-7560-4CAC-A8C2-C24AE8AC3717}"/>
    <cellStyle name="Euro 2 2 16" xfId="3642" xr:uid="{5D67D260-67F5-4AA3-B489-1AB049BE4AA1}"/>
    <cellStyle name="Euro 2 2 17" xfId="3643" xr:uid="{F19CCE3B-2602-48E0-9DA6-85508C98970B}"/>
    <cellStyle name="Euro 2 2 18" xfId="3644" xr:uid="{A1B61F9A-5972-4975-8C55-68DBCBDE7147}"/>
    <cellStyle name="Euro 2 2 19" xfId="3645" xr:uid="{6C537113-CA56-4733-87A6-114E33896541}"/>
    <cellStyle name="Euro 2 2 2" xfId="3646" xr:uid="{99AD10D9-D774-4F2B-8640-2E345A66B8D9}"/>
    <cellStyle name="Euro 2 2 2 10" xfId="3647" xr:uid="{46B1C421-47E0-46DE-AD8D-19ECDAC49A49}"/>
    <cellStyle name="Euro 2 2 2 11" xfId="3648" xr:uid="{9579607D-B6CB-4BE2-9583-E992C3A68EB1}"/>
    <cellStyle name="Euro 2 2 2 12" xfId="3649" xr:uid="{C5578E66-4732-4D15-9DC3-090AF43505D4}"/>
    <cellStyle name="Euro 2 2 2 13" xfId="3650" xr:uid="{5A0B6D62-6E0E-45E7-A25E-DB78B5C01921}"/>
    <cellStyle name="Euro 2 2 2 14" xfId="3651" xr:uid="{B6366E78-D990-4DDE-BF09-BCDBFF3A2DB7}"/>
    <cellStyle name="Euro 2 2 2 15" xfId="3652" xr:uid="{C3F07BB9-351A-4164-B6F8-6ACCCF7B371C}"/>
    <cellStyle name="Euro 2 2 2 16" xfId="3653" xr:uid="{0DC2680D-06C9-4B17-934A-6390AA7DAA52}"/>
    <cellStyle name="Euro 2 2 2 17" xfId="3654" xr:uid="{D9D27801-28F8-4D51-AEF2-22687C2A303B}"/>
    <cellStyle name="Euro 2 2 2 18" xfId="3655" xr:uid="{D3621ED3-0B85-4809-8C8D-CD31A9EEDEA0}"/>
    <cellStyle name="Euro 2 2 2 19" xfId="3656" xr:uid="{3BFC9626-5A51-48B9-83DF-159F8166A5D0}"/>
    <cellStyle name="Euro 2 2 2 2" xfId="3657" xr:uid="{9449D8BE-1C24-43F9-8B01-EE7DA623BF11}"/>
    <cellStyle name="Euro 2 2 2 20" xfId="3658" xr:uid="{5BC24C6D-B288-45F7-9F03-D95812120874}"/>
    <cellStyle name="Euro 2 2 2 21" xfId="3659" xr:uid="{35962894-CF5B-4646-84E8-3EB279501E65}"/>
    <cellStyle name="Euro 2 2 2 22" xfId="3660" xr:uid="{3733B296-8397-4E60-81B2-692EBC3461E9}"/>
    <cellStyle name="Euro 2 2 2 23" xfId="3661" xr:uid="{422B3E28-C17D-4211-AF17-4C85833E1365}"/>
    <cellStyle name="Euro 2 2 2 24" xfId="3662" xr:uid="{9D39DCE0-9D78-4ED7-B2D6-4EC4949C7E60}"/>
    <cellStyle name="Euro 2 2 2 25" xfId="3663" xr:uid="{6FFABA83-F919-4942-9D64-F6E324D2593A}"/>
    <cellStyle name="Euro 2 2 2 3" xfId="3664" xr:uid="{E30AE7E4-C97B-4BE3-AFEB-C1561870DF18}"/>
    <cellStyle name="Euro 2 2 2 4" xfId="3665" xr:uid="{1BDFAA2F-84AC-4544-879B-CBE17A29C6D6}"/>
    <cellStyle name="Euro 2 2 2 5" xfId="3666" xr:uid="{9ED23496-C81E-4A74-A390-AD99606CB1F9}"/>
    <cellStyle name="Euro 2 2 2 6" xfId="3667" xr:uid="{A5EFBC84-806B-4BC8-A935-2CC0297663DB}"/>
    <cellStyle name="Euro 2 2 2 7" xfId="3668" xr:uid="{B98D2AB2-DFDA-469E-8938-33B1CBF400A1}"/>
    <cellStyle name="Euro 2 2 2 8" xfId="3669" xr:uid="{3C99ED10-8FA2-4AD7-BADF-ABBF73C3CB9D}"/>
    <cellStyle name="Euro 2 2 2 9" xfId="3670" xr:uid="{2CD8D3F9-874C-428E-AE24-306CBAAB7E06}"/>
    <cellStyle name="Euro 2 2 20" xfId="3671" xr:uid="{3B37F6DF-3E88-4155-B8AF-FEFA3A1E1730}"/>
    <cellStyle name="Euro 2 2 21" xfId="3672" xr:uid="{6D837DA0-8865-4D83-9DA1-F20F6CBACC2D}"/>
    <cellStyle name="Euro 2 2 22" xfId="3673" xr:uid="{04B75C8D-5EA4-4944-81FB-33A29328F6BD}"/>
    <cellStyle name="Euro 2 2 23" xfId="3674" xr:uid="{A2025AAA-20DF-4E4E-9F6E-F2EA326B63AC}"/>
    <cellStyle name="Euro 2 2 24" xfId="3675" xr:uid="{C03E5506-8D74-46B8-A818-A0A4779D2097}"/>
    <cellStyle name="Euro 2 2 25" xfId="3676" xr:uid="{12303450-05E0-4D82-8F78-5F3100633132}"/>
    <cellStyle name="Euro 2 2 26" xfId="3677" xr:uid="{4A6868B0-91F5-44ED-9ABA-BC19E9434013}"/>
    <cellStyle name="Euro 2 2 27" xfId="3678" xr:uid="{8BA2009E-B93F-46AE-8354-D64004F60D0B}"/>
    <cellStyle name="Euro 2 2 28" xfId="3679" xr:uid="{E444800C-8937-4A83-AD6D-2C2793396125}"/>
    <cellStyle name="Euro 2 2 29" xfId="3680" xr:uid="{6693EECF-F461-4536-9455-8CF3F616449F}"/>
    <cellStyle name="Euro 2 2 3" xfId="3681" xr:uid="{F5BE0AB3-ACE3-4E0F-8C02-4B4FE3B146CD}"/>
    <cellStyle name="Euro 2 2 3 10" xfId="3682" xr:uid="{9642FFB7-B0AB-4577-A4E0-31BB4B07A1B4}"/>
    <cellStyle name="Euro 2 2 3 11" xfId="3683" xr:uid="{3A0FA06D-01F0-4302-B974-9BFE527C24D8}"/>
    <cellStyle name="Euro 2 2 3 12" xfId="3684" xr:uid="{F7D68191-C12A-449B-A741-E72BEEB0632D}"/>
    <cellStyle name="Euro 2 2 3 13" xfId="3685" xr:uid="{B4FD0820-9B1F-461F-AF70-143CCA8E5822}"/>
    <cellStyle name="Euro 2 2 3 14" xfId="3686" xr:uid="{D229EC11-91C1-4A7C-BC4E-1629D16397E6}"/>
    <cellStyle name="Euro 2 2 3 15" xfId="3687" xr:uid="{A9F541A6-2863-4024-8BA2-3D326FCC0A25}"/>
    <cellStyle name="Euro 2 2 3 16" xfId="3688" xr:uid="{A71F484A-BCBF-483E-9A1B-DC66F6EB8312}"/>
    <cellStyle name="Euro 2 2 3 17" xfId="3689" xr:uid="{04C73FA7-F477-4046-88E6-B52A38AB994F}"/>
    <cellStyle name="Euro 2 2 3 18" xfId="3690" xr:uid="{897E80A5-6C6E-4FED-A643-7C341294AF4F}"/>
    <cellStyle name="Euro 2 2 3 19" xfId="3691" xr:uid="{BA49F4A6-6587-4AE9-96D9-A83A723BBEAF}"/>
    <cellStyle name="Euro 2 2 3 2" xfId="3692" xr:uid="{727FE846-97A3-4137-9917-05AE13FD6B8B}"/>
    <cellStyle name="Euro 2 2 3 20" xfId="3693" xr:uid="{C680FB4E-3BA3-4AE6-8175-8C2B91DA2CAE}"/>
    <cellStyle name="Euro 2 2 3 21" xfId="3694" xr:uid="{7BCADF03-E4E4-48E6-87D8-6042C1A6B89C}"/>
    <cellStyle name="Euro 2 2 3 22" xfId="3695" xr:uid="{600E3725-21C6-4BC5-B65D-21FC5F67A7E5}"/>
    <cellStyle name="Euro 2 2 3 23" xfId="3696" xr:uid="{2EEB15A4-905F-43E7-9B1A-23B41B4CDE93}"/>
    <cellStyle name="Euro 2 2 3 24" xfId="3697" xr:uid="{B197E414-F2C5-4CB8-884B-3A7B31C83FE5}"/>
    <cellStyle name="Euro 2 2 3 25" xfId="3698" xr:uid="{96280A41-F361-476C-B819-AD6E723368B7}"/>
    <cellStyle name="Euro 2 2 3 3" xfId="3699" xr:uid="{9610C042-1E61-4CDF-BF6B-6747F569CDAB}"/>
    <cellStyle name="Euro 2 2 3 4" xfId="3700" xr:uid="{C55EC7B7-16D5-4A9E-8CA6-E59B4D168FDE}"/>
    <cellStyle name="Euro 2 2 3 5" xfId="3701" xr:uid="{10C05AC9-A795-47C1-9CEC-5B46F1C8F5E9}"/>
    <cellStyle name="Euro 2 2 3 6" xfId="3702" xr:uid="{64406803-FC56-4DEC-9EDE-3BE785EFF773}"/>
    <cellStyle name="Euro 2 2 3 7" xfId="3703" xr:uid="{8BDD7513-D388-48C9-9282-956FABA3ADE1}"/>
    <cellStyle name="Euro 2 2 3 8" xfId="3704" xr:uid="{025D4B09-738C-4204-9F9D-C98E4F051F24}"/>
    <cellStyle name="Euro 2 2 3 9" xfId="3705" xr:uid="{B8A0C669-6023-440B-98DD-C4849F525236}"/>
    <cellStyle name="Euro 2 2 30" xfId="3706" xr:uid="{AC676824-B9C5-4459-8647-1B0F364A0DC6}"/>
    <cellStyle name="Euro 2 2 31" xfId="3707" xr:uid="{17B86705-BCC9-448F-AE44-62E565DFCCE2}"/>
    <cellStyle name="Euro 2 2 32" xfId="3708" xr:uid="{234702BA-F3F8-49BF-8C2F-D8CD14CB36D4}"/>
    <cellStyle name="Euro 2 2 33" xfId="3709" xr:uid="{1605A4BE-749F-400D-8BB5-202D3F3203EC}"/>
    <cellStyle name="Euro 2 2 34" xfId="3710" xr:uid="{53B1F625-2444-4239-BB28-A993AF0C5038}"/>
    <cellStyle name="Euro 2 2 35" xfId="3711" xr:uid="{45EB25CE-95CC-4C1A-8A11-EA07FB8E28D3}"/>
    <cellStyle name="Euro 2 2 36" xfId="3712" xr:uid="{48D61CC6-2A0F-45FC-8803-226C2E334CEA}"/>
    <cellStyle name="Euro 2 2 37" xfId="3713" xr:uid="{7C454769-18A7-474D-A87C-8E5165E305BD}"/>
    <cellStyle name="Euro 2 2 38" xfId="3714" xr:uid="{CFF08958-365C-465C-858A-8A87DAA9A6D2}"/>
    <cellStyle name="Euro 2 2 39" xfId="3715" xr:uid="{6EAC3F84-D02B-441A-A905-D12EB285F352}"/>
    <cellStyle name="Euro 2 2 4" xfId="3716" xr:uid="{313B5985-D554-4B37-BBF0-3CA087500C42}"/>
    <cellStyle name="Euro 2 2 4 10" xfId="3717" xr:uid="{2E4293BB-6356-45CC-AF08-02E7B5262653}"/>
    <cellStyle name="Euro 2 2 4 11" xfId="3718" xr:uid="{A07BD344-976D-4FB3-A27C-517AFC363CDA}"/>
    <cellStyle name="Euro 2 2 4 12" xfId="3719" xr:uid="{371A447F-8BD9-4017-A0D7-36D64381D434}"/>
    <cellStyle name="Euro 2 2 4 13" xfId="3720" xr:uid="{B9894E83-A52C-46D2-80A7-1521B4D9C465}"/>
    <cellStyle name="Euro 2 2 4 14" xfId="3721" xr:uid="{03DFE490-D85D-43AD-B48A-E55B058D929E}"/>
    <cellStyle name="Euro 2 2 4 15" xfId="3722" xr:uid="{74D06006-C96E-442E-9089-FD9E8F1A3962}"/>
    <cellStyle name="Euro 2 2 4 16" xfId="3723" xr:uid="{DFDF7494-5546-4792-A48B-1B1E339BFB50}"/>
    <cellStyle name="Euro 2 2 4 17" xfId="3724" xr:uid="{9F30096C-509A-4D45-AA72-4572A21F0B54}"/>
    <cellStyle name="Euro 2 2 4 18" xfId="3725" xr:uid="{78FD4B9C-F16D-4F32-8AED-279F3DF1289A}"/>
    <cellStyle name="Euro 2 2 4 19" xfId="3726" xr:uid="{D8D393C3-FE1F-4A26-9FE6-B7D3397B2B09}"/>
    <cellStyle name="Euro 2 2 4 2" xfId="3727" xr:uid="{77CFF59B-45ED-4B57-9A65-F19AFAE5FDBA}"/>
    <cellStyle name="Euro 2 2 4 20" xfId="3728" xr:uid="{37EE25AA-70A6-41E4-A6D7-164C14CD2F01}"/>
    <cellStyle name="Euro 2 2 4 21" xfId="3729" xr:uid="{9617D73E-AC28-4423-AD2B-935E04DAE627}"/>
    <cellStyle name="Euro 2 2 4 22" xfId="3730" xr:uid="{D39D7547-0AE0-4D95-BE2B-E96FDD095CCC}"/>
    <cellStyle name="Euro 2 2 4 23" xfId="3731" xr:uid="{89F00819-0B09-4E6E-87D7-41CE7DC2DB8F}"/>
    <cellStyle name="Euro 2 2 4 24" xfId="3732" xr:uid="{2D71B81B-0FD5-4777-B80F-A05807CDC002}"/>
    <cellStyle name="Euro 2 2 4 25" xfId="3733" xr:uid="{6846F4CF-BFED-4205-8FB4-72170AFAB1F4}"/>
    <cellStyle name="Euro 2 2 4 3" xfId="3734" xr:uid="{2E6F7F29-AE6B-4FC7-9891-1EF2A868DA9E}"/>
    <cellStyle name="Euro 2 2 4 4" xfId="3735" xr:uid="{7A71829F-16FA-46B4-9A95-7DEF691EC931}"/>
    <cellStyle name="Euro 2 2 4 5" xfId="3736" xr:uid="{D31ED383-34A3-442B-9764-F553E45BDDBC}"/>
    <cellStyle name="Euro 2 2 4 6" xfId="3737" xr:uid="{EC614E22-2FA3-4F5A-A82C-188BE1623AFE}"/>
    <cellStyle name="Euro 2 2 4 7" xfId="3738" xr:uid="{D642E878-F089-4A1E-9917-572E9119B535}"/>
    <cellStyle name="Euro 2 2 4 8" xfId="3739" xr:uid="{5E2CB6A3-4ED8-4143-B84A-0AA5E2A9322E}"/>
    <cellStyle name="Euro 2 2 4 9" xfId="3740" xr:uid="{9CCFE50C-7BEA-44CC-8A94-8629EF19FAC7}"/>
    <cellStyle name="Euro 2 2 40" xfId="3741" xr:uid="{1243F9DD-9C9C-470B-BE3F-521D6BFB20E4}"/>
    <cellStyle name="Euro 2 2 41" xfId="3742" xr:uid="{D1A55AB8-CF52-4384-BC51-B1CCBA5537E0}"/>
    <cellStyle name="Euro 2 2 42" xfId="3743" xr:uid="{12D7E1F9-6997-4E3B-AD37-F12BE46D4081}"/>
    <cellStyle name="Euro 2 2 43" xfId="3744" xr:uid="{4D537E32-E620-4225-A55A-6C295A609D8A}"/>
    <cellStyle name="Euro 2 2 44" xfId="3745" xr:uid="{F60A2081-D188-48A8-A34E-E3A1901953BE}"/>
    <cellStyle name="Euro 2 2 5" xfId="3746" xr:uid="{9A31850D-207D-4E65-840D-B88E6B0DCA4C}"/>
    <cellStyle name="Euro 2 2 5 10" xfId="3747" xr:uid="{AA6A1001-C59B-435F-941F-843495BD5A41}"/>
    <cellStyle name="Euro 2 2 5 11" xfId="3748" xr:uid="{EB712949-14CB-4690-8D46-0BBD58C233D0}"/>
    <cellStyle name="Euro 2 2 5 12" xfId="3749" xr:uid="{B1D4E1D6-4CCB-4286-B46F-09A70E0CCB7F}"/>
    <cellStyle name="Euro 2 2 5 13" xfId="3750" xr:uid="{57DBEA43-5366-4798-9695-7BF5042C6971}"/>
    <cellStyle name="Euro 2 2 5 14" xfId="3751" xr:uid="{584F22FB-C8EF-4125-A816-3DBEBA93070C}"/>
    <cellStyle name="Euro 2 2 5 15" xfId="3752" xr:uid="{6ADD6783-101D-4D6E-8D16-153E6DD91531}"/>
    <cellStyle name="Euro 2 2 5 16" xfId="3753" xr:uid="{52784C8C-1D7E-41A9-9EC3-83C1E2011461}"/>
    <cellStyle name="Euro 2 2 5 17" xfId="3754" xr:uid="{CD4196F0-630D-43D0-80FE-F2BB52B10859}"/>
    <cellStyle name="Euro 2 2 5 18" xfId="3755" xr:uid="{C0E75EDE-1476-44EE-ADAE-045B630A6AE2}"/>
    <cellStyle name="Euro 2 2 5 19" xfId="3756" xr:uid="{3C68B84B-3E7A-4B1F-BBB7-55E9BFFE5609}"/>
    <cellStyle name="Euro 2 2 5 2" xfId="3757" xr:uid="{858D7773-15EA-4DAE-B5D1-4CCAB2042F06}"/>
    <cellStyle name="Euro 2 2 5 20" xfId="3758" xr:uid="{0D594C57-6379-44A9-9545-54B26A44D0EA}"/>
    <cellStyle name="Euro 2 2 5 21" xfId="3759" xr:uid="{C7F885D9-4C9B-4F6E-8E71-B746F4D0B0C1}"/>
    <cellStyle name="Euro 2 2 5 22" xfId="3760" xr:uid="{E71AE35C-06E9-4183-BF50-E73637E78DB5}"/>
    <cellStyle name="Euro 2 2 5 23" xfId="3761" xr:uid="{852023CF-F34D-4C0B-93DD-5717152B3056}"/>
    <cellStyle name="Euro 2 2 5 24" xfId="3762" xr:uid="{0C1F7026-A625-4AD9-9130-C96F91582EEA}"/>
    <cellStyle name="Euro 2 2 5 25" xfId="3763" xr:uid="{18948B37-28EA-4C2D-962A-858D22A41384}"/>
    <cellStyle name="Euro 2 2 5 3" xfId="3764" xr:uid="{08DF3065-41AD-45EF-BFFA-FA1913BF1991}"/>
    <cellStyle name="Euro 2 2 5 4" xfId="3765" xr:uid="{F380F1A5-1A9E-498E-A3F1-A7B327953D32}"/>
    <cellStyle name="Euro 2 2 5 5" xfId="3766" xr:uid="{AC6A5284-D8B5-4241-AE75-C20D47F04E20}"/>
    <cellStyle name="Euro 2 2 5 6" xfId="3767" xr:uid="{F6CE0FBF-BF34-4220-A329-800C901173F4}"/>
    <cellStyle name="Euro 2 2 5 7" xfId="3768" xr:uid="{03E6CCD6-C7DB-4E3C-ADDE-D5BF86866D61}"/>
    <cellStyle name="Euro 2 2 5 8" xfId="3769" xr:uid="{C0067036-6047-4E66-B491-28AA87F1E1EB}"/>
    <cellStyle name="Euro 2 2 5 9" xfId="3770" xr:uid="{5B632684-0D7E-4678-8B21-F78DB9076321}"/>
    <cellStyle name="Euro 2 2 6" xfId="3771" xr:uid="{7ED216C5-B623-4B1B-BA62-F73079238007}"/>
    <cellStyle name="Euro 2 2 6 10" xfId="3772" xr:uid="{5C694BF7-61AC-41F9-ABAB-EF7DB3C694F9}"/>
    <cellStyle name="Euro 2 2 6 11" xfId="3773" xr:uid="{67BB6B5C-8C4C-4432-9985-86FF6D392702}"/>
    <cellStyle name="Euro 2 2 6 12" xfId="3774" xr:uid="{3E9A1421-1DCA-44F7-8D98-1E88945E382E}"/>
    <cellStyle name="Euro 2 2 6 13" xfId="3775" xr:uid="{EC4633F7-6A28-44E2-85BD-689171ABC953}"/>
    <cellStyle name="Euro 2 2 6 14" xfId="3776" xr:uid="{2FF81E4A-23D3-4CF2-B38B-DE4511E32CC4}"/>
    <cellStyle name="Euro 2 2 6 15" xfId="3777" xr:uid="{2E8DC8D1-0598-4EAB-ABB6-3DE37ECF1885}"/>
    <cellStyle name="Euro 2 2 6 16" xfId="3778" xr:uid="{42DEB5B3-B664-40C9-8F58-DF18510AD50D}"/>
    <cellStyle name="Euro 2 2 6 17" xfId="3779" xr:uid="{D7468556-919B-48C4-B9D2-1A1A348049E5}"/>
    <cellStyle name="Euro 2 2 6 18" xfId="3780" xr:uid="{0D41C971-67D3-4014-BCF0-5B75BD0E15C4}"/>
    <cellStyle name="Euro 2 2 6 19" xfId="3781" xr:uid="{7ADC2E3D-D80C-4131-8B36-F9A8352FA41A}"/>
    <cellStyle name="Euro 2 2 6 2" xfId="3782" xr:uid="{1B26958C-A133-41F1-919A-E99417E2B8F0}"/>
    <cellStyle name="Euro 2 2 6 20" xfId="3783" xr:uid="{C048D8FB-B7B6-4E5C-BC6D-196C22ED1204}"/>
    <cellStyle name="Euro 2 2 6 21" xfId="3784" xr:uid="{5D2C9E10-A12D-4514-B285-C98BA7741155}"/>
    <cellStyle name="Euro 2 2 6 22" xfId="3785" xr:uid="{245E7CDE-CBD3-40BB-9ADA-3EE90B1AAA9E}"/>
    <cellStyle name="Euro 2 2 6 23" xfId="3786" xr:uid="{FD1C9A7F-068A-4745-B626-41F396BC71C6}"/>
    <cellStyle name="Euro 2 2 6 24" xfId="3787" xr:uid="{C5DB94BB-7120-42EA-AA10-7244D5A0478F}"/>
    <cellStyle name="Euro 2 2 6 25" xfId="3788" xr:uid="{6993EB52-6F49-4E9A-B98B-0D9D16EBA33A}"/>
    <cellStyle name="Euro 2 2 6 3" xfId="3789" xr:uid="{FE47955E-7BE7-4417-9D2A-F0AF153AB4F3}"/>
    <cellStyle name="Euro 2 2 6 4" xfId="3790" xr:uid="{F332E3F7-BCCA-4AA8-B38E-7F491FB5A445}"/>
    <cellStyle name="Euro 2 2 6 5" xfId="3791" xr:uid="{657FD5CE-BFEC-4CDA-A211-BBF00FFD6B18}"/>
    <cellStyle name="Euro 2 2 6 6" xfId="3792" xr:uid="{174AF2C0-B8EF-4657-940D-56C7A3538598}"/>
    <cellStyle name="Euro 2 2 6 7" xfId="3793" xr:uid="{80578923-4303-4785-B5F7-BDFF387F9EAC}"/>
    <cellStyle name="Euro 2 2 6 8" xfId="3794" xr:uid="{D124E1B2-6510-44B6-907E-85167AB12E44}"/>
    <cellStyle name="Euro 2 2 6 9" xfId="3795" xr:uid="{872B8E5F-5E46-4645-9610-AB968AB5E652}"/>
    <cellStyle name="Euro 2 2 7" xfId="3796" xr:uid="{F9A3CDB2-3A51-4F7A-969C-08FA882756F5}"/>
    <cellStyle name="Euro 2 2 7 10" xfId="3797" xr:uid="{34557D7A-D83F-4B65-A2C3-1CA3A24DE703}"/>
    <cellStyle name="Euro 2 2 7 11" xfId="3798" xr:uid="{916DC6C7-213B-4938-98D5-6FC1B35AA32A}"/>
    <cellStyle name="Euro 2 2 7 12" xfId="3799" xr:uid="{BEA0774D-B40E-4925-9173-618989706475}"/>
    <cellStyle name="Euro 2 2 7 13" xfId="3800" xr:uid="{3468F8FF-F8FA-41A7-9CE5-4B2C2BDBF390}"/>
    <cellStyle name="Euro 2 2 7 14" xfId="3801" xr:uid="{6B30D143-A31F-4C76-9938-838ACD2EAD74}"/>
    <cellStyle name="Euro 2 2 7 15" xfId="3802" xr:uid="{118CB421-164B-4E5A-A7B5-C44B47587F40}"/>
    <cellStyle name="Euro 2 2 7 16" xfId="3803" xr:uid="{60988E9B-5E0A-4A7A-9E0D-8397333AC870}"/>
    <cellStyle name="Euro 2 2 7 17" xfId="3804" xr:uid="{F3A32FE0-4B41-45F1-A91A-B7A22489C454}"/>
    <cellStyle name="Euro 2 2 7 18" xfId="3805" xr:uid="{4D027BCF-95DE-460C-82D6-3D77D2A1BA3F}"/>
    <cellStyle name="Euro 2 2 7 19" xfId="3806" xr:uid="{AC3FEEC4-B764-46C9-8D12-AE04CF277548}"/>
    <cellStyle name="Euro 2 2 7 2" xfId="3807" xr:uid="{A6060FEF-D361-4AA2-B492-8BF6EB5A3473}"/>
    <cellStyle name="Euro 2 2 7 20" xfId="3808" xr:uid="{0A939E34-EBA1-49C1-AE85-155A77E3DBB9}"/>
    <cellStyle name="Euro 2 2 7 21" xfId="3809" xr:uid="{015750F7-709C-405D-9F0C-9FA03BC079B4}"/>
    <cellStyle name="Euro 2 2 7 22" xfId="3810" xr:uid="{00D7EA79-5A32-41D0-B1BF-E2BD883A4999}"/>
    <cellStyle name="Euro 2 2 7 23" xfId="3811" xr:uid="{8FC9E400-2FA8-4D5D-B231-CC6B68CEE71B}"/>
    <cellStyle name="Euro 2 2 7 24" xfId="3812" xr:uid="{A62892A8-8070-4425-8551-9AA73ADE6032}"/>
    <cellStyle name="Euro 2 2 7 25" xfId="3813" xr:uid="{4FA5B36F-B1E1-47B6-90C8-C62BDD404DD7}"/>
    <cellStyle name="Euro 2 2 7 3" xfId="3814" xr:uid="{64316272-E512-4EF5-9553-C0822C436F87}"/>
    <cellStyle name="Euro 2 2 7 4" xfId="3815" xr:uid="{D60F1538-321C-4D36-A8B1-F8519231021A}"/>
    <cellStyle name="Euro 2 2 7 5" xfId="3816" xr:uid="{B0A8E554-D9D0-491B-9E67-33C475484CBC}"/>
    <cellStyle name="Euro 2 2 7 6" xfId="3817" xr:uid="{EAE7F117-B397-474E-8172-62082FB0DDCC}"/>
    <cellStyle name="Euro 2 2 7 7" xfId="3818" xr:uid="{4D68DA64-EDBF-494E-936F-A806434C293B}"/>
    <cellStyle name="Euro 2 2 7 8" xfId="3819" xr:uid="{AFBE4C5C-D95E-4DC3-9A7D-DC9DD2ED386B}"/>
    <cellStyle name="Euro 2 2 7 9" xfId="3820" xr:uid="{4EDA770E-308F-4456-B118-749E98BEDC41}"/>
    <cellStyle name="Euro 2 2 8" xfId="3821" xr:uid="{4017A72C-3571-44A1-BB1F-029B2CB89FDF}"/>
    <cellStyle name="Euro 2 2 8 10" xfId="3822" xr:uid="{EE6D7517-354A-4C27-92E7-795D3FE009EF}"/>
    <cellStyle name="Euro 2 2 8 11" xfId="3823" xr:uid="{C5302485-5834-49BA-8564-CC0D92B9CEE8}"/>
    <cellStyle name="Euro 2 2 8 12" xfId="3824" xr:uid="{4D61FF3F-06B1-4CE5-BB5A-1B838ACE74D1}"/>
    <cellStyle name="Euro 2 2 8 13" xfId="3825" xr:uid="{3DB996AE-9A81-4DA5-B1B4-A9B6987B6504}"/>
    <cellStyle name="Euro 2 2 8 14" xfId="3826" xr:uid="{DE8B74DB-B675-4A50-B5AD-37802BAA71F7}"/>
    <cellStyle name="Euro 2 2 8 15" xfId="3827" xr:uid="{4838BEE9-C0D2-45AF-92F4-E96D4B561F0D}"/>
    <cellStyle name="Euro 2 2 8 16" xfId="3828" xr:uid="{05BB7A85-E21A-4F8F-8C0B-2F2DAE9281F3}"/>
    <cellStyle name="Euro 2 2 8 17" xfId="3829" xr:uid="{5393D433-2903-463F-9948-4F5FEAD333A6}"/>
    <cellStyle name="Euro 2 2 8 18" xfId="3830" xr:uid="{E59F703F-802C-4FE3-8C09-B42BAD99F7C9}"/>
    <cellStyle name="Euro 2 2 8 19" xfId="3831" xr:uid="{A6E1713B-9096-4A7C-824A-27C394F115A2}"/>
    <cellStyle name="Euro 2 2 8 2" xfId="3832" xr:uid="{050165DC-3628-443C-A223-F0A9507EF6B2}"/>
    <cellStyle name="Euro 2 2 8 20" xfId="3833" xr:uid="{78BBD520-1D8A-4E8E-B180-87F480D43699}"/>
    <cellStyle name="Euro 2 2 8 21" xfId="3834" xr:uid="{B7983631-0290-495E-A5B0-52247C1B7506}"/>
    <cellStyle name="Euro 2 2 8 22" xfId="3835" xr:uid="{EB975475-0252-447B-8964-AA2CCE1B22BF}"/>
    <cellStyle name="Euro 2 2 8 23" xfId="3836" xr:uid="{DF16FD41-1EEE-467E-8D84-23EC2FAAE111}"/>
    <cellStyle name="Euro 2 2 8 24" xfId="3837" xr:uid="{6CE04BEB-5183-4070-8ED1-36956E7F3D5A}"/>
    <cellStyle name="Euro 2 2 8 25" xfId="3838" xr:uid="{0868411A-5991-4CBE-B200-0BD8B2CFE86D}"/>
    <cellStyle name="Euro 2 2 8 3" xfId="3839" xr:uid="{9B90477F-63E1-43AC-A297-81D018EBB2E6}"/>
    <cellStyle name="Euro 2 2 8 4" xfId="3840" xr:uid="{4D98120B-4EA2-4449-9234-F52CC88FB57A}"/>
    <cellStyle name="Euro 2 2 8 5" xfId="3841" xr:uid="{24B8B16D-9820-4117-B878-558F54A9110A}"/>
    <cellStyle name="Euro 2 2 8 6" xfId="3842" xr:uid="{061C6827-E748-4757-B460-CFC67D34ECFD}"/>
    <cellStyle name="Euro 2 2 8 7" xfId="3843" xr:uid="{3A6DD2FF-7825-4955-91B8-07996B4CB569}"/>
    <cellStyle name="Euro 2 2 8 8" xfId="3844" xr:uid="{5E3D7BD7-3574-407B-954D-A11A3138A801}"/>
    <cellStyle name="Euro 2 2 8 9" xfId="3845" xr:uid="{C19002E1-3390-453A-9660-F2B0CF5047DC}"/>
    <cellStyle name="Euro 2 2 9" xfId="3846" xr:uid="{A2CB3D21-0062-4A9F-B593-3C9C6A61AC27}"/>
    <cellStyle name="Euro 2 2 9 10" xfId="3847" xr:uid="{C30E584A-17B8-4435-A705-9962D5471369}"/>
    <cellStyle name="Euro 2 2 9 11" xfId="3848" xr:uid="{5D2460DC-FBBC-4D87-90BC-020E006FE104}"/>
    <cellStyle name="Euro 2 2 9 12" xfId="3849" xr:uid="{B0E5D476-CC8B-431B-A059-CFC9992FD941}"/>
    <cellStyle name="Euro 2 2 9 13" xfId="3850" xr:uid="{5B4F05E5-9EF9-4C85-ABF2-B704E8D8D0AE}"/>
    <cellStyle name="Euro 2 2 9 14" xfId="3851" xr:uid="{7608C370-42D4-4CEC-84C4-695AF720A4AF}"/>
    <cellStyle name="Euro 2 2 9 15" xfId="3852" xr:uid="{FAA0F3FD-8A75-4C59-A92C-05FC3832F4C8}"/>
    <cellStyle name="Euro 2 2 9 16" xfId="3853" xr:uid="{2C51A22D-F108-47E5-BAA8-B092CDD69BC4}"/>
    <cellStyle name="Euro 2 2 9 17" xfId="3854" xr:uid="{220648AD-0402-4CB8-A311-E3D35ED94AA3}"/>
    <cellStyle name="Euro 2 2 9 18" xfId="3855" xr:uid="{2B2E5729-DA02-4632-BB02-6CCD16A91DF4}"/>
    <cellStyle name="Euro 2 2 9 19" xfId="3856" xr:uid="{FE468020-B727-42B1-956B-508F6B4115B7}"/>
    <cellStyle name="Euro 2 2 9 2" xfId="3857" xr:uid="{AF9375E5-3700-4F37-A135-05F1A29BCDD1}"/>
    <cellStyle name="Euro 2 2 9 20" xfId="3858" xr:uid="{50AD4DB3-B12C-45C5-B7DF-C522B9092F6D}"/>
    <cellStyle name="Euro 2 2 9 21" xfId="3859" xr:uid="{F9B32336-737F-4A17-8977-EE9562E732B5}"/>
    <cellStyle name="Euro 2 2 9 22" xfId="3860" xr:uid="{ABF8A942-BB31-4439-B952-3EECDC21D550}"/>
    <cellStyle name="Euro 2 2 9 23" xfId="3861" xr:uid="{773F1949-CE70-4268-920E-81BE18BB44A3}"/>
    <cellStyle name="Euro 2 2 9 24" xfId="3862" xr:uid="{061EA2CA-18BB-4B40-B0A7-DCFB743E0118}"/>
    <cellStyle name="Euro 2 2 9 25" xfId="3863" xr:uid="{0CAA54FD-B88A-4EFD-A0EB-27E8CD3513EF}"/>
    <cellStyle name="Euro 2 2 9 3" xfId="3864" xr:uid="{E2168411-7121-4A78-8487-68BE485680C7}"/>
    <cellStyle name="Euro 2 2 9 4" xfId="3865" xr:uid="{9FBBBEA8-A4F5-4F7D-BD4E-1026F7E4E460}"/>
    <cellStyle name="Euro 2 2 9 5" xfId="3866" xr:uid="{BDA81B30-102B-4FC6-9357-016423D8CCA6}"/>
    <cellStyle name="Euro 2 2 9 6" xfId="3867" xr:uid="{EAC237F4-BC57-4A26-9217-7A91E4195874}"/>
    <cellStyle name="Euro 2 2 9 7" xfId="3868" xr:uid="{08B2D025-A7C0-4E11-8696-B0C62405B9D5}"/>
    <cellStyle name="Euro 2 2 9 8" xfId="3869" xr:uid="{AD9D56C1-C00D-4AF0-BC4E-D8CB0E3A1507}"/>
    <cellStyle name="Euro 2 2 9 9" xfId="3870" xr:uid="{49257CC9-E903-4EA4-9010-09A014058447}"/>
    <cellStyle name="Euro 2 20" xfId="3871" xr:uid="{7CFC6730-5F34-46A4-9CF2-D81F20BE16E9}"/>
    <cellStyle name="Euro 2 21" xfId="3872" xr:uid="{C7690541-748A-44BB-BF7C-4D8C601058F7}"/>
    <cellStyle name="Euro 2 22" xfId="3873" xr:uid="{5D6079E6-01AE-4CDC-954F-5861464297BE}"/>
    <cellStyle name="Euro 2 23" xfId="3874" xr:uid="{6F6E5A04-5E45-4748-9CF0-2A5EE02E591F}"/>
    <cellStyle name="Euro 2 24" xfId="3875" xr:uid="{41D7245D-A924-40AA-BC06-B28D6D1247A1}"/>
    <cellStyle name="Euro 2 25" xfId="3876" xr:uid="{6D4A60D4-361B-4934-9BD3-F7D4E26A1AE4}"/>
    <cellStyle name="Euro 2 26" xfId="3877" xr:uid="{11611C1E-7A74-40DD-A744-DCFD3B5CC83E}"/>
    <cellStyle name="Euro 2 27" xfId="3878" xr:uid="{C23D4B1A-25F7-47B4-891B-B0C157036C8E}"/>
    <cellStyle name="Euro 2 28" xfId="3879" xr:uid="{BBB4AF16-9A60-4ACF-89E1-2748A86AC331}"/>
    <cellStyle name="Euro 2 29" xfId="3880" xr:uid="{EA12C881-7331-4BA6-A937-8E04395D2582}"/>
    <cellStyle name="Euro 2 3" xfId="3881" xr:uid="{3E8C4043-5F6D-491F-BA8C-C3BFD53E8DFB}"/>
    <cellStyle name="Euro 2 3 10" xfId="3882" xr:uid="{92D6C997-41B5-4716-9319-4B4DD8570712}"/>
    <cellStyle name="Euro 2 3 10 10" xfId="3883" xr:uid="{468BFF30-F27B-405D-ADCF-E68EDC3B58BA}"/>
    <cellStyle name="Euro 2 3 10 11" xfId="3884" xr:uid="{2D70AF8F-EFA3-4A2A-B53D-29354E40FA33}"/>
    <cellStyle name="Euro 2 3 10 12" xfId="3885" xr:uid="{B59587E1-C713-4522-A48F-B9F8B02B1B64}"/>
    <cellStyle name="Euro 2 3 10 13" xfId="3886" xr:uid="{60EC78E1-AF0D-43BB-9A76-4F4C33BFD9B6}"/>
    <cellStyle name="Euro 2 3 10 14" xfId="3887" xr:uid="{10E5494F-8020-4D84-B874-8C9BD6C44005}"/>
    <cellStyle name="Euro 2 3 10 15" xfId="3888" xr:uid="{0F5FD6F6-0F2A-4663-9F55-99DBAEA5854E}"/>
    <cellStyle name="Euro 2 3 10 16" xfId="3889" xr:uid="{3C84DBAA-A9ED-4440-95DA-0EE4CED4429E}"/>
    <cellStyle name="Euro 2 3 10 17" xfId="3890" xr:uid="{2D2BB688-534C-4DCA-BEF1-D24729FD3A0E}"/>
    <cellStyle name="Euro 2 3 10 18" xfId="3891" xr:uid="{461CAB08-2E42-4DC0-935D-BDFE36D8AEF3}"/>
    <cellStyle name="Euro 2 3 10 19" xfId="3892" xr:uid="{25DDF629-AAD4-46EE-929A-95A21A5CB7FB}"/>
    <cellStyle name="Euro 2 3 10 2" xfId="3893" xr:uid="{C7104038-AA2D-411D-BDE8-2269C09280E9}"/>
    <cellStyle name="Euro 2 3 10 20" xfId="3894" xr:uid="{8DD42C63-91F7-4E71-9F29-74DCA6FC5E93}"/>
    <cellStyle name="Euro 2 3 10 21" xfId="3895" xr:uid="{C1473A48-2D5E-4ABD-92E9-09BBD7837BD5}"/>
    <cellStyle name="Euro 2 3 10 22" xfId="3896" xr:uid="{CF442E6B-63E5-4230-A950-D5EF31902891}"/>
    <cellStyle name="Euro 2 3 10 23" xfId="3897" xr:uid="{CD2704A4-6CD9-4488-A242-4D5FF936303D}"/>
    <cellStyle name="Euro 2 3 10 24" xfId="3898" xr:uid="{D3DB5A46-98A3-4159-B015-42D7EEDCABC3}"/>
    <cellStyle name="Euro 2 3 10 25" xfId="3899" xr:uid="{20D5D581-313F-4210-B4E0-024F12D37430}"/>
    <cellStyle name="Euro 2 3 10 3" xfId="3900" xr:uid="{A6F2E8BC-DA81-4B89-BDF9-DD2632C3220B}"/>
    <cellStyle name="Euro 2 3 10 4" xfId="3901" xr:uid="{BCEFC5F6-317B-483D-BB57-B5FE231A58B1}"/>
    <cellStyle name="Euro 2 3 10 5" xfId="3902" xr:uid="{E4A006EA-B9FD-4A84-A08B-8AEBF502E05E}"/>
    <cellStyle name="Euro 2 3 10 6" xfId="3903" xr:uid="{2D291875-C27B-4D1F-BB62-E2CEDAF2E443}"/>
    <cellStyle name="Euro 2 3 10 7" xfId="3904" xr:uid="{2F962157-6676-46EC-B1AB-D11F5409B0DA}"/>
    <cellStyle name="Euro 2 3 10 8" xfId="3905" xr:uid="{D92E224A-0654-4FED-A498-60C965988DD1}"/>
    <cellStyle name="Euro 2 3 10 9" xfId="3906" xr:uid="{C6D63064-61E2-404D-95D2-4DC9ACA61A68}"/>
    <cellStyle name="Euro 2 3 11" xfId="3907" xr:uid="{117B550B-B224-4E7C-8D7C-832961518DF0}"/>
    <cellStyle name="Euro 2 3 11 10" xfId="3908" xr:uid="{3127CC4B-698C-46FF-B6E3-7A022373751B}"/>
    <cellStyle name="Euro 2 3 11 11" xfId="3909" xr:uid="{AC47D7DA-7304-4271-ADDB-7643F6A86B31}"/>
    <cellStyle name="Euro 2 3 11 12" xfId="3910" xr:uid="{90D02F1B-AB63-4917-B343-1C75E648C184}"/>
    <cellStyle name="Euro 2 3 11 13" xfId="3911" xr:uid="{AA96DA63-4600-4147-BB43-C1F75DDA7129}"/>
    <cellStyle name="Euro 2 3 11 14" xfId="3912" xr:uid="{BAF99749-DBA7-4266-87B7-6452D41EDA07}"/>
    <cellStyle name="Euro 2 3 11 15" xfId="3913" xr:uid="{C4F7B9B1-9092-40AC-955E-76FEF09A15F9}"/>
    <cellStyle name="Euro 2 3 11 16" xfId="3914" xr:uid="{77D19E8E-88AC-47E1-80D5-93BEB245DBCC}"/>
    <cellStyle name="Euro 2 3 11 17" xfId="3915" xr:uid="{AAFA0E34-4C93-49CE-8DBE-B1574680AA5F}"/>
    <cellStyle name="Euro 2 3 11 18" xfId="3916" xr:uid="{125460F9-538C-4D0E-BF88-A799B5D3CEB6}"/>
    <cellStyle name="Euro 2 3 11 19" xfId="3917" xr:uid="{0E696B44-6CDD-4FBE-A0CF-67EF80E04A57}"/>
    <cellStyle name="Euro 2 3 11 2" xfId="3918" xr:uid="{685B566A-966D-45D4-9C42-4F0933617A6A}"/>
    <cellStyle name="Euro 2 3 11 20" xfId="3919" xr:uid="{264F5C22-53F7-42D7-8AE3-5695380B0BD0}"/>
    <cellStyle name="Euro 2 3 11 21" xfId="3920" xr:uid="{599C2B4D-D16A-4692-AD08-38A6F7535462}"/>
    <cellStyle name="Euro 2 3 11 22" xfId="3921" xr:uid="{37437060-5E18-490B-9386-FC919A56FD0D}"/>
    <cellStyle name="Euro 2 3 11 23" xfId="3922" xr:uid="{8182107E-1C08-4292-90F4-FCCFBFF43C4B}"/>
    <cellStyle name="Euro 2 3 11 24" xfId="3923" xr:uid="{89640B2A-673E-4E10-81EB-8AAA4532DFCD}"/>
    <cellStyle name="Euro 2 3 11 25" xfId="3924" xr:uid="{CB77572E-F809-4FDA-A5D5-2D849FBC620D}"/>
    <cellStyle name="Euro 2 3 11 3" xfId="3925" xr:uid="{933636EB-1AFC-4715-8C91-F698024430BF}"/>
    <cellStyle name="Euro 2 3 11 4" xfId="3926" xr:uid="{F8551C5A-B33D-41F5-B3A9-78B36551060C}"/>
    <cellStyle name="Euro 2 3 11 5" xfId="3927" xr:uid="{CA4DE634-B1CF-490D-9F73-83FADD5976C6}"/>
    <cellStyle name="Euro 2 3 11 6" xfId="3928" xr:uid="{F68B4237-F322-43E8-9F53-27312BD0E779}"/>
    <cellStyle name="Euro 2 3 11 7" xfId="3929" xr:uid="{F3CACF11-9747-4629-89DF-25FE426E642F}"/>
    <cellStyle name="Euro 2 3 11 8" xfId="3930" xr:uid="{7C5F06F0-E46E-4BB5-9313-6FA0E11B4620}"/>
    <cellStyle name="Euro 2 3 11 9" xfId="3931" xr:uid="{8E2F1D27-425E-47F5-92B2-1DD8939DC830}"/>
    <cellStyle name="Euro 2 3 12" xfId="3932" xr:uid="{DFA773A9-835A-4413-8146-DB795021F1CD}"/>
    <cellStyle name="Euro 2 3 12 10" xfId="3933" xr:uid="{54D2BFA4-96F9-486A-81A0-AC45F528F067}"/>
    <cellStyle name="Euro 2 3 12 11" xfId="3934" xr:uid="{13D57790-53F5-4D66-A3E6-E2C4F3C11688}"/>
    <cellStyle name="Euro 2 3 12 12" xfId="3935" xr:uid="{EC63F79D-D8EF-4D8A-8DA3-3E7025BC7013}"/>
    <cellStyle name="Euro 2 3 12 13" xfId="3936" xr:uid="{B83E8BE4-E422-438B-9CF0-9A5CC5E9C1CB}"/>
    <cellStyle name="Euro 2 3 12 14" xfId="3937" xr:uid="{F5879069-398A-4C65-A91A-DC6C8E2C5601}"/>
    <cellStyle name="Euro 2 3 12 15" xfId="3938" xr:uid="{70A412C1-28F5-4C62-A0FF-E42B26CC3494}"/>
    <cellStyle name="Euro 2 3 12 16" xfId="3939" xr:uid="{8B0F4968-8D3D-4F8C-95A6-BFD94F619FB3}"/>
    <cellStyle name="Euro 2 3 12 17" xfId="3940" xr:uid="{66019940-7485-4ADC-AE2E-06601ABC6421}"/>
    <cellStyle name="Euro 2 3 12 18" xfId="3941" xr:uid="{74079BE5-47A9-4F63-934D-9A2A05FAC329}"/>
    <cellStyle name="Euro 2 3 12 19" xfId="3942" xr:uid="{8701CB07-DB10-4290-AD26-A892613E837B}"/>
    <cellStyle name="Euro 2 3 12 2" xfId="3943" xr:uid="{70FD48E3-567E-48AA-9528-79FA07A3EE8A}"/>
    <cellStyle name="Euro 2 3 12 20" xfId="3944" xr:uid="{08867588-C6A3-478E-B37B-E6A3E4735E2D}"/>
    <cellStyle name="Euro 2 3 12 21" xfId="3945" xr:uid="{4B75B9B3-84D0-457B-B40C-E15236D35216}"/>
    <cellStyle name="Euro 2 3 12 22" xfId="3946" xr:uid="{7153643C-0306-464A-A640-BB90717DB24A}"/>
    <cellStyle name="Euro 2 3 12 23" xfId="3947" xr:uid="{71D1B6E4-6CEE-463F-BAEE-6A88660D2540}"/>
    <cellStyle name="Euro 2 3 12 24" xfId="3948" xr:uid="{B78F475A-502D-48B9-8DD9-CB9857DC2F50}"/>
    <cellStyle name="Euro 2 3 12 25" xfId="3949" xr:uid="{7C8E098B-7DE2-40FE-96B3-64F504795ACD}"/>
    <cellStyle name="Euro 2 3 12 3" xfId="3950" xr:uid="{ACF3E848-1803-45BB-8EBF-34F1B97080D9}"/>
    <cellStyle name="Euro 2 3 12 4" xfId="3951" xr:uid="{63099660-0D45-4BE2-AC86-EA0B7AE87100}"/>
    <cellStyle name="Euro 2 3 12 5" xfId="3952" xr:uid="{9009901D-F79A-4296-8F66-7FAEE89B76EF}"/>
    <cellStyle name="Euro 2 3 12 6" xfId="3953" xr:uid="{4836BF33-4A3D-4E2B-8583-143BC0E3D41F}"/>
    <cellStyle name="Euro 2 3 12 7" xfId="3954" xr:uid="{9D10DA75-A0A4-4C29-834B-BAED40F2FC52}"/>
    <cellStyle name="Euro 2 3 12 8" xfId="3955" xr:uid="{BC828C8C-9034-4A3C-90AC-0EBEE19130BC}"/>
    <cellStyle name="Euro 2 3 12 9" xfId="3956" xr:uid="{46DBA177-97C1-43F4-BE85-33174C598582}"/>
    <cellStyle name="Euro 2 3 13" xfId="3957" xr:uid="{8150EFE1-1BD3-436D-91E9-DFAF9672EE29}"/>
    <cellStyle name="Euro 2 3 13 10" xfId="3958" xr:uid="{170A8F38-E03A-4212-B4F6-C6DA4554DB2B}"/>
    <cellStyle name="Euro 2 3 13 11" xfId="3959" xr:uid="{70314143-20B4-414E-BA84-9FE50F782E85}"/>
    <cellStyle name="Euro 2 3 13 12" xfId="3960" xr:uid="{B2610DDB-4487-49A1-BFAE-E97FA1D7ACE3}"/>
    <cellStyle name="Euro 2 3 13 13" xfId="3961" xr:uid="{8941C872-94D8-47AD-BC72-F7D655C73745}"/>
    <cellStyle name="Euro 2 3 13 14" xfId="3962" xr:uid="{ED0AE022-CE0A-4CB8-ACEF-1001CCAD9A41}"/>
    <cellStyle name="Euro 2 3 13 15" xfId="3963" xr:uid="{4F701731-64F5-4AD5-9D42-AB408ED22D72}"/>
    <cellStyle name="Euro 2 3 13 16" xfId="3964" xr:uid="{3E950219-4615-4B18-9893-1B2DBACC3E80}"/>
    <cellStyle name="Euro 2 3 13 17" xfId="3965" xr:uid="{A218CF94-41F9-4F5E-9E53-9089493825B3}"/>
    <cellStyle name="Euro 2 3 13 18" xfId="3966" xr:uid="{68134BF9-122C-4CAC-B28E-2F6C5836B6D8}"/>
    <cellStyle name="Euro 2 3 13 19" xfId="3967" xr:uid="{F6793964-DA6F-4675-8CF6-2B4BFE7C94A2}"/>
    <cellStyle name="Euro 2 3 13 2" xfId="3968" xr:uid="{82490495-11FF-4AF6-8CB5-E40D4559B0FA}"/>
    <cellStyle name="Euro 2 3 13 20" xfId="3969" xr:uid="{7CE91CB9-D700-46FC-92DF-B5531B773CD4}"/>
    <cellStyle name="Euro 2 3 13 21" xfId="3970" xr:uid="{D9128FED-61E3-408E-B1C7-67AC172781E3}"/>
    <cellStyle name="Euro 2 3 13 22" xfId="3971" xr:uid="{B1C7069C-4F09-437D-ACF2-4DDAAC76E7F5}"/>
    <cellStyle name="Euro 2 3 13 23" xfId="3972" xr:uid="{45F16F5B-553B-433E-A446-4894C76C1437}"/>
    <cellStyle name="Euro 2 3 13 24" xfId="3973" xr:uid="{5924DF5F-597D-4130-82F1-D65C090FE3B0}"/>
    <cellStyle name="Euro 2 3 13 25" xfId="3974" xr:uid="{24A06055-F697-4357-A7CC-B0F87CAE994F}"/>
    <cellStyle name="Euro 2 3 13 3" xfId="3975" xr:uid="{C7044AD8-850F-47AB-A35F-FA146A6B918E}"/>
    <cellStyle name="Euro 2 3 13 4" xfId="3976" xr:uid="{EC689E68-B8C6-4AFA-9DB8-4B62D74CB22F}"/>
    <cellStyle name="Euro 2 3 13 5" xfId="3977" xr:uid="{58514FFF-2A35-4684-B966-E4379EA1FE1C}"/>
    <cellStyle name="Euro 2 3 13 6" xfId="3978" xr:uid="{58AF8216-A360-4D4E-98E5-E36501D09F29}"/>
    <cellStyle name="Euro 2 3 13 7" xfId="3979" xr:uid="{70F4F73E-184A-4EC5-8563-8BCDA5FFB47C}"/>
    <cellStyle name="Euro 2 3 13 8" xfId="3980" xr:uid="{6393DD70-9A13-441D-85B4-04E6DE08AC25}"/>
    <cellStyle name="Euro 2 3 13 9" xfId="3981" xr:uid="{5B109BF2-60FC-42B8-82D4-7A9FD0DF117F}"/>
    <cellStyle name="Euro 2 3 14" xfId="3982" xr:uid="{070612E7-03ED-4C2C-A787-768DB1D2A6C2}"/>
    <cellStyle name="Euro 2 3 14 10" xfId="3983" xr:uid="{C323C635-2714-4871-9E87-FB4ACE23DCFD}"/>
    <cellStyle name="Euro 2 3 14 11" xfId="3984" xr:uid="{2762C2CF-6935-4510-BFF1-4D5A4D5439AC}"/>
    <cellStyle name="Euro 2 3 14 12" xfId="3985" xr:uid="{3B5DC644-D108-4087-B5DB-646F04E858CD}"/>
    <cellStyle name="Euro 2 3 14 13" xfId="3986" xr:uid="{684ACFF3-F44C-4762-AFC3-3AD4065E9595}"/>
    <cellStyle name="Euro 2 3 14 14" xfId="3987" xr:uid="{BD9F4A44-910B-435D-8717-1FA2E2CE6F81}"/>
    <cellStyle name="Euro 2 3 14 15" xfId="3988" xr:uid="{8F59CEAE-9E0F-4B13-A8B1-3D12BEC8D6E8}"/>
    <cellStyle name="Euro 2 3 14 16" xfId="3989" xr:uid="{14E5642E-874F-4492-AB11-3B82E93F6C9A}"/>
    <cellStyle name="Euro 2 3 14 17" xfId="3990" xr:uid="{B9E5CCF1-3DE9-4B39-9922-9A50BB25673C}"/>
    <cellStyle name="Euro 2 3 14 18" xfId="3991" xr:uid="{5DAE7A7A-B6EA-43B5-AAE9-55DA45A5C15D}"/>
    <cellStyle name="Euro 2 3 14 19" xfId="3992" xr:uid="{EFD3E352-DF87-49B3-8CD0-DA005FB59B3A}"/>
    <cellStyle name="Euro 2 3 14 2" xfId="3993" xr:uid="{8D9EC149-2951-44B4-A6C1-B9E6FCFD550E}"/>
    <cellStyle name="Euro 2 3 14 20" xfId="3994" xr:uid="{EDD180F6-6589-4689-924D-A44549FF2159}"/>
    <cellStyle name="Euro 2 3 14 21" xfId="3995" xr:uid="{87A98F23-A9FB-4964-8193-CB6ED879EC7D}"/>
    <cellStyle name="Euro 2 3 14 22" xfId="3996" xr:uid="{CD45A471-B25B-491F-9516-F26B7DFE9690}"/>
    <cellStyle name="Euro 2 3 14 23" xfId="3997" xr:uid="{2873E56F-732B-4D59-8728-A9B2175E81A4}"/>
    <cellStyle name="Euro 2 3 14 24" xfId="3998" xr:uid="{A3A032B6-EC45-4F20-839C-7C4ADDA09504}"/>
    <cellStyle name="Euro 2 3 14 25" xfId="3999" xr:uid="{96A6A6A2-E279-40A4-96A7-BB3D2AC3A9DE}"/>
    <cellStyle name="Euro 2 3 14 3" xfId="4000" xr:uid="{DDA4837C-82B6-4602-A564-C93F5BA3EEBE}"/>
    <cellStyle name="Euro 2 3 14 4" xfId="4001" xr:uid="{6C3E8007-7CC6-4123-A154-A35C9EED096A}"/>
    <cellStyle name="Euro 2 3 14 5" xfId="4002" xr:uid="{48C3A5BD-F5EF-4258-A409-D195ACEA4A3A}"/>
    <cellStyle name="Euro 2 3 14 6" xfId="4003" xr:uid="{4EF873A2-8557-4C5B-B234-6EE96DE634C8}"/>
    <cellStyle name="Euro 2 3 14 7" xfId="4004" xr:uid="{187DA7D8-F103-4340-900C-864BE3752226}"/>
    <cellStyle name="Euro 2 3 14 8" xfId="4005" xr:uid="{78FE7138-36AF-44F3-B512-7B07D4499A5A}"/>
    <cellStyle name="Euro 2 3 14 9" xfId="4006" xr:uid="{141B324D-7305-4D14-9500-CEDCE8A6FBE6}"/>
    <cellStyle name="Euro 2 3 15" xfId="4007" xr:uid="{496FF641-144A-4FED-9586-F0016C17F2D1}"/>
    <cellStyle name="Euro 2 3 16" xfId="4008" xr:uid="{50EF7988-F0AE-458B-936D-56E77A114E6C}"/>
    <cellStyle name="Euro 2 3 17" xfId="4009" xr:uid="{68ED2F57-B93D-4D43-974A-F2251E94C2B9}"/>
    <cellStyle name="Euro 2 3 18" xfId="4010" xr:uid="{115F23EB-7FE0-4B1F-96DA-07D5B6F4A07D}"/>
    <cellStyle name="Euro 2 3 19" xfId="4011" xr:uid="{B114C142-6D71-40B7-B977-830E4838C27A}"/>
    <cellStyle name="Euro 2 3 2" xfId="4012" xr:uid="{5C7C29B3-72EC-4AA9-B37D-86B78A2C0D1C}"/>
    <cellStyle name="Euro 2 3 2 10" xfId="4013" xr:uid="{36D34957-E9E8-4C4E-BC0F-370F72E57CA3}"/>
    <cellStyle name="Euro 2 3 2 11" xfId="4014" xr:uid="{D0906271-FA04-456C-9B64-73CF9423038F}"/>
    <cellStyle name="Euro 2 3 2 12" xfId="4015" xr:uid="{8128013A-BAC5-487D-B169-AA24183EC0A6}"/>
    <cellStyle name="Euro 2 3 2 13" xfId="4016" xr:uid="{AC1D3537-2662-49F3-A899-4AE92C30308C}"/>
    <cellStyle name="Euro 2 3 2 14" xfId="4017" xr:uid="{1A5C2325-C915-4700-BE6F-AB087AC58667}"/>
    <cellStyle name="Euro 2 3 2 15" xfId="4018" xr:uid="{B1DF3C1C-2F33-49F4-BF85-52C710A6E96B}"/>
    <cellStyle name="Euro 2 3 2 16" xfId="4019" xr:uid="{F80D9608-FA10-4C08-86A9-DDF5687CC35F}"/>
    <cellStyle name="Euro 2 3 2 17" xfId="4020" xr:uid="{4F232FD1-6214-4F75-9342-E71263CAC01B}"/>
    <cellStyle name="Euro 2 3 2 18" xfId="4021" xr:uid="{EE194E2B-1109-4DF1-9AE8-B5A31F394707}"/>
    <cellStyle name="Euro 2 3 2 19" xfId="4022" xr:uid="{413D3F38-7FE3-4525-97CB-4E6E1E778718}"/>
    <cellStyle name="Euro 2 3 2 2" xfId="4023" xr:uid="{2D3D308D-D072-4541-8018-BB0B52F5BAE6}"/>
    <cellStyle name="Euro 2 3 2 20" xfId="4024" xr:uid="{3F15BBEA-CD2C-4660-9800-FD496BB5856F}"/>
    <cellStyle name="Euro 2 3 2 21" xfId="4025" xr:uid="{7EAFAC4B-9D89-4D85-9FB7-EAFC2075AF4C}"/>
    <cellStyle name="Euro 2 3 2 22" xfId="4026" xr:uid="{B073769D-1FA0-48C9-8DF4-77730BEF054A}"/>
    <cellStyle name="Euro 2 3 2 23" xfId="4027" xr:uid="{D3969E47-A382-4027-91EC-DD77893B91BD}"/>
    <cellStyle name="Euro 2 3 2 24" xfId="4028" xr:uid="{B90116E9-0911-4FF0-8449-CDDA5071AAFF}"/>
    <cellStyle name="Euro 2 3 2 25" xfId="4029" xr:uid="{FE170DBD-E8BB-430A-8299-25C71E861F15}"/>
    <cellStyle name="Euro 2 3 2 3" xfId="4030" xr:uid="{C023BA98-7E5F-40DB-942C-518C04D6081E}"/>
    <cellStyle name="Euro 2 3 2 4" xfId="4031" xr:uid="{8A22A58B-CD79-42A3-8A16-93A5C8841736}"/>
    <cellStyle name="Euro 2 3 2 5" xfId="4032" xr:uid="{4B306C82-570A-4BB4-9109-6F77BA32DD97}"/>
    <cellStyle name="Euro 2 3 2 6" xfId="4033" xr:uid="{03DF9B60-B362-4D18-9C8A-64022335AE4B}"/>
    <cellStyle name="Euro 2 3 2 7" xfId="4034" xr:uid="{1D59FCD0-7CAA-420C-B7F9-99BF79FB9D66}"/>
    <cellStyle name="Euro 2 3 2 8" xfId="4035" xr:uid="{2F463079-57C5-4B6C-8DEA-44EBE17FA4FB}"/>
    <cellStyle name="Euro 2 3 2 9" xfId="4036" xr:uid="{7F203DBD-56F1-4B71-9D45-C78CD0004E2F}"/>
    <cellStyle name="Euro 2 3 20" xfId="4037" xr:uid="{1DF43462-D02C-4774-BD3B-BA4F4F802D69}"/>
    <cellStyle name="Euro 2 3 21" xfId="4038" xr:uid="{96976694-77D8-476C-81A3-06A7DD9BA14C}"/>
    <cellStyle name="Euro 2 3 22" xfId="4039" xr:uid="{CED8CCA4-225E-437C-8104-377D0B17ECFD}"/>
    <cellStyle name="Euro 2 3 23" xfId="4040" xr:uid="{FF34CC05-15A2-40A1-8932-37811220821F}"/>
    <cellStyle name="Euro 2 3 24" xfId="4041" xr:uid="{C42E7D57-DBDC-44F6-A37A-C33A6E929DE0}"/>
    <cellStyle name="Euro 2 3 25" xfId="4042" xr:uid="{FB8CF70B-8D80-4538-964D-292C2137D44C}"/>
    <cellStyle name="Euro 2 3 26" xfId="4043" xr:uid="{5AF8D155-2D07-4B9C-80AC-C2AC78A16677}"/>
    <cellStyle name="Euro 2 3 27" xfId="4044" xr:uid="{2C7FEED2-B244-4D10-B18B-E84BE3D7D501}"/>
    <cellStyle name="Euro 2 3 28" xfId="4045" xr:uid="{6E15809F-1F66-440A-A165-F0C198A61C5E}"/>
    <cellStyle name="Euro 2 3 29" xfId="4046" xr:uid="{40DD1C40-12E9-401F-AEB2-734DD17981DE}"/>
    <cellStyle name="Euro 2 3 3" xfId="4047" xr:uid="{D6C2D233-FC05-4B2E-8760-447212E07081}"/>
    <cellStyle name="Euro 2 3 3 10" xfId="4048" xr:uid="{20AB6226-4BFE-4E43-A0D7-C1329025CF51}"/>
    <cellStyle name="Euro 2 3 3 11" xfId="4049" xr:uid="{6BB84010-0909-42C4-8CD4-84934FF17F91}"/>
    <cellStyle name="Euro 2 3 3 12" xfId="4050" xr:uid="{6D2B010F-73B2-4175-9711-F4F9399CCA93}"/>
    <cellStyle name="Euro 2 3 3 13" xfId="4051" xr:uid="{880CBE1A-400E-4518-8CA6-2BC012091371}"/>
    <cellStyle name="Euro 2 3 3 14" xfId="4052" xr:uid="{30398BA0-B0B4-466B-A8C9-2B007F085486}"/>
    <cellStyle name="Euro 2 3 3 15" xfId="4053" xr:uid="{2FC62F57-5643-4936-9199-271D3DB07A23}"/>
    <cellStyle name="Euro 2 3 3 16" xfId="4054" xr:uid="{48084CFC-C2B5-4423-BF8E-BAC07C147734}"/>
    <cellStyle name="Euro 2 3 3 17" xfId="4055" xr:uid="{D1A699C7-1D77-4DFE-B162-D4CB4C6A9B77}"/>
    <cellStyle name="Euro 2 3 3 18" xfId="4056" xr:uid="{7C116533-9DAE-493C-933F-97EF6DD774DC}"/>
    <cellStyle name="Euro 2 3 3 19" xfId="4057" xr:uid="{33A4374C-2CA1-4BD7-A9A9-371818E394CD}"/>
    <cellStyle name="Euro 2 3 3 2" xfId="4058" xr:uid="{B2F88910-FE85-47CE-B3FB-6CB4296A3F94}"/>
    <cellStyle name="Euro 2 3 3 20" xfId="4059" xr:uid="{E4AEA1A5-B739-4D90-9338-E6C14B6E0778}"/>
    <cellStyle name="Euro 2 3 3 21" xfId="4060" xr:uid="{76821DF2-EE92-4720-AEEC-881D8B165B46}"/>
    <cellStyle name="Euro 2 3 3 22" xfId="4061" xr:uid="{8AA963AE-A0FA-456E-B3A8-7DD1DF252EC2}"/>
    <cellStyle name="Euro 2 3 3 23" xfId="4062" xr:uid="{2181D70A-68D7-40E1-8C80-450677299973}"/>
    <cellStyle name="Euro 2 3 3 24" xfId="4063" xr:uid="{851D5985-6C91-4208-945A-F535F553AA29}"/>
    <cellStyle name="Euro 2 3 3 25" xfId="4064" xr:uid="{A9932B6C-A607-4B2B-B080-48F48F96F1A1}"/>
    <cellStyle name="Euro 2 3 3 3" xfId="4065" xr:uid="{35612BF7-B9E1-459C-9B1B-962BFCBC507B}"/>
    <cellStyle name="Euro 2 3 3 4" xfId="4066" xr:uid="{5B71097C-5741-48FB-8F27-ADC8A8049F66}"/>
    <cellStyle name="Euro 2 3 3 5" xfId="4067" xr:uid="{372DB58C-09A7-4E5F-A6D4-A0D7AC3CF453}"/>
    <cellStyle name="Euro 2 3 3 6" xfId="4068" xr:uid="{52BB9D35-C2AA-4314-95DB-D4259B579C8E}"/>
    <cellStyle name="Euro 2 3 3 7" xfId="4069" xr:uid="{62F3D155-732F-4A4C-BBDA-446AD623B7DC}"/>
    <cellStyle name="Euro 2 3 3 8" xfId="4070" xr:uid="{518855EB-DEF7-4518-BC40-8F03B25F91C7}"/>
    <cellStyle name="Euro 2 3 3 9" xfId="4071" xr:uid="{EAEAF5C0-4383-4E69-9571-97A90B828305}"/>
    <cellStyle name="Euro 2 3 30" xfId="4072" xr:uid="{E95C0273-3AFC-4AEC-BF36-6E7CD81DAEE0}"/>
    <cellStyle name="Euro 2 3 31" xfId="4073" xr:uid="{D2135E0F-2D1A-43ED-B6DE-C26F86E958F6}"/>
    <cellStyle name="Euro 2 3 32" xfId="4074" xr:uid="{ADBB85C2-7225-4D0A-98A3-DF2449248956}"/>
    <cellStyle name="Euro 2 3 33" xfId="4075" xr:uid="{FEBC582B-965D-49E1-AD1E-67857FFD8CFA}"/>
    <cellStyle name="Euro 2 3 34" xfId="4076" xr:uid="{4970AD8C-F3AF-4A1E-BD39-C80944312A29}"/>
    <cellStyle name="Euro 2 3 35" xfId="4077" xr:uid="{F32E88A1-1D95-49E1-AA70-60B59E0C8132}"/>
    <cellStyle name="Euro 2 3 36" xfId="4078" xr:uid="{6D946EA4-42A2-4A91-A47D-480EAB29C925}"/>
    <cellStyle name="Euro 2 3 37" xfId="4079" xr:uid="{A21F906B-9D42-45BF-A39D-AE8DAD0BA3C0}"/>
    <cellStyle name="Euro 2 3 38" xfId="4080" xr:uid="{9381D117-A21D-47DC-B361-C63AD6F7B448}"/>
    <cellStyle name="Euro 2 3 39" xfId="4081" xr:uid="{2B95E313-41F5-4F72-BD65-8FCF3048610C}"/>
    <cellStyle name="Euro 2 3 4" xfId="4082" xr:uid="{CC6C185D-704B-4FA2-8C56-3DE68875B10C}"/>
    <cellStyle name="Euro 2 3 4 10" xfId="4083" xr:uid="{E0B3FDE8-61A1-45FF-85C2-3FDD0D52EB9C}"/>
    <cellStyle name="Euro 2 3 4 11" xfId="4084" xr:uid="{8CDF2B99-9BB5-451E-86F3-C3C1CDB5BA0F}"/>
    <cellStyle name="Euro 2 3 4 12" xfId="4085" xr:uid="{E6185753-BC10-4E7A-A3DC-75D5E1112DF9}"/>
    <cellStyle name="Euro 2 3 4 13" xfId="4086" xr:uid="{77143004-1F7D-4EEF-98AD-7D4BE6E82BAF}"/>
    <cellStyle name="Euro 2 3 4 14" xfId="4087" xr:uid="{97707444-CE20-4D5E-B12C-79B544142C58}"/>
    <cellStyle name="Euro 2 3 4 15" xfId="4088" xr:uid="{90BC15C1-A105-4F0D-A0CF-FAD81A7E4C6B}"/>
    <cellStyle name="Euro 2 3 4 16" xfId="4089" xr:uid="{370086EA-EA5E-4826-8570-06A5570195D2}"/>
    <cellStyle name="Euro 2 3 4 17" xfId="4090" xr:uid="{60229076-B824-4EF6-89BF-94E5D59699A0}"/>
    <cellStyle name="Euro 2 3 4 18" xfId="4091" xr:uid="{0719D0B5-E0DA-4D8C-9916-CF2ADFC0848D}"/>
    <cellStyle name="Euro 2 3 4 19" xfId="4092" xr:uid="{C7BBB6B5-C81C-4842-84E3-C4210B9ED41E}"/>
    <cellStyle name="Euro 2 3 4 2" xfId="4093" xr:uid="{D0E0DD97-A0EB-4C07-A3F6-F7E87089199F}"/>
    <cellStyle name="Euro 2 3 4 20" xfId="4094" xr:uid="{00AF02C6-C98F-4575-B057-F31F812630F7}"/>
    <cellStyle name="Euro 2 3 4 21" xfId="4095" xr:uid="{20919B79-CCFF-4446-9F73-971A08779C32}"/>
    <cellStyle name="Euro 2 3 4 22" xfId="4096" xr:uid="{B5E8F7C2-661C-4AD1-BC51-3FE6C02F6823}"/>
    <cellStyle name="Euro 2 3 4 23" xfId="4097" xr:uid="{489B4890-F34E-44B8-B87A-7420E3B247C8}"/>
    <cellStyle name="Euro 2 3 4 24" xfId="4098" xr:uid="{2A42D0DD-3B10-4FD8-A7B5-2DE1F6F5444A}"/>
    <cellStyle name="Euro 2 3 4 25" xfId="4099" xr:uid="{0E16F279-74B0-4FA6-AE74-05D4B4B9242F}"/>
    <cellStyle name="Euro 2 3 4 3" xfId="4100" xr:uid="{027FE76B-327D-4BFB-A814-BFA747056C12}"/>
    <cellStyle name="Euro 2 3 4 4" xfId="4101" xr:uid="{16AB08B2-F359-436C-84D8-720B63CCC74F}"/>
    <cellStyle name="Euro 2 3 4 5" xfId="4102" xr:uid="{77704876-B294-47F2-81F2-8FAA7090C456}"/>
    <cellStyle name="Euro 2 3 4 6" xfId="4103" xr:uid="{211F8F39-330C-46DA-9A9F-D4106099BEA9}"/>
    <cellStyle name="Euro 2 3 4 7" xfId="4104" xr:uid="{06057858-5515-4F4A-9968-8B5362A28A41}"/>
    <cellStyle name="Euro 2 3 4 8" xfId="4105" xr:uid="{A6A87BED-336D-485F-8083-B4B97E0AAA7A}"/>
    <cellStyle name="Euro 2 3 4 9" xfId="4106" xr:uid="{EE821DD8-616F-4B65-A08E-60A8C1A3D0B2}"/>
    <cellStyle name="Euro 2 3 40" xfId="4107" xr:uid="{B3207107-E880-4721-83CA-7CE70ABEA51F}"/>
    <cellStyle name="Euro 2 3 41" xfId="4108" xr:uid="{D32691E1-553B-4A9C-A051-3D3F42C34F50}"/>
    <cellStyle name="Euro 2 3 42" xfId="4109" xr:uid="{B8161442-BF4C-4466-9C51-6428EB8622B7}"/>
    <cellStyle name="Euro 2 3 43" xfId="4110" xr:uid="{8CBE03D0-8C2A-436D-BA65-3247F4634228}"/>
    <cellStyle name="Euro 2 3 5" xfId="4111" xr:uid="{8CCBF0A8-624C-4CCF-8043-DDDB409F57AE}"/>
    <cellStyle name="Euro 2 3 5 10" xfId="4112" xr:uid="{BDE2C1FA-E7D7-4788-9667-E8F58D8F4C96}"/>
    <cellStyle name="Euro 2 3 5 11" xfId="4113" xr:uid="{E036FDE2-5FDF-4456-A2C2-DA14EAFA8EFF}"/>
    <cellStyle name="Euro 2 3 5 12" xfId="4114" xr:uid="{B2F9921C-4535-44F7-9BEA-6AE77A5EDAB9}"/>
    <cellStyle name="Euro 2 3 5 13" xfId="4115" xr:uid="{23D95043-B0AF-4DEA-AC7E-62E8DA82D6A0}"/>
    <cellStyle name="Euro 2 3 5 14" xfId="4116" xr:uid="{8D8BCCFD-AF50-4E8D-838B-0E6633BE5A0F}"/>
    <cellStyle name="Euro 2 3 5 15" xfId="4117" xr:uid="{5D7D6B26-DE21-4F97-8598-357F5EB16561}"/>
    <cellStyle name="Euro 2 3 5 16" xfId="4118" xr:uid="{4DB5E646-141D-441D-86B1-C46147A54A4A}"/>
    <cellStyle name="Euro 2 3 5 17" xfId="4119" xr:uid="{CFADC34C-D965-425A-834A-747EC7D96479}"/>
    <cellStyle name="Euro 2 3 5 18" xfId="4120" xr:uid="{48610A2B-F6CB-40CA-AAEC-749219918732}"/>
    <cellStyle name="Euro 2 3 5 19" xfId="4121" xr:uid="{D76B729E-8253-4A84-8E9F-8B25DA2A91FA}"/>
    <cellStyle name="Euro 2 3 5 2" xfId="4122" xr:uid="{5B023CF8-FBB2-4141-ABD2-802CDB6E0B7E}"/>
    <cellStyle name="Euro 2 3 5 20" xfId="4123" xr:uid="{91B1EF63-664F-41B0-B9C6-AEAC581C2B17}"/>
    <cellStyle name="Euro 2 3 5 21" xfId="4124" xr:uid="{1155DF17-D06E-42B3-B32F-2D86D995CEEB}"/>
    <cellStyle name="Euro 2 3 5 22" xfId="4125" xr:uid="{4183EC6B-8F05-4999-A8D7-46856B980912}"/>
    <cellStyle name="Euro 2 3 5 23" xfId="4126" xr:uid="{2DBF15F1-42AE-4FF0-9FE4-7156AC69B0BA}"/>
    <cellStyle name="Euro 2 3 5 24" xfId="4127" xr:uid="{8A3E3DC4-4AFE-409C-A2B3-F617A55C045E}"/>
    <cellStyle name="Euro 2 3 5 25" xfId="4128" xr:uid="{D9F79C47-8D70-4437-889D-20DDF3668AD1}"/>
    <cellStyle name="Euro 2 3 5 3" xfId="4129" xr:uid="{6CF6D37C-AB45-4406-93C4-D0325F96ACD4}"/>
    <cellStyle name="Euro 2 3 5 4" xfId="4130" xr:uid="{C2A92330-F8BB-4325-8B89-E78C870CBEB3}"/>
    <cellStyle name="Euro 2 3 5 5" xfId="4131" xr:uid="{FF6549EA-D7D2-41FB-8344-34E822F2732B}"/>
    <cellStyle name="Euro 2 3 5 6" xfId="4132" xr:uid="{B4CAD49A-31FB-4229-9EEB-D2B375C995CF}"/>
    <cellStyle name="Euro 2 3 5 7" xfId="4133" xr:uid="{C9A2D3BA-BB15-4BBD-B9CF-74B1581A7EA8}"/>
    <cellStyle name="Euro 2 3 5 8" xfId="4134" xr:uid="{DFC44C3C-CC44-49EE-BD9C-72439E2309B6}"/>
    <cellStyle name="Euro 2 3 5 9" xfId="4135" xr:uid="{811FF314-3E1E-47B5-88DC-BE419A396B54}"/>
    <cellStyle name="Euro 2 3 6" xfId="4136" xr:uid="{FE4B292C-6ED6-466F-BB41-CAF7A422A682}"/>
    <cellStyle name="Euro 2 3 6 10" xfId="4137" xr:uid="{2AAC6F7D-A43A-44E7-BAE0-C18CFF53B7EE}"/>
    <cellStyle name="Euro 2 3 6 11" xfId="4138" xr:uid="{7915C03D-9E33-4F08-BDD6-531ADCAFD880}"/>
    <cellStyle name="Euro 2 3 6 12" xfId="4139" xr:uid="{66F1C0FA-9A0C-43BE-AFDE-DAD73DAE3004}"/>
    <cellStyle name="Euro 2 3 6 13" xfId="4140" xr:uid="{96E20E51-D171-4EB0-8FDC-F442CFF3012A}"/>
    <cellStyle name="Euro 2 3 6 14" xfId="4141" xr:uid="{5148FB02-3FA9-4EB7-A7D5-720D944BB739}"/>
    <cellStyle name="Euro 2 3 6 15" xfId="4142" xr:uid="{761B3198-9E17-4D98-B64C-BA7332940E66}"/>
    <cellStyle name="Euro 2 3 6 16" xfId="4143" xr:uid="{E3042F54-B8D8-4909-947E-9CE4E35E968E}"/>
    <cellStyle name="Euro 2 3 6 17" xfId="4144" xr:uid="{41E7EF41-368A-47F0-912C-AF9AD86D0C79}"/>
    <cellStyle name="Euro 2 3 6 18" xfId="4145" xr:uid="{B52C8A09-A620-4066-AE9E-0E1DDB065F01}"/>
    <cellStyle name="Euro 2 3 6 19" xfId="4146" xr:uid="{3C25EDF1-2A0D-4D6F-9741-D2CE376C47FB}"/>
    <cellStyle name="Euro 2 3 6 2" xfId="4147" xr:uid="{3142C2A4-7416-4B87-B8AB-8E50DBC5419E}"/>
    <cellStyle name="Euro 2 3 6 20" xfId="4148" xr:uid="{58C4DE75-1980-440A-9C54-52582828F4B7}"/>
    <cellStyle name="Euro 2 3 6 21" xfId="4149" xr:uid="{9C84BACE-85E2-4897-97E8-95C994296B89}"/>
    <cellStyle name="Euro 2 3 6 22" xfId="4150" xr:uid="{17B25BD0-FAB2-4679-9525-D819BFBF8744}"/>
    <cellStyle name="Euro 2 3 6 23" xfId="4151" xr:uid="{58C32B3B-7B87-45BB-B9BD-6D5C43857210}"/>
    <cellStyle name="Euro 2 3 6 24" xfId="4152" xr:uid="{0F0A6C69-C452-4A27-B5C9-C73600E71FD9}"/>
    <cellStyle name="Euro 2 3 6 25" xfId="4153" xr:uid="{9F9D35DD-5FC5-4293-8818-CD0A96180B4C}"/>
    <cellStyle name="Euro 2 3 6 3" xfId="4154" xr:uid="{B5BCAD30-FC15-4F82-BC72-A47A85D7C50D}"/>
    <cellStyle name="Euro 2 3 6 4" xfId="4155" xr:uid="{B4BC538C-5726-4563-8107-215DA22B0D28}"/>
    <cellStyle name="Euro 2 3 6 5" xfId="4156" xr:uid="{FCBA1A38-85CD-48DE-9AF9-E1B47D5F3B33}"/>
    <cellStyle name="Euro 2 3 6 6" xfId="4157" xr:uid="{4A3E89E0-4941-43BE-B573-CE890CFF2B50}"/>
    <cellStyle name="Euro 2 3 6 7" xfId="4158" xr:uid="{11CF920A-500E-440D-AFDC-C2B6C277FCE6}"/>
    <cellStyle name="Euro 2 3 6 8" xfId="4159" xr:uid="{3B968481-B77F-45C6-8DC6-BEB34816BBE4}"/>
    <cellStyle name="Euro 2 3 6 9" xfId="4160" xr:uid="{16D0885C-75C4-4D3A-904B-1470CB286966}"/>
    <cellStyle name="Euro 2 3 7" xfId="4161" xr:uid="{13B5D2F4-5193-4891-A562-B7AE7A72D15A}"/>
    <cellStyle name="Euro 2 3 7 10" xfId="4162" xr:uid="{74696C17-A859-44C3-BFEF-8B15154CF7E5}"/>
    <cellStyle name="Euro 2 3 7 11" xfId="4163" xr:uid="{C87A8DCF-BAC6-460C-A766-5E1795781135}"/>
    <cellStyle name="Euro 2 3 7 12" xfId="4164" xr:uid="{6C5E41FB-8DB3-41A6-9B32-9FD752141F25}"/>
    <cellStyle name="Euro 2 3 7 13" xfId="4165" xr:uid="{C3217F89-EE4F-471B-855A-6309412C698E}"/>
    <cellStyle name="Euro 2 3 7 14" xfId="4166" xr:uid="{8C503E30-E144-4EE3-821D-118FAAA044FC}"/>
    <cellStyle name="Euro 2 3 7 15" xfId="4167" xr:uid="{0238364A-C138-465E-BD90-8CDDCA90692B}"/>
    <cellStyle name="Euro 2 3 7 16" xfId="4168" xr:uid="{536ADC45-E293-4FA1-ADBA-43138720E464}"/>
    <cellStyle name="Euro 2 3 7 17" xfId="4169" xr:uid="{90C06446-C6E2-4072-B56F-50D39160A883}"/>
    <cellStyle name="Euro 2 3 7 18" xfId="4170" xr:uid="{74C13195-3CE8-4A1A-9DCF-0D3F1CF9E6C1}"/>
    <cellStyle name="Euro 2 3 7 19" xfId="4171" xr:uid="{40B9EB55-0EFD-48B1-B867-91E724330C1F}"/>
    <cellStyle name="Euro 2 3 7 2" xfId="4172" xr:uid="{E25629F2-C587-4243-BC1B-A080DA6CC3C2}"/>
    <cellStyle name="Euro 2 3 7 20" xfId="4173" xr:uid="{B8650CDA-AAAB-4191-BB1F-3E372FA67050}"/>
    <cellStyle name="Euro 2 3 7 21" xfId="4174" xr:uid="{20482BD7-7981-4B5E-BDC9-9B57A1325ED6}"/>
    <cellStyle name="Euro 2 3 7 22" xfId="4175" xr:uid="{D5322912-DDCE-4C39-BBD2-663128579D4A}"/>
    <cellStyle name="Euro 2 3 7 23" xfId="4176" xr:uid="{6C7DAE3D-1DDF-4E91-B075-73EB7A993CAA}"/>
    <cellStyle name="Euro 2 3 7 24" xfId="4177" xr:uid="{D1C29450-E613-4201-90D4-F9EC65EEE662}"/>
    <cellStyle name="Euro 2 3 7 25" xfId="4178" xr:uid="{C8B218DB-259C-488F-ABE7-F6EAF7B16C3C}"/>
    <cellStyle name="Euro 2 3 7 3" xfId="4179" xr:uid="{0BBB2D0B-C6FD-4F1A-8172-E31E64CC44FF}"/>
    <cellStyle name="Euro 2 3 7 4" xfId="4180" xr:uid="{EF055BB2-4152-4723-86E4-CC393635AAD4}"/>
    <cellStyle name="Euro 2 3 7 5" xfId="4181" xr:uid="{7231FB2F-2B02-4BEA-A885-5EB1F496DF88}"/>
    <cellStyle name="Euro 2 3 7 6" xfId="4182" xr:uid="{4A45C168-13A2-4E51-BAB4-9789E6FF4C59}"/>
    <cellStyle name="Euro 2 3 7 7" xfId="4183" xr:uid="{BD83FE2B-20BE-4F1D-AA99-B96F5186CA73}"/>
    <cellStyle name="Euro 2 3 7 8" xfId="4184" xr:uid="{A182EF6F-6189-4AC8-AED1-B625F0E29A9A}"/>
    <cellStyle name="Euro 2 3 7 9" xfId="4185" xr:uid="{02D813DC-CA85-4BE7-8366-9F4075380497}"/>
    <cellStyle name="Euro 2 3 8" xfId="4186" xr:uid="{D839E650-9F0E-46A6-A801-E376C3F295BB}"/>
    <cellStyle name="Euro 2 3 8 10" xfId="4187" xr:uid="{08C92572-49C3-49CF-8DD4-F88F7B1F7AD1}"/>
    <cellStyle name="Euro 2 3 8 11" xfId="4188" xr:uid="{B6587EC7-6118-403F-B20A-7540212A47DF}"/>
    <cellStyle name="Euro 2 3 8 12" xfId="4189" xr:uid="{FAE2B28B-C751-40B0-B83B-1AFBA16A244C}"/>
    <cellStyle name="Euro 2 3 8 13" xfId="4190" xr:uid="{D269CFBD-7B60-48F9-A9F7-ABE81620DE18}"/>
    <cellStyle name="Euro 2 3 8 14" xfId="4191" xr:uid="{A1ECA24C-9B2D-4BDA-91DD-3A198E8B671F}"/>
    <cellStyle name="Euro 2 3 8 15" xfId="4192" xr:uid="{74268023-C539-460D-BE7A-D84BF4BDF120}"/>
    <cellStyle name="Euro 2 3 8 16" xfId="4193" xr:uid="{25B1ACA6-60FA-446C-AC5D-C22AE8F5F7A5}"/>
    <cellStyle name="Euro 2 3 8 17" xfId="4194" xr:uid="{891169C2-57CB-4D35-BB9A-561F2FF78449}"/>
    <cellStyle name="Euro 2 3 8 18" xfId="4195" xr:uid="{3CF2AD79-7BA5-4F0C-9930-0DEB0D21C262}"/>
    <cellStyle name="Euro 2 3 8 19" xfId="4196" xr:uid="{5E45EBEE-FC24-40AB-AE96-8026BCAB44B0}"/>
    <cellStyle name="Euro 2 3 8 2" xfId="4197" xr:uid="{92B7EB54-3BE3-46E1-A00E-DC22B053E88A}"/>
    <cellStyle name="Euro 2 3 8 20" xfId="4198" xr:uid="{8C5E42D4-AD45-4D36-BF08-2F6DAA63E4EC}"/>
    <cellStyle name="Euro 2 3 8 21" xfId="4199" xr:uid="{AA384B61-ACF0-4EFA-973A-05AF9C55707A}"/>
    <cellStyle name="Euro 2 3 8 22" xfId="4200" xr:uid="{4BD4522C-28B7-45B2-AE08-1BA1617F483E}"/>
    <cellStyle name="Euro 2 3 8 23" xfId="4201" xr:uid="{FCDD534C-B98A-4E24-B926-018987EC46D7}"/>
    <cellStyle name="Euro 2 3 8 24" xfId="4202" xr:uid="{CA8B6BF0-117D-47F4-ACC2-8CE44A8E5943}"/>
    <cellStyle name="Euro 2 3 8 25" xfId="4203" xr:uid="{2CCA0222-AB54-4626-8DF8-4509FFF0AB94}"/>
    <cellStyle name="Euro 2 3 8 3" xfId="4204" xr:uid="{F1B8C3F9-74FA-426E-8E9D-2EC9F9651B90}"/>
    <cellStyle name="Euro 2 3 8 4" xfId="4205" xr:uid="{E44FAF22-DC2C-4540-8DC2-2E2B74750F2F}"/>
    <cellStyle name="Euro 2 3 8 5" xfId="4206" xr:uid="{AD79D5F8-2C7E-4A84-9447-EF8AEBFAA837}"/>
    <cellStyle name="Euro 2 3 8 6" xfId="4207" xr:uid="{75DFAE49-4B86-4DE2-9FA8-8A58672EEA04}"/>
    <cellStyle name="Euro 2 3 8 7" xfId="4208" xr:uid="{2F36F4E3-99E2-4147-8497-F0DD5E0C808A}"/>
    <cellStyle name="Euro 2 3 8 8" xfId="4209" xr:uid="{5FAC9284-F1D7-473D-BD2D-DF2E008D129B}"/>
    <cellStyle name="Euro 2 3 8 9" xfId="4210" xr:uid="{28246293-B538-49F0-AFAD-C30DD81D20CF}"/>
    <cellStyle name="Euro 2 3 9" xfId="4211" xr:uid="{CD152674-F590-4CD4-A6AA-682B8080D2DB}"/>
    <cellStyle name="Euro 2 3 9 10" xfId="4212" xr:uid="{5D5C44A0-13E9-48B1-9C3B-4B15BA3EFF59}"/>
    <cellStyle name="Euro 2 3 9 11" xfId="4213" xr:uid="{FBAFC31F-4809-490F-BFA3-096E03FF3495}"/>
    <cellStyle name="Euro 2 3 9 12" xfId="4214" xr:uid="{C8DC3534-BCE0-45DB-9D18-5EC9677D5D5A}"/>
    <cellStyle name="Euro 2 3 9 13" xfId="4215" xr:uid="{A654FD71-FA85-479B-8C73-92421D735F2B}"/>
    <cellStyle name="Euro 2 3 9 14" xfId="4216" xr:uid="{F93E3741-8ABD-40A2-94AC-CAF9F9BBBED0}"/>
    <cellStyle name="Euro 2 3 9 15" xfId="4217" xr:uid="{8F4D2D83-5220-4E9B-B1F9-2B44C545587B}"/>
    <cellStyle name="Euro 2 3 9 16" xfId="4218" xr:uid="{CAC5622B-98D2-4CE5-AFE5-34E278DFEC9F}"/>
    <cellStyle name="Euro 2 3 9 17" xfId="4219" xr:uid="{02CD47E9-AA85-46D7-ACDC-EB63573A9C76}"/>
    <cellStyle name="Euro 2 3 9 18" xfId="4220" xr:uid="{085BEDDA-A368-4CDA-B093-D5C8E4B9E4C6}"/>
    <cellStyle name="Euro 2 3 9 19" xfId="4221" xr:uid="{97E39515-1DB8-4074-AA2F-80E74BF723A3}"/>
    <cellStyle name="Euro 2 3 9 2" xfId="4222" xr:uid="{9EE42B9B-DAE1-4A8D-9491-54F88115D120}"/>
    <cellStyle name="Euro 2 3 9 20" xfId="4223" xr:uid="{84142BF9-CCB1-49C7-BF5A-CAE06017DD1A}"/>
    <cellStyle name="Euro 2 3 9 21" xfId="4224" xr:uid="{5A25ADD4-8D4A-4CC9-8780-47EE19499954}"/>
    <cellStyle name="Euro 2 3 9 22" xfId="4225" xr:uid="{B306C982-1319-4C4B-87C4-412014469D6C}"/>
    <cellStyle name="Euro 2 3 9 23" xfId="4226" xr:uid="{B82DCBCF-9E36-4830-8153-510B5578285D}"/>
    <cellStyle name="Euro 2 3 9 24" xfId="4227" xr:uid="{2DC61E66-DF42-4BE7-A335-A525592A7B6A}"/>
    <cellStyle name="Euro 2 3 9 25" xfId="4228" xr:uid="{2C9AE223-A1B6-45ED-B759-FD484A206524}"/>
    <cellStyle name="Euro 2 3 9 3" xfId="4229" xr:uid="{CA67A92D-5F96-4509-BE1F-B2C14FC8E917}"/>
    <cellStyle name="Euro 2 3 9 4" xfId="4230" xr:uid="{2F27EF1B-8EF2-48F1-A457-2BA9E0A693EC}"/>
    <cellStyle name="Euro 2 3 9 5" xfId="4231" xr:uid="{C37EA13F-FB4F-422E-9B10-596C223938AA}"/>
    <cellStyle name="Euro 2 3 9 6" xfId="4232" xr:uid="{8EAB4359-378B-4CC5-89FB-CB91F40CF58C}"/>
    <cellStyle name="Euro 2 3 9 7" xfId="4233" xr:uid="{052BC936-3F63-4064-9CA8-CFBEFF8A71AB}"/>
    <cellStyle name="Euro 2 3 9 8" xfId="4234" xr:uid="{D1ECFBEC-E671-4CA6-A38D-DE743037C137}"/>
    <cellStyle name="Euro 2 3 9 9" xfId="4235" xr:uid="{0677C55E-95DB-46A8-8AF5-EF624E6CE1E1}"/>
    <cellStyle name="Euro 2 30" xfId="4236" xr:uid="{3DF61CDE-BEF4-4AEF-B21B-116B356ECA58}"/>
    <cellStyle name="Euro 2 31" xfId="4237" xr:uid="{B62BA939-F988-4274-A9CF-3A381AC58FA2}"/>
    <cellStyle name="Euro 2 32" xfId="4238" xr:uid="{EA1EE505-8F56-49BD-88FE-3F44258067F4}"/>
    <cellStyle name="Euro 2 33" xfId="4239" xr:uid="{7197D37D-52E6-4E01-9530-92AA893C0211}"/>
    <cellStyle name="Euro 2 34" xfId="4240" xr:uid="{8D87F55B-B056-4408-ACA7-0AEC72D37E2E}"/>
    <cellStyle name="Euro 2 35" xfId="4241" xr:uid="{BB28BABB-D4FB-449D-9595-B5AC3955EF34}"/>
    <cellStyle name="Euro 2 36" xfId="4242" xr:uid="{069F76F0-D9CD-4A55-B23A-B3FCF27EEFEC}"/>
    <cellStyle name="Euro 2 37" xfId="4243" xr:uid="{CACFC040-08C7-46E6-8196-CF582F93C5C5}"/>
    <cellStyle name="Euro 2 38" xfId="4244" xr:uid="{F308A132-3786-4062-914D-A95E9FE8FF80}"/>
    <cellStyle name="Euro 2 39" xfId="4245" xr:uid="{78A9647F-2542-4D9C-9749-5FCF85DD30CD}"/>
    <cellStyle name="Euro 2 4" xfId="4246" xr:uid="{5AE1FAAD-DC1A-41F2-944D-6427DA3642E3}"/>
    <cellStyle name="Euro 2 4 10" xfId="4247" xr:uid="{31E9B23E-C311-4903-9CA3-07B3BCF96DFC}"/>
    <cellStyle name="Euro 2 4 10 10" xfId="4248" xr:uid="{760BEABD-9387-4FDB-ADCA-700A76B880AB}"/>
    <cellStyle name="Euro 2 4 10 11" xfId="4249" xr:uid="{F8ED7A3F-6016-469B-A295-198C4921BAC8}"/>
    <cellStyle name="Euro 2 4 10 12" xfId="4250" xr:uid="{47A088FF-F5CC-4F87-B8ED-1CD62700291D}"/>
    <cellStyle name="Euro 2 4 10 13" xfId="4251" xr:uid="{66FD0175-C7DF-4A03-BDF5-79A2C49FB019}"/>
    <cellStyle name="Euro 2 4 10 14" xfId="4252" xr:uid="{72415FE6-1479-4D04-BC40-E3F25CF6387E}"/>
    <cellStyle name="Euro 2 4 10 15" xfId="4253" xr:uid="{455ED59B-623D-49DB-BBE6-02C06BD7A289}"/>
    <cellStyle name="Euro 2 4 10 16" xfId="4254" xr:uid="{C304466B-190B-487B-BEF9-5369934BBAFB}"/>
    <cellStyle name="Euro 2 4 10 17" xfId="4255" xr:uid="{D7B96109-F0B4-4A67-A2A4-05953AA0D75A}"/>
    <cellStyle name="Euro 2 4 10 18" xfId="4256" xr:uid="{CEA090AB-5435-4FBF-98D4-FE83A6B95486}"/>
    <cellStyle name="Euro 2 4 10 19" xfId="4257" xr:uid="{9BE7C531-1BAD-4DD9-8E71-0AE3152D5791}"/>
    <cellStyle name="Euro 2 4 10 2" xfId="4258" xr:uid="{14E27A10-18A2-455E-A3DB-28C7862AF383}"/>
    <cellStyle name="Euro 2 4 10 20" xfId="4259" xr:uid="{DD5867AA-C6FF-4D71-8E89-02E7AF062825}"/>
    <cellStyle name="Euro 2 4 10 21" xfId="4260" xr:uid="{3E7B6FDA-3449-4F7E-9743-DC8D6CC9A56B}"/>
    <cellStyle name="Euro 2 4 10 22" xfId="4261" xr:uid="{C347BFFC-4092-4326-B558-FC2CE7BE9A7B}"/>
    <cellStyle name="Euro 2 4 10 23" xfId="4262" xr:uid="{D61156A6-D7B1-49CB-9CC4-19BB2EBC6BE2}"/>
    <cellStyle name="Euro 2 4 10 24" xfId="4263" xr:uid="{D262FC66-9E61-47B9-B343-E83F2FD49E4F}"/>
    <cellStyle name="Euro 2 4 10 25" xfId="4264" xr:uid="{AC02565D-BBEE-4E5F-B04B-6B39BE4BDC9E}"/>
    <cellStyle name="Euro 2 4 10 3" xfId="4265" xr:uid="{BE9764E0-7A37-41F6-9DA1-388D2A6363BC}"/>
    <cellStyle name="Euro 2 4 10 4" xfId="4266" xr:uid="{744A3797-F2BD-4788-94A3-79AB59D940D6}"/>
    <cellStyle name="Euro 2 4 10 5" xfId="4267" xr:uid="{C1451A7B-FE18-4BEA-B084-D0E46A10B87B}"/>
    <cellStyle name="Euro 2 4 10 6" xfId="4268" xr:uid="{9ECF731C-4AA8-4CC3-9083-29CA4E36215B}"/>
    <cellStyle name="Euro 2 4 10 7" xfId="4269" xr:uid="{78839183-78EA-4D3E-8DF7-AB4266804CDC}"/>
    <cellStyle name="Euro 2 4 10 8" xfId="4270" xr:uid="{291BD803-F98B-43FB-BD3A-7AFEE95B2E68}"/>
    <cellStyle name="Euro 2 4 10 9" xfId="4271" xr:uid="{59652837-B8BF-41EC-8211-DE0F674939C7}"/>
    <cellStyle name="Euro 2 4 11" xfId="4272" xr:uid="{551A39CB-AEE5-43B7-AFA1-991CF2C2D1FE}"/>
    <cellStyle name="Euro 2 4 11 10" xfId="4273" xr:uid="{7367B60C-6429-488E-B275-61F2243432D6}"/>
    <cellStyle name="Euro 2 4 11 11" xfId="4274" xr:uid="{FCA3EF31-3F66-4E55-B977-C12C0C35228C}"/>
    <cellStyle name="Euro 2 4 11 12" xfId="4275" xr:uid="{156798F5-7D26-4363-8BD8-FCA5E01417A4}"/>
    <cellStyle name="Euro 2 4 11 13" xfId="4276" xr:uid="{E92D9CC9-AE6C-4B19-B62D-5BC024D2EFA8}"/>
    <cellStyle name="Euro 2 4 11 14" xfId="4277" xr:uid="{5E819DE3-653C-4763-97E1-8CEEA766AE83}"/>
    <cellStyle name="Euro 2 4 11 15" xfId="4278" xr:uid="{A8507545-86D7-4502-9044-0E627EE692CF}"/>
    <cellStyle name="Euro 2 4 11 16" xfId="4279" xr:uid="{A1369797-41B0-4B57-AD75-DB6CA1A27893}"/>
    <cellStyle name="Euro 2 4 11 17" xfId="4280" xr:uid="{5A94DEE3-4DD2-4469-A107-AED684FF000D}"/>
    <cellStyle name="Euro 2 4 11 18" xfId="4281" xr:uid="{BB5DF6CE-181C-4598-B2D8-8AFD69A19A26}"/>
    <cellStyle name="Euro 2 4 11 19" xfId="4282" xr:uid="{92502CEE-264F-4D75-B545-8D884A9B2A9D}"/>
    <cellStyle name="Euro 2 4 11 2" xfId="4283" xr:uid="{31ED0858-FF16-47EA-BB26-C0B72AB13A69}"/>
    <cellStyle name="Euro 2 4 11 20" xfId="4284" xr:uid="{7AB7C81C-CA77-4F59-BAA1-C451F6F9735E}"/>
    <cellStyle name="Euro 2 4 11 21" xfId="4285" xr:uid="{080CCDB7-9FA5-4185-AACF-DC3B977046AE}"/>
    <cellStyle name="Euro 2 4 11 22" xfId="4286" xr:uid="{B78E3DF9-06C6-4666-AD79-80CE4A8CF435}"/>
    <cellStyle name="Euro 2 4 11 23" xfId="4287" xr:uid="{529D9656-04E1-4BB8-9E29-A31F01F4E565}"/>
    <cellStyle name="Euro 2 4 11 24" xfId="4288" xr:uid="{C6FD8AF8-FDA8-446D-A8D4-27FC19D3FDE0}"/>
    <cellStyle name="Euro 2 4 11 25" xfId="4289" xr:uid="{8C62C112-3BE3-4E79-9576-E2D7DE1EDECC}"/>
    <cellStyle name="Euro 2 4 11 3" xfId="4290" xr:uid="{6FFAA26A-400A-4907-85DB-B8494ABC9A00}"/>
    <cellStyle name="Euro 2 4 11 4" xfId="4291" xr:uid="{C4D03D39-A864-46D1-ACC5-79EB4D90B5CE}"/>
    <cellStyle name="Euro 2 4 11 5" xfId="4292" xr:uid="{8B49974C-F619-49A8-A907-F14107423C63}"/>
    <cellStyle name="Euro 2 4 11 6" xfId="4293" xr:uid="{E1124F04-BC73-45AF-99FB-C760C1D90B77}"/>
    <cellStyle name="Euro 2 4 11 7" xfId="4294" xr:uid="{048E110C-1CB9-4200-BA06-DD86CC465E5C}"/>
    <cellStyle name="Euro 2 4 11 8" xfId="4295" xr:uid="{0FDB7FB4-11A4-49EC-A4C5-C00E7C7E78A9}"/>
    <cellStyle name="Euro 2 4 11 9" xfId="4296" xr:uid="{79BA7AE6-7503-4A29-A36E-E505EC502EC9}"/>
    <cellStyle name="Euro 2 4 12" xfId="4297" xr:uid="{0B624B1D-A8D5-41E7-B8E0-98C250F6BD32}"/>
    <cellStyle name="Euro 2 4 12 10" xfId="4298" xr:uid="{5DEBF45E-B6BE-478E-9B2C-407332223F9F}"/>
    <cellStyle name="Euro 2 4 12 11" xfId="4299" xr:uid="{CB057C0D-5E00-416E-A738-E469BCD949A7}"/>
    <cellStyle name="Euro 2 4 12 12" xfId="4300" xr:uid="{4F46DAA9-5194-4032-9C50-A8DED7CB35D1}"/>
    <cellStyle name="Euro 2 4 12 13" xfId="4301" xr:uid="{C9151E61-811C-4B15-A008-D97F2EBF9F8C}"/>
    <cellStyle name="Euro 2 4 12 14" xfId="4302" xr:uid="{3117D44B-C038-49A7-8049-D2BD80D68036}"/>
    <cellStyle name="Euro 2 4 12 15" xfId="4303" xr:uid="{57D43757-A958-41C3-8C1C-D351CEA1DC1F}"/>
    <cellStyle name="Euro 2 4 12 16" xfId="4304" xr:uid="{65702FE8-F8FC-42A6-821C-531D9C39D611}"/>
    <cellStyle name="Euro 2 4 12 17" xfId="4305" xr:uid="{95F76915-B864-46DB-802E-A5EC92DB8856}"/>
    <cellStyle name="Euro 2 4 12 18" xfId="4306" xr:uid="{1E2B4102-F6AC-452E-B643-D1F772C3EE41}"/>
    <cellStyle name="Euro 2 4 12 19" xfId="4307" xr:uid="{B77F8B42-13C9-4C5D-925B-D67F569F9E57}"/>
    <cellStyle name="Euro 2 4 12 2" xfId="4308" xr:uid="{E5DA204E-6C14-483E-B39E-5F5024C0D4DE}"/>
    <cellStyle name="Euro 2 4 12 20" xfId="4309" xr:uid="{69AAC257-E709-47C2-A501-31807715C08C}"/>
    <cellStyle name="Euro 2 4 12 21" xfId="4310" xr:uid="{E7CA1F5A-B6E3-42FF-9DF2-B1246EC5A2FA}"/>
    <cellStyle name="Euro 2 4 12 22" xfId="4311" xr:uid="{73DB1463-9964-46EB-B256-0C176C409D46}"/>
    <cellStyle name="Euro 2 4 12 23" xfId="4312" xr:uid="{D3A18654-B9BA-42D1-B527-CFA4900503F5}"/>
    <cellStyle name="Euro 2 4 12 24" xfId="4313" xr:uid="{D9CB0924-D7BB-4869-A4E6-0EBA8C4948A8}"/>
    <cellStyle name="Euro 2 4 12 25" xfId="4314" xr:uid="{34B3F987-680C-48DB-BE90-4A7CE24AC763}"/>
    <cellStyle name="Euro 2 4 12 3" xfId="4315" xr:uid="{57304B4C-B4F5-4767-8954-5EC2E9389CA5}"/>
    <cellStyle name="Euro 2 4 12 4" xfId="4316" xr:uid="{23EB23A4-F75A-40AA-823B-11B564F671E5}"/>
    <cellStyle name="Euro 2 4 12 5" xfId="4317" xr:uid="{2FF02CC2-21CE-4A51-8604-E36840336314}"/>
    <cellStyle name="Euro 2 4 12 6" xfId="4318" xr:uid="{91732EE6-A425-4025-B16F-9A8CFEBC67FC}"/>
    <cellStyle name="Euro 2 4 12 7" xfId="4319" xr:uid="{56672D55-F098-48C0-B7C1-1114EB5552E7}"/>
    <cellStyle name="Euro 2 4 12 8" xfId="4320" xr:uid="{E24322DB-7333-412C-BEFC-A01BEE397664}"/>
    <cellStyle name="Euro 2 4 12 9" xfId="4321" xr:uid="{A71B6217-78AE-4C44-A99B-B0215518285B}"/>
    <cellStyle name="Euro 2 4 13" xfId="4322" xr:uid="{2E5742E1-2B12-4531-BD18-A49022D11DD5}"/>
    <cellStyle name="Euro 2 4 13 10" xfId="4323" xr:uid="{CF23D903-5D8A-4F37-89DD-8C0F7705DE22}"/>
    <cellStyle name="Euro 2 4 13 11" xfId="4324" xr:uid="{EB3256B8-8BD5-4A9F-8ABE-8B9F09D4AFBC}"/>
    <cellStyle name="Euro 2 4 13 12" xfId="4325" xr:uid="{6FAFB957-FF61-463E-A3F4-EB2B1BAB71CD}"/>
    <cellStyle name="Euro 2 4 13 13" xfId="4326" xr:uid="{97BD653A-FFA3-4FCB-BD94-BC2D211747C6}"/>
    <cellStyle name="Euro 2 4 13 14" xfId="4327" xr:uid="{B23A0A98-25AF-44F2-94F4-F2187B66A41F}"/>
    <cellStyle name="Euro 2 4 13 15" xfId="4328" xr:uid="{4B3D695C-3D32-403D-9829-B9B980FD1981}"/>
    <cellStyle name="Euro 2 4 13 16" xfId="4329" xr:uid="{C175B5BB-9C00-416E-9A57-880503EF6D83}"/>
    <cellStyle name="Euro 2 4 13 17" xfId="4330" xr:uid="{1A96E2A1-5C55-4040-A3A4-C1B7CE5D2B56}"/>
    <cellStyle name="Euro 2 4 13 18" xfId="4331" xr:uid="{E7414A02-A142-43AA-BC65-BAB38591C27F}"/>
    <cellStyle name="Euro 2 4 13 19" xfId="4332" xr:uid="{5BF38E10-7D50-4BF4-BD2E-D6626C203F18}"/>
    <cellStyle name="Euro 2 4 13 2" xfId="4333" xr:uid="{BC385C56-8DC2-48DC-A0D9-5677B940CEE6}"/>
    <cellStyle name="Euro 2 4 13 20" xfId="4334" xr:uid="{70564D81-F201-427F-8737-E7104BFB9C89}"/>
    <cellStyle name="Euro 2 4 13 21" xfId="4335" xr:uid="{7509375D-FAD9-4700-9FFE-9B54C9E91DFE}"/>
    <cellStyle name="Euro 2 4 13 22" xfId="4336" xr:uid="{99FD9EBF-F462-436C-99E4-F37ADC02BEB0}"/>
    <cellStyle name="Euro 2 4 13 23" xfId="4337" xr:uid="{F2114818-253C-4353-9D7A-7DE128199B44}"/>
    <cellStyle name="Euro 2 4 13 24" xfId="4338" xr:uid="{7A369481-BA2C-4E4D-864E-C7EB80F4C0B7}"/>
    <cellStyle name="Euro 2 4 13 25" xfId="4339" xr:uid="{D185A3EE-F104-4452-BA73-26144BEA225A}"/>
    <cellStyle name="Euro 2 4 13 3" xfId="4340" xr:uid="{CF165ABF-A28D-45D6-B2D4-1C35EFADD4D5}"/>
    <cellStyle name="Euro 2 4 13 4" xfId="4341" xr:uid="{B321FB81-0765-4444-A457-CA9542A4006A}"/>
    <cellStyle name="Euro 2 4 13 5" xfId="4342" xr:uid="{E28F8538-CA8C-4B73-9E82-3A4D36F0019B}"/>
    <cellStyle name="Euro 2 4 13 6" xfId="4343" xr:uid="{8E7E60F0-0278-48E2-A39E-0075B23A40AD}"/>
    <cellStyle name="Euro 2 4 13 7" xfId="4344" xr:uid="{AB00622D-6615-4007-A864-5E1478A19887}"/>
    <cellStyle name="Euro 2 4 13 8" xfId="4345" xr:uid="{B34A91A6-3620-4977-9FB2-937817619E29}"/>
    <cellStyle name="Euro 2 4 13 9" xfId="4346" xr:uid="{2CE39C5B-42D4-4B2F-94D6-155A17C48814}"/>
    <cellStyle name="Euro 2 4 14" xfId="4347" xr:uid="{BBF4489A-1CD1-4B60-A3E7-9612BC5AFA87}"/>
    <cellStyle name="Euro 2 4 14 10" xfId="4348" xr:uid="{490DD262-6E4A-4C92-A9DC-A41FCC69AC70}"/>
    <cellStyle name="Euro 2 4 14 11" xfId="4349" xr:uid="{8336A9AD-148A-4FD1-9D64-C306AF0FC44A}"/>
    <cellStyle name="Euro 2 4 14 12" xfId="4350" xr:uid="{8D61F14E-7A0B-4679-B69C-48217AA048AC}"/>
    <cellStyle name="Euro 2 4 14 13" xfId="4351" xr:uid="{3959F5D0-BBC7-49B6-840A-D1C9BF5AF41E}"/>
    <cellStyle name="Euro 2 4 14 14" xfId="4352" xr:uid="{2B05D103-2508-444B-A2B3-0100E6A305DE}"/>
    <cellStyle name="Euro 2 4 14 15" xfId="4353" xr:uid="{08EDD941-6AC7-412F-9345-5AABF00EBBB6}"/>
    <cellStyle name="Euro 2 4 14 16" xfId="4354" xr:uid="{F2F90BCB-1811-4342-945D-D0E48DE2F2C8}"/>
    <cellStyle name="Euro 2 4 14 17" xfId="4355" xr:uid="{0B7B5DE2-3B40-4C70-936E-0DD7B494911C}"/>
    <cellStyle name="Euro 2 4 14 18" xfId="4356" xr:uid="{6F48FFFF-CF87-4A7E-B866-9D6942E3F2DB}"/>
    <cellStyle name="Euro 2 4 14 19" xfId="4357" xr:uid="{211AB7C5-F237-4750-864D-6DC2199525B1}"/>
    <cellStyle name="Euro 2 4 14 2" xfId="4358" xr:uid="{D8962149-B04C-42CB-ACBC-47C7F19D8BFE}"/>
    <cellStyle name="Euro 2 4 14 20" xfId="4359" xr:uid="{71D270E2-0029-4B24-9520-4F94E6BFEF10}"/>
    <cellStyle name="Euro 2 4 14 21" xfId="4360" xr:uid="{7BAB5997-C995-4F4A-9002-724E90A8BAFF}"/>
    <cellStyle name="Euro 2 4 14 22" xfId="4361" xr:uid="{61E04627-33BB-478C-891C-F90B0D89F06E}"/>
    <cellStyle name="Euro 2 4 14 23" xfId="4362" xr:uid="{334AE3D5-3517-4CA3-B4E3-15F87AE8DB44}"/>
    <cellStyle name="Euro 2 4 14 24" xfId="4363" xr:uid="{584B4AAA-AB57-4422-99C4-15CDD020E21F}"/>
    <cellStyle name="Euro 2 4 14 25" xfId="4364" xr:uid="{A4229AE2-1989-4474-BA86-0967C5857519}"/>
    <cellStyle name="Euro 2 4 14 3" xfId="4365" xr:uid="{0842F300-A09E-4974-A1E1-5D026C7EDD3E}"/>
    <cellStyle name="Euro 2 4 14 4" xfId="4366" xr:uid="{F77F0466-3FDF-4183-9426-AE41A4AC866D}"/>
    <cellStyle name="Euro 2 4 14 5" xfId="4367" xr:uid="{0A14DF8F-6A37-4DA0-A12E-6749BAE4F660}"/>
    <cellStyle name="Euro 2 4 14 6" xfId="4368" xr:uid="{269DD76C-B637-4163-AC6B-B669B74658E2}"/>
    <cellStyle name="Euro 2 4 14 7" xfId="4369" xr:uid="{11648FC4-69BE-47C0-83D7-DA4F54E4AE50}"/>
    <cellStyle name="Euro 2 4 14 8" xfId="4370" xr:uid="{903DA35C-7A19-4A1E-8907-383D25FDC8B4}"/>
    <cellStyle name="Euro 2 4 14 9" xfId="4371" xr:uid="{457E4CD8-4BDB-4B02-92CD-062D9BDB23EC}"/>
    <cellStyle name="Euro 2 4 15" xfId="4372" xr:uid="{85D52216-2252-4233-87C9-03F6E6963D2B}"/>
    <cellStyle name="Euro 2 4 16" xfId="4373" xr:uid="{546F05F1-2308-497E-BCA3-6D6A3DF1F879}"/>
    <cellStyle name="Euro 2 4 17" xfId="4374" xr:uid="{FBDCD149-8D5B-4934-9D9F-C686179DC10D}"/>
    <cellStyle name="Euro 2 4 18" xfId="4375" xr:uid="{D3561893-7581-4ACB-B4E6-A574F8295D2A}"/>
    <cellStyle name="Euro 2 4 19" xfId="4376" xr:uid="{4EC6C6D1-BE2B-4517-9B50-DEFAA2FEB714}"/>
    <cellStyle name="Euro 2 4 2" xfId="4377" xr:uid="{F0BB3E72-5300-4BBB-ADAD-AA9B3A663A43}"/>
    <cellStyle name="Euro 2 4 2 10" xfId="4378" xr:uid="{F939EA68-890C-4C47-B76E-00707B0AE3F1}"/>
    <cellStyle name="Euro 2 4 2 11" xfId="4379" xr:uid="{A0F353E7-DC3E-4438-9386-0FC244CB38EC}"/>
    <cellStyle name="Euro 2 4 2 12" xfId="4380" xr:uid="{C4087067-7837-4196-B6CA-BFB47954ABB9}"/>
    <cellStyle name="Euro 2 4 2 13" xfId="4381" xr:uid="{45E631A0-1CAD-4B7C-9146-1ACAB495FDCB}"/>
    <cellStyle name="Euro 2 4 2 14" xfId="4382" xr:uid="{E12A3379-0961-4957-B029-957E5AADD122}"/>
    <cellStyle name="Euro 2 4 2 15" xfId="4383" xr:uid="{71A1A20C-FB60-4270-91F8-E8D56483B3A2}"/>
    <cellStyle name="Euro 2 4 2 16" xfId="4384" xr:uid="{5566B5DC-AF0E-44D3-883D-7F42F5B9D3AE}"/>
    <cellStyle name="Euro 2 4 2 17" xfId="4385" xr:uid="{5D31F5AE-BC51-46AB-905E-2DFC4AC702EA}"/>
    <cellStyle name="Euro 2 4 2 18" xfId="4386" xr:uid="{1804D370-B066-4DD3-9FF0-54149659ED31}"/>
    <cellStyle name="Euro 2 4 2 19" xfId="4387" xr:uid="{D0527A44-6955-4840-ACD6-AB14EFF15069}"/>
    <cellStyle name="Euro 2 4 2 2" xfId="4388" xr:uid="{D0CEB8F4-D23D-4AB0-87B4-9FDF5BCCC42F}"/>
    <cellStyle name="Euro 2 4 2 20" xfId="4389" xr:uid="{4BE94313-4055-4288-890F-60712598BECE}"/>
    <cellStyle name="Euro 2 4 2 21" xfId="4390" xr:uid="{D14DC65C-26BE-43B1-9500-F278675182D3}"/>
    <cellStyle name="Euro 2 4 2 22" xfId="4391" xr:uid="{4202B18E-602D-4028-8910-67352185004B}"/>
    <cellStyle name="Euro 2 4 2 23" xfId="4392" xr:uid="{7B1E2DF1-2934-48D5-8F2C-EE9609908FE1}"/>
    <cellStyle name="Euro 2 4 2 24" xfId="4393" xr:uid="{175CCD8D-E46F-4640-823F-429DE9AFCAA9}"/>
    <cellStyle name="Euro 2 4 2 25" xfId="4394" xr:uid="{0B6E5F15-64A8-4136-85FF-C2FAFC9888FF}"/>
    <cellStyle name="Euro 2 4 2 3" xfId="4395" xr:uid="{36615B17-0632-4356-B74F-C490E83BEEE9}"/>
    <cellStyle name="Euro 2 4 2 4" xfId="4396" xr:uid="{AB68CD7E-61A0-4241-97FE-34B1DE27095F}"/>
    <cellStyle name="Euro 2 4 2 5" xfId="4397" xr:uid="{62B1BB20-2707-459B-A2E7-E83E7F18466A}"/>
    <cellStyle name="Euro 2 4 2 6" xfId="4398" xr:uid="{8EBC7F43-4CCD-4833-829F-39D5A89A0CBE}"/>
    <cellStyle name="Euro 2 4 2 7" xfId="4399" xr:uid="{04DCF46F-EBC8-431C-9AC3-6FDB0F5EB6E8}"/>
    <cellStyle name="Euro 2 4 2 8" xfId="4400" xr:uid="{9346AE1F-D49F-46CF-8F64-87A1B87A4BF2}"/>
    <cellStyle name="Euro 2 4 2 9" xfId="4401" xr:uid="{FE3412A5-F88D-4BF2-A417-4837F1327ECB}"/>
    <cellStyle name="Euro 2 4 20" xfId="4402" xr:uid="{4EF4312C-DDEB-4FDE-9679-FDDD8D1E06B0}"/>
    <cellStyle name="Euro 2 4 21" xfId="4403" xr:uid="{633A3153-93CC-41C4-AF20-B0D998C0618E}"/>
    <cellStyle name="Euro 2 4 22" xfId="4404" xr:uid="{8B1B339E-6837-4665-9B84-3666E11AD557}"/>
    <cellStyle name="Euro 2 4 23" xfId="4405" xr:uid="{364B6F27-CC81-4F7B-989D-608C4EA63A05}"/>
    <cellStyle name="Euro 2 4 24" xfId="4406" xr:uid="{E8636B15-99B3-4C26-B34F-736F84DB3B38}"/>
    <cellStyle name="Euro 2 4 25" xfId="4407" xr:uid="{73079334-0729-4574-9765-AB722059C25A}"/>
    <cellStyle name="Euro 2 4 26" xfId="4408" xr:uid="{01788B70-2185-4F50-8A6A-BA80CAC8ABE4}"/>
    <cellStyle name="Euro 2 4 27" xfId="4409" xr:uid="{D05CA4E6-D8A5-438E-AB7B-1E2FA5E5F5C2}"/>
    <cellStyle name="Euro 2 4 28" xfId="4410" xr:uid="{F170A8EB-1161-4B0E-B1B5-76E24E29FEFB}"/>
    <cellStyle name="Euro 2 4 29" xfId="4411" xr:uid="{38BA4E1E-3717-4260-9167-52F08B7DF572}"/>
    <cellStyle name="Euro 2 4 3" xfId="4412" xr:uid="{F47A5E6B-209A-42B6-9A2F-4CCA3EDD4229}"/>
    <cellStyle name="Euro 2 4 3 10" xfId="4413" xr:uid="{C6491272-1F2B-429A-99BC-4B46F025C9D7}"/>
    <cellStyle name="Euro 2 4 3 11" xfId="4414" xr:uid="{FA36083D-05CD-4DEF-B61D-8F6AE727382B}"/>
    <cellStyle name="Euro 2 4 3 12" xfId="4415" xr:uid="{0DCB1631-0B7C-4569-9ECF-9782075D6C55}"/>
    <cellStyle name="Euro 2 4 3 13" xfId="4416" xr:uid="{BFC31AA0-CFB9-44BD-8A79-DAA35B065F4D}"/>
    <cellStyle name="Euro 2 4 3 14" xfId="4417" xr:uid="{BE211C12-0009-4EDB-96FF-A2109727D669}"/>
    <cellStyle name="Euro 2 4 3 15" xfId="4418" xr:uid="{5A31BF6A-EAF1-49F2-A30E-15E33510E731}"/>
    <cellStyle name="Euro 2 4 3 16" xfId="4419" xr:uid="{025A412E-D284-4408-A4EE-0F56609D6182}"/>
    <cellStyle name="Euro 2 4 3 17" xfId="4420" xr:uid="{CBA51B1B-FEEC-4E2A-8C24-C4A4ECFFEDB0}"/>
    <cellStyle name="Euro 2 4 3 18" xfId="4421" xr:uid="{B9664133-6F23-4BC2-B42D-EDE5E582B7D3}"/>
    <cellStyle name="Euro 2 4 3 19" xfId="4422" xr:uid="{6B13BB57-C79D-4B9C-8493-CDB75D0B8AA3}"/>
    <cellStyle name="Euro 2 4 3 2" xfId="4423" xr:uid="{1DD68586-2D43-4670-A13B-C1BA9157ED84}"/>
    <cellStyle name="Euro 2 4 3 20" xfId="4424" xr:uid="{51D57197-2995-4D1C-A372-0A1B340307D6}"/>
    <cellStyle name="Euro 2 4 3 21" xfId="4425" xr:uid="{7F0FBD83-2DF3-46AC-B590-E237AEFF29A5}"/>
    <cellStyle name="Euro 2 4 3 22" xfId="4426" xr:uid="{8105FAC5-57B1-42A8-AA4A-4F3C97B9E048}"/>
    <cellStyle name="Euro 2 4 3 23" xfId="4427" xr:uid="{85E9A510-7E83-47CE-9D38-FDEA421429D6}"/>
    <cellStyle name="Euro 2 4 3 24" xfId="4428" xr:uid="{C072A13B-7D97-4BE5-A13F-BAF854317BCD}"/>
    <cellStyle name="Euro 2 4 3 25" xfId="4429" xr:uid="{E84F4F32-FF56-46C7-B6D5-C54DFCE801B8}"/>
    <cellStyle name="Euro 2 4 3 3" xfId="4430" xr:uid="{D510B85E-F78A-4637-A2C0-31184AC29E97}"/>
    <cellStyle name="Euro 2 4 3 4" xfId="4431" xr:uid="{F531670D-D16F-4A57-8AFD-098554ADCA8A}"/>
    <cellStyle name="Euro 2 4 3 5" xfId="4432" xr:uid="{1D971461-CFDD-4A9D-B471-B00A3BDB2B62}"/>
    <cellStyle name="Euro 2 4 3 6" xfId="4433" xr:uid="{3CFE7AC1-7563-4361-A44D-B8CD4846ADBD}"/>
    <cellStyle name="Euro 2 4 3 7" xfId="4434" xr:uid="{FA8F77B7-6CC8-4630-ACBD-35699550DF7F}"/>
    <cellStyle name="Euro 2 4 3 8" xfId="4435" xr:uid="{AD8DC0B0-ECE7-4E9B-873C-9551D9E1DB36}"/>
    <cellStyle name="Euro 2 4 3 9" xfId="4436" xr:uid="{975BF73D-9D32-418F-AEFD-FFFE10D78F91}"/>
    <cellStyle name="Euro 2 4 30" xfId="4437" xr:uid="{AAA227B7-F229-4772-8D94-8E36970EAED5}"/>
    <cellStyle name="Euro 2 4 31" xfId="4438" xr:uid="{9D6136D6-6FCD-4B99-B8C6-8B4C3D6DA04D}"/>
    <cellStyle name="Euro 2 4 32" xfId="4439" xr:uid="{5B1176B0-A013-49FC-88F6-468FB06C6254}"/>
    <cellStyle name="Euro 2 4 33" xfId="4440" xr:uid="{547E3202-36F9-4BD9-8BEF-B7CC3401C914}"/>
    <cellStyle name="Euro 2 4 34" xfId="4441" xr:uid="{A107A127-F3E2-494B-BAB6-85C8B19C120D}"/>
    <cellStyle name="Euro 2 4 35" xfId="4442" xr:uid="{C0C2596F-4223-4277-BB06-70B51F446639}"/>
    <cellStyle name="Euro 2 4 36" xfId="4443" xr:uid="{540BDAC4-FD54-4D2A-A7DD-EC21E0308AC4}"/>
    <cellStyle name="Euro 2 4 37" xfId="4444" xr:uid="{87922C73-CAC6-4DF0-9681-263CBA40A76A}"/>
    <cellStyle name="Euro 2 4 38" xfId="4445" xr:uid="{7DEFA183-E9E8-4C76-8EB0-D92D34623269}"/>
    <cellStyle name="Euro 2 4 39" xfId="4446" xr:uid="{BD89BC06-9921-4361-8873-1F78C6F636F8}"/>
    <cellStyle name="Euro 2 4 4" xfId="4447" xr:uid="{DF01591E-0326-4162-B67C-87CB8F36E075}"/>
    <cellStyle name="Euro 2 4 4 10" xfId="4448" xr:uid="{E1350459-A7B4-4DD9-93B7-AEEB966ECFE8}"/>
    <cellStyle name="Euro 2 4 4 11" xfId="4449" xr:uid="{D65576FC-9A3B-420E-9080-FE917031FE6B}"/>
    <cellStyle name="Euro 2 4 4 12" xfId="4450" xr:uid="{A2A9398F-A985-4D43-9A08-7EA816C4FE16}"/>
    <cellStyle name="Euro 2 4 4 13" xfId="4451" xr:uid="{87049768-A5BB-4822-BFFB-B65FD5A579EC}"/>
    <cellStyle name="Euro 2 4 4 14" xfId="4452" xr:uid="{4ED071F6-69CA-4D57-9CE5-55A86F3DB964}"/>
    <cellStyle name="Euro 2 4 4 15" xfId="4453" xr:uid="{7CC5CA7C-0129-40DC-913B-4EA5338ED582}"/>
    <cellStyle name="Euro 2 4 4 16" xfId="4454" xr:uid="{4F39BACC-5FCD-4678-A74F-D42BEC174F3F}"/>
    <cellStyle name="Euro 2 4 4 17" xfId="4455" xr:uid="{01C55022-D7D3-44BB-916A-DD30384A0E8B}"/>
    <cellStyle name="Euro 2 4 4 18" xfId="4456" xr:uid="{13F4F3E1-6B6B-429D-97E3-1812D4939AA7}"/>
    <cellStyle name="Euro 2 4 4 19" xfId="4457" xr:uid="{70DFD95A-706A-4163-8926-83A3EA34E729}"/>
    <cellStyle name="Euro 2 4 4 2" xfId="4458" xr:uid="{437205CA-137B-4458-839E-4DAF8200FC40}"/>
    <cellStyle name="Euro 2 4 4 20" xfId="4459" xr:uid="{2517199C-DC75-4975-A220-DBD2296463CE}"/>
    <cellStyle name="Euro 2 4 4 21" xfId="4460" xr:uid="{E7664C23-04B9-4E86-A33E-04787F32DAF7}"/>
    <cellStyle name="Euro 2 4 4 22" xfId="4461" xr:uid="{619B5878-CA1B-402C-AFEC-E7396029C929}"/>
    <cellStyle name="Euro 2 4 4 23" xfId="4462" xr:uid="{EC10AF8B-C686-4987-B5EE-2BCA287A502C}"/>
    <cellStyle name="Euro 2 4 4 24" xfId="4463" xr:uid="{1909ECFB-A0F7-4B64-8128-715B5FD5C958}"/>
    <cellStyle name="Euro 2 4 4 25" xfId="4464" xr:uid="{FE65EF88-5D8F-4799-8E38-37530CF12451}"/>
    <cellStyle name="Euro 2 4 4 3" xfId="4465" xr:uid="{F2763A09-E9DC-459C-8620-07B0B6DB71A5}"/>
    <cellStyle name="Euro 2 4 4 4" xfId="4466" xr:uid="{BBDA922E-CF6E-4418-A10F-56F3F58551A6}"/>
    <cellStyle name="Euro 2 4 4 5" xfId="4467" xr:uid="{EBFDF11C-6B0A-442D-892B-899C982C59BC}"/>
    <cellStyle name="Euro 2 4 4 6" xfId="4468" xr:uid="{EAC63153-D594-42FC-8553-7AFAF2A4FE9D}"/>
    <cellStyle name="Euro 2 4 4 7" xfId="4469" xr:uid="{E01063A2-0E80-437F-9B81-265A8AEB2EE6}"/>
    <cellStyle name="Euro 2 4 4 8" xfId="4470" xr:uid="{949FDAF4-D166-4A90-8374-E693A2088C7F}"/>
    <cellStyle name="Euro 2 4 4 9" xfId="4471" xr:uid="{F80C4253-AC6B-4A0F-939E-C689D3778CF4}"/>
    <cellStyle name="Euro 2 4 40" xfId="4472" xr:uid="{FAFC0AB1-FC9C-41F0-BA29-DCF2873BAAB7}"/>
    <cellStyle name="Euro 2 4 41" xfId="4473" xr:uid="{8798B606-6222-4871-B51A-26F6707C82C9}"/>
    <cellStyle name="Euro 2 4 42" xfId="4474" xr:uid="{C3C8645D-3070-4282-9B83-80F75751D9F6}"/>
    <cellStyle name="Euro 2 4 43" xfId="4475" xr:uid="{EE9DCD56-14C2-470E-A5FD-C6DA75368501}"/>
    <cellStyle name="Euro 2 4 5" xfId="4476" xr:uid="{9CC73F9E-BF2A-465E-A9F6-607D5F7191E3}"/>
    <cellStyle name="Euro 2 4 5 10" xfId="4477" xr:uid="{2299DF69-D61B-4AA4-9DA1-96FFC58881CF}"/>
    <cellStyle name="Euro 2 4 5 11" xfId="4478" xr:uid="{541B8E9F-7FA7-48AF-A6A7-75FB843AB38D}"/>
    <cellStyle name="Euro 2 4 5 12" xfId="4479" xr:uid="{3D3A34B6-9BF0-4EA1-894C-72AAF97F94F1}"/>
    <cellStyle name="Euro 2 4 5 13" xfId="4480" xr:uid="{90A56F5A-EC12-4253-8901-51F651BEC09F}"/>
    <cellStyle name="Euro 2 4 5 14" xfId="4481" xr:uid="{6D88B42E-9A68-4434-B810-CC059FD32F22}"/>
    <cellStyle name="Euro 2 4 5 15" xfId="4482" xr:uid="{8C67EED8-D101-4C23-B194-6BD455E7073B}"/>
    <cellStyle name="Euro 2 4 5 16" xfId="4483" xr:uid="{58A75AAB-34EE-4BEE-A1F2-5CB7B34B926A}"/>
    <cellStyle name="Euro 2 4 5 17" xfId="4484" xr:uid="{0AC86A71-20EE-49F3-A256-55B4D2C6C5FF}"/>
    <cellStyle name="Euro 2 4 5 18" xfId="4485" xr:uid="{5C712401-F1F7-473C-AE0F-3572BABA9752}"/>
    <cellStyle name="Euro 2 4 5 19" xfId="4486" xr:uid="{6B020E9F-F35D-47C1-A38F-E536F25F862F}"/>
    <cellStyle name="Euro 2 4 5 2" xfId="4487" xr:uid="{5950ED04-F379-41DF-95AA-4785EF1DC6C7}"/>
    <cellStyle name="Euro 2 4 5 20" xfId="4488" xr:uid="{168F749E-4B9C-4BF3-B512-4EDEF6B03114}"/>
    <cellStyle name="Euro 2 4 5 21" xfId="4489" xr:uid="{C37B7440-C01B-4D53-99C1-8CFD6D85CACC}"/>
    <cellStyle name="Euro 2 4 5 22" xfId="4490" xr:uid="{30F505D6-6C88-404E-9B71-7A3452F3B399}"/>
    <cellStyle name="Euro 2 4 5 23" xfId="4491" xr:uid="{A9A622DE-0B07-487C-83A6-C4E2A0A345F7}"/>
    <cellStyle name="Euro 2 4 5 24" xfId="4492" xr:uid="{AAF17FDD-E60D-4268-BE57-D77B75A16C45}"/>
    <cellStyle name="Euro 2 4 5 25" xfId="4493" xr:uid="{EA2D0BF6-4D23-486B-9ED9-7050A6367272}"/>
    <cellStyle name="Euro 2 4 5 3" xfId="4494" xr:uid="{A152A767-EA70-462C-B5EF-2B67F3084CE4}"/>
    <cellStyle name="Euro 2 4 5 4" xfId="4495" xr:uid="{2559EF14-9941-4044-AFBE-6284F0ACEE69}"/>
    <cellStyle name="Euro 2 4 5 5" xfId="4496" xr:uid="{017C2C2E-F84B-4268-9333-571C9F7BF6A3}"/>
    <cellStyle name="Euro 2 4 5 6" xfId="4497" xr:uid="{D105BBA6-6062-4F5C-A2E5-0F5CE8DB346F}"/>
    <cellStyle name="Euro 2 4 5 7" xfId="4498" xr:uid="{39CAD473-1C78-4AB1-A721-8E7A6C69453F}"/>
    <cellStyle name="Euro 2 4 5 8" xfId="4499" xr:uid="{5E0AE191-464F-4C40-9697-EC8915D8B6E8}"/>
    <cellStyle name="Euro 2 4 5 9" xfId="4500" xr:uid="{76330F7D-E67A-436E-9142-6A415B9C3B7C}"/>
    <cellStyle name="Euro 2 4 6" xfId="4501" xr:uid="{0851D4CD-EA53-47F8-87E5-CAA63A086D93}"/>
    <cellStyle name="Euro 2 4 6 10" xfId="4502" xr:uid="{1974231A-2304-4209-BBCA-B65B8A11EA1E}"/>
    <cellStyle name="Euro 2 4 6 11" xfId="4503" xr:uid="{94A6A9E1-88C3-4BE9-95D9-142B3B1D1EAF}"/>
    <cellStyle name="Euro 2 4 6 12" xfId="4504" xr:uid="{F4B84156-7292-4469-94FE-30AC1F20F528}"/>
    <cellStyle name="Euro 2 4 6 13" xfId="4505" xr:uid="{A3F90A01-770D-439E-90B5-CDAE988B4B51}"/>
    <cellStyle name="Euro 2 4 6 14" xfId="4506" xr:uid="{D8CB8CDF-9152-4DE7-A55D-4DBB43B7D187}"/>
    <cellStyle name="Euro 2 4 6 15" xfId="4507" xr:uid="{FA136AC7-D222-4630-8F8D-D577D25A691C}"/>
    <cellStyle name="Euro 2 4 6 16" xfId="4508" xr:uid="{D8187A59-84AE-456C-8247-17406F26CE4E}"/>
    <cellStyle name="Euro 2 4 6 17" xfId="4509" xr:uid="{4B5B2DE9-472D-43E2-852B-D177BFDBE990}"/>
    <cellStyle name="Euro 2 4 6 18" xfId="4510" xr:uid="{9826BA7F-BE53-4C7F-92D3-51717C0FA897}"/>
    <cellStyle name="Euro 2 4 6 19" xfId="4511" xr:uid="{340EF554-44A8-4F4B-99F9-64519D5D9EFF}"/>
    <cellStyle name="Euro 2 4 6 2" xfId="4512" xr:uid="{11C12D78-26DE-4252-8ACF-AC404A8A9510}"/>
    <cellStyle name="Euro 2 4 6 20" xfId="4513" xr:uid="{1233C5D8-846A-444D-AF1A-250E84E74DC2}"/>
    <cellStyle name="Euro 2 4 6 21" xfId="4514" xr:uid="{FB1816B4-6F7F-4E02-9248-E768FFA29094}"/>
    <cellStyle name="Euro 2 4 6 22" xfId="4515" xr:uid="{DF1C3040-F4A8-48CA-A14A-A28382A65EDC}"/>
    <cellStyle name="Euro 2 4 6 23" xfId="4516" xr:uid="{B48FCAC8-D2F5-4165-AB39-C89FC6718693}"/>
    <cellStyle name="Euro 2 4 6 24" xfId="4517" xr:uid="{1B380C41-3587-4765-999A-F3B46FBA8DE9}"/>
    <cellStyle name="Euro 2 4 6 25" xfId="4518" xr:uid="{05A15D01-44F5-44EE-9DDA-6108CE671095}"/>
    <cellStyle name="Euro 2 4 6 3" xfId="4519" xr:uid="{85F85301-7D6A-4A6F-B74A-1031B83EB3F1}"/>
    <cellStyle name="Euro 2 4 6 4" xfId="4520" xr:uid="{822E3538-7A32-49BB-8BB4-9C401957F6DA}"/>
    <cellStyle name="Euro 2 4 6 5" xfId="4521" xr:uid="{DF07CE5D-1D11-4AB8-A862-BE8134DC351F}"/>
    <cellStyle name="Euro 2 4 6 6" xfId="4522" xr:uid="{DDF17B92-35AB-47C6-8C93-E235006EC7FC}"/>
    <cellStyle name="Euro 2 4 6 7" xfId="4523" xr:uid="{EDCE5992-736D-419F-AEAD-690AEBED1A07}"/>
    <cellStyle name="Euro 2 4 6 8" xfId="4524" xr:uid="{23EBA066-F069-4B12-8527-4D5F4FB92F20}"/>
    <cellStyle name="Euro 2 4 6 9" xfId="4525" xr:uid="{BE0C4C2B-6C6F-409C-959E-A69D7A3F4D1E}"/>
    <cellStyle name="Euro 2 4 7" xfId="4526" xr:uid="{A769C409-0BA5-4791-B4E1-FDA6382AE58A}"/>
    <cellStyle name="Euro 2 4 7 10" xfId="4527" xr:uid="{017BA3A7-95C2-428F-8C39-DC04F421E8FC}"/>
    <cellStyle name="Euro 2 4 7 11" xfId="4528" xr:uid="{A62B6EA1-E8EF-44EF-B62E-5186084163B6}"/>
    <cellStyle name="Euro 2 4 7 12" xfId="4529" xr:uid="{2251D8FB-750B-4AE1-BC47-E5F39F9817BF}"/>
    <cellStyle name="Euro 2 4 7 13" xfId="4530" xr:uid="{AF869B6A-9698-41AD-8509-BA48C6927E51}"/>
    <cellStyle name="Euro 2 4 7 14" xfId="4531" xr:uid="{D9C632B4-27B3-42CC-A648-12BD857A5ABD}"/>
    <cellStyle name="Euro 2 4 7 15" xfId="4532" xr:uid="{C88B1D86-CEAE-486E-A79B-2791DD7C6B17}"/>
    <cellStyle name="Euro 2 4 7 16" xfId="4533" xr:uid="{3EFA8124-E14B-4F27-ACA6-6137D02A0302}"/>
    <cellStyle name="Euro 2 4 7 17" xfId="4534" xr:uid="{544BEBCA-947B-4F40-A977-918A68EB6917}"/>
    <cellStyle name="Euro 2 4 7 18" xfId="4535" xr:uid="{6BA36DF2-5D4C-4E2B-A8A5-44CC29E0A881}"/>
    <cellStyle name="Euro 2 4 7 19" xfId="4536" xr:uid="{C1B235A8-403C-45D2-8253-529E9563F362}"/>
    <cellStyle name="Euro 2 4 7 2" xfId="4537" xr:uid="{2567CEB3-5829-4A27-8AB8-688B3EE4267C}"/>
    <cellStyle name="Euro 2 4 7 20" xfId="4538" xr:uid="{5278B842-2F05-4BF9-9E3B-F680FABE98F3}"/>
    <cellStyle name="Euro 2 4 7 21" xfId="4539" xr:uid="{26D6A4EC-0651-4A20-A5A2-17A9DFF604A2}"/>
    <cellStyle name="Euro 2 4 7 22" xfId="4540" xr:uid="{5C599507-60E5-4627-B370-F93C2C63FAE8}"/>
    <cellStyle name="Euro 2 4 7 23" xfId="4541" xr:uid="{B8B92130-B7F7-4F94-922E-499C9015D1A6}"/>
    <cellStyle name="Euro 2 4 7 24" xfId="4542" xr:uid="{115DC26C-2E05-4C1C-8FA9-2DA477379142}"/>
    <cellStyle name="Euro 2 4 7 25" xfId="4543" xr:uid="{E5444B7E-AEA8-4056-865F-C95F2844EF2E}"/>
    <cellStyle name="Euro 2 4 7 3" xfId="4544" xr:uid="{877E6551-6E86-4E85-BD3F-00BDAEE54843}"/>
    <cellStyle name="Euro 2 4 7 4" xfId="4545" xr:uid="{D51C3DAC-A95A-4477-9FFB-D48CE748F64A}"/>
    <cellStyle name="Euro 2 4 7 5" xfId="4546" xr:uid="{BA4117AA-5423-4C67-91DB-45AD2845A5BD}"/>
    <cellStyle name="Euro 2 4 7 6" xfId="4547" xr:uid="{D01932A7-E277-45C8-80A9-43D78BFB0334}"/>
    <cellStyle name="Euro 2 4 7 7" xfId="4548" xr:uid="{C918AFB2-D842-4C8C-9609-8D28ED0DDCF1}"/>
    <cellStyle name="Euro 2 4 7 8" xfId="4549" xr:uid="{4E5DDA52-47FB-4BC1-8FBA-FAB232074A0F}"/>
    <cellStyle name="Euro 2 4 7 9" xfId="4550" xr:uid="{E00E7BFF-BDAB-400B-AD19-C716306C28F6}"/>
    <cellStyle name="Euro 2 4 8" xfId="4551" xr:uid="{6F6AB2C1-97BD-47CA-87EC-C12DADD0CF6C}"/>
    <cellStyle name="Euro 2 4 8 10" xfId="4552" xr:uid="{C5BAF3A8-1980-40E4-A78D-E26708CA2273}"/>
    <cellStyle name="Euro 2 4 8 11" xfId="4553" xr:uid="{5DDED010-D9E1-4F8F-942B-512CB4AC12BD}"/>
    <cellStyle name="Euro 2 4 8 12" xfId="4554" xr:uid="{5B39EEFF-AC28-43ED-B4BF-AC05092A77F5}"/>
    <cellStyle name="Euro 2 4 8 13" xfId="4555" xr:uid="{09ADC2EB-5EFF-43A5-A8A7-FED3B638EE65}"/>
    <cellStyle name="Euro 2 4 8 14" xfId="4556" xr:uid="{1956915F-10FE-44C6-8381-061FC0CC6F25}"/>
    <cellStyle name="Euro 2 4 8 15" xfId="4557" xr:uid="{84091E08-ED71-4503-975D-712EC9D5521B}"/>
    <cellStyle name="Euro 2 4 8 16" xfId="4558" xr:uid="{28FA1167-616F-4239-A7A8-138EFE9D572F}"/>
    <cellStyle name="Euro 2 4 8 17" xfId="4559" xr:uid="{402B8E9E-4746-4450-B14E-0B25AA614EEF}"/>
    <cellStyle name="Euro 2 4 8 18" xfId="4560" xr:uid="{3C2F2BAB-49C7-4E4B-AD25-D99BB503D3C2}"/>
    <cellStyle name="Euro 2 4 8 19" xfId="4561" xr:uid="{1070BA08-C414-428E-A10D-8BE579E84028}"/>
    <cellStyle name="Euro 2 4 8 2" xfId="4562" xr:uid="{5C70EA99-8363-482C-A30D-93BDF2CFE930}"/>
    <cellStyle name="Euro 2 4 8 20" xfId="4563" xr:uid="{C061B851-7C18-4B8C-8E09-EAA8936C8926}"/>
    <cellStyle name="Euro 2 4 8 21" xfId="4564" xr:uid="{63EEB416-B1C6-4E4A-84FB-25DB27F7BD9D}"/>
    <cellStyle name="Euro 2 4 8 22" xfId="4565" xr:uid="{29E96F0A-2028-42EF-BF1E-E883919DB89E}"/>
    <cellStyle name="Euro 2 4 8 23" xfId="4566" xr:uid="{35C9BE4E-42EF-49BF-9989-5E36BAC32157}"/>
    <cellStyle name="Euro 2 4 8 24" xfId="4567" xr:uid="{9603E757-5D8D-4148-A6B2-51306424F3C8}"/>
    <cellStyle name="Euro 2 4 8 25" xfId="4568" xr:uid="{C870B0F6-A6E7-46D7-9909-647F2F0F89A2}"/>
    <cellStyle name="Euro 2 4 8 3" xfId="4569" xr:uid="{839FC59D-36B5-44E6-B87E-75D49473813B}"/>
    <cellStyle name="Euro 2 4 8 4" xfId="4570" xr:uid="{9A1F7807-6888-4DA7-BFAF-59E2D6812B61}"/>
    <cellStyle name="Euro 2 4 8 5" xfId="4571" xr:uid="{79B414D3-C852-4A84-8569-ADF90133EFE8}"/>
    <cellStyle name="Euro 2 4 8 6" xfId="4572" xr:uid="{87ED4643-4C99-45EC-9B4C-93335E9C6D6B}"/>
    <cellStyle name="Euro 2 4 8 7" xfId="4573" xr:uid="{AFA14FEC-EADE-4EFD-92A4-B7207C6F0945}"/>
    <cellStyle name="Euro 2 4 8 8" xfId="4574" xr:uid="{2478EA61-43B3-4A12-99F7-826434AFDA46}"/>
    <cellStyle name="Euro 2 4 8 9" xfId="4575" xr:uid="{C3389863-28C4-4D03-8821-C07EEEE58683}"/>
    <cellStyle name="Euro 2 4 9" xfId="4576" xr:uid="{69D75BE7-DBE7-42ED-9027-CF6BF8FF5457}"/>
    <cellStyle name="Euro 2 4 9 10" xfId="4577" xr:uid="{AF8582AE-951B-44CF-87E3-8FB22307186C}"/>
    <cellStyle name="Euro 2 4 9 11" xfId="4578" xr:uid="{982CCBD2-1FDC-4B2B-A19D-73B098A18659}"/>
    <cellStyle name="Euro 2 4 9 12" xfId="4579" xr:uid="{D9F9AC59-AF25-4A52-B1A7-AAC3D77139FD}"/>
    <cellStyle name="Euro 2 4 9 13" xfId="4580" xr:uid="{449DCEE4-F3EE-4A34-A768-792CFEA35BD1}"/>
    <cellStyle name="Euro 2 4 9 14" xfId="4581" xr:uid="{A6F8C40C-8B4B-4FD0-A03B-BDF4588CFB5B}"/>
    <cellStyle name="Euro 2 4 9 15" xfId="4582" xr:uid="{1F65CAF2-CFE9-4A80-91EE-D659A041221D}"/>
    <cellStyle name="Euro 2 4 9 16" xfId="4583" xr:uid="{368B266A-F85D-45B2-9826-04B3C58C7202}"/>
    <cellStyle name="Euro 2 4 9 17" xfId="4584" xr:uid="{B496B913-AA3F-43DD-97C7-037120646E7A}"/>
    <cellStyle name="Euro 2 4 9 18" xfId="4585" xr:uid="{EAC50AEE-5A87-4E27-B52B-8629CB527F29}"/>
    <cellStyle name="Euro 2 4 9 19" xfId="4586" xr:uid="{613F450A-E1CA-487E-B7D8-837316C0B7BF}"/>
    <cellStyle name="Euro 2 4 9 2" xfId="4587" xr:uid="{E10867A6-4562-49F8-A0A3-9EF745E53D23}"/>
    <cellStyle name="Euro 2 4 9 20" xfId="4588" xr:uid="{987ED0D8-789F-4898-BFCA-A907832108B6}"/>
    <cellStyle name="Euro 2 4 9 21" xfId="4589" xr:uid="{15960E5D-9F15-413D-A343-D6C3BED77EC2}"/>
    <cellStyle name="Euro 2 4 9 22" xfId="4590" xr:uid="{47CF7821-A1DA-45A5-A8BE-C9001A3F6D5F}"/>
    <cellStyle name="Euro 2 4 9 23" xfId="4591" xr:uid="{0A0F1491-DA5B-47F9-8B4B-355E202656F4}"/>
    <cellStyle name="Euro 2 4 9 24" xfId="4592" xr:uid="{808C907A-9531-4CB1-B971-05C91CD1846F}"/>
    <cellStyle name="Euro 2 4 9 25" xfId="4593" xr:uid="{6CCCEA53-DB97-4BCF-9EDA-E95FAE2CE7BC}"/>
    <cellStyle name="Euro 2 4 9 3" xfId="4594" xr:uid="{BD049DDB-1E05-40E0-825C-4DA45C04EEE5}"/>
    <cellStyle name="Euro 2 4 9 4" xfId="4595" xr:uid="{D9E16E8B-999E-4375-8759-F4E678F77677}"/>
    <cellStyle name="Euro 2 4 9 5" xfId="4596" xr:uid="{C900B874-5246-4860-BD84-CA846B3E4781}"/>
    <cellStyle name="Euro 2 4 9 6" xfId="4597" xr:uid="{F6D123C4-8DD3-4BF5-9B9A-08A720EAE23F}"/>
    <cellStyle name="Euro 2 4 9 7" xfId="4598" xr:uid="{BB694290-F57A-4A67-AAFA-C40016352B91}"/>
    <cellStyle name="Euro 2 4 9 8" xfId="4599" xr:uid="{DCECCFAA-28F6-45E4-8D32-2089B3CDC26F}"/>
    <cellStyle name="Euro 2 4 9 9" xfId="4600" xr:uid="{407A8EF9-F7BF-4A66-B95C-F8C356E16BDE}"/>
    <cellStyle name="Euro 2 40" xfId="4601" xr:uid="{BF434C17-1439-4175-9272-C873E98C9276}"/>
    <cellStyle name="Euro 2 41" xfId="4602" xr:uid="{75228106-E55F-469F-93AC-1C882426D49C}"/>
    <cellStyle name="Euro 2 42" xfId="4603" xr:uid="{090939C9-1E3C-47C4-A2E6-9BDA3518E74B}"/>
    <cellStyle name="Euro 2 43" xfId="4604" xr:uid="{FCE7E625-70C5-47BF-BB8E-7E745EE6A0D0}"/>
    <cellStyle name="Euro 2 44" xfId="4605" xr:uid="{FC7AF14E-0DF4-4EA9-A146-91C7FDE7021D}"/>
    <cellStyle name="Euro 2 45" xfId="4606" xr:uid="{E6336C90-90F2-4481-A924-7148C436D910}"/>
    <cellStyle name="Euro 2 46" xfId="4607" xr:uid="{A6C51B38-F8C5-443E-9AD4-A77B1D5814D7}"/>
    <cellStyle name="Euro 2 47" xfId="4608" xr:uid="{476E8A59-6879-47AA-A0A5-EDA3D277C83D}"/>
    <cellStyle name="Euro 2 5" xfId="4609" xr:uid="{8931CDFC-FB01-4249-82F6-7E2C2417AE1B}"/>
    <cellStyle name="Euro 2 5 10" xfId="4610" xr:uid="{4A202137-A377-4280-8AB7-6C47581BB0F2}"/>
    <cellStyle name="Euro 2 5 11" xfId="4611" xr:uid="{00D34AEE-C32C-4D12-AC46-A592F0C1B3A4}"/>
    <cellStyle name="Euro 2 5 12" xfId="4612" xr:uid="{1FD5A899-6B28-4F52-B5F1-AFDAECC15E88}"/>
    <cellStyle name="Euro 2 5 13" xfId="4613" xr:uid="{7B40F391-A9F8-431B-A88C-94982453950C}"/>
    <cellStyle name="Euro 2 5 14" xfId="4614" xr:uid="{4DA5A066-34D2-4485-8C20-C7FFE1F68587}"/>
    <cellStyle name="Euro 2 5 15" xfId="4615" xr:uid="{C584E301-13FA-4FA5-9711-560899973256}"/>
    <cellStyle name="Euro 2 5 16" xfId="4616" xr:uid="{AEC2BD68-D4A0-40AC-99CC-198FA6E4FF4F}"/>
    <cellStyle name="Euro 2 5 17" xfId="4617" xr:uid="{E87F1A7C-A977-41BC-8828-8B5B608123D4}"/>
    <cellStyle name="Euro 2 5 18" xfId="4618" xr:uid="{11B9A293-BDFA-404F-9838-5A42110F0327}"/>
    <cellStyle name="Euro 2 5 19" xfId="4619" xr:uid="{15E26177-93C0-4D34-BAC6-287195854080}"/>
    <cellStyle name="Euro 2 5 2" xfId="4620" xr:uid="{CB54447C-8A16-4E11-B3D3-811495298B91}"/>
    <cellStyle name="Euro 2 5 20" xfId="4621" xr:uid="{366172E6-25C1-499E-A99E-2208BA9C6B02}"/>
    <cellStyle name="Euro 2 5 21" xfId="4622" xr:uid="{97FAEDB8-F1A7-429C-8AC8-8DEB33F86F0C}"/>
    <cellStyle name="Euro 2 5 22" xfId="4623" xr:uid="{3A145204-101D-4746-B29C-92ACAF02ABD5}"/>
    <cellStyle name="Euro 2 5 23" xfId="4624" xr:uid="{120CED19-431C-4737-A20F-15E68CB85E50}"/>
    <cellStyle name="Euro 2 5 24" xfId="4625" xr:uid="{B604C340-2308-45A0-8CE7-29CA57364221}"/>
    <cellStyle name="Euro 2 5 25" xfId="4626" xr:uid="{6A75B562-5123-4F35-9A7A-366264E93BF9}"/>
    <cellStyle name="Euro 2 5 3" xfId="4627" xr:uid="{D4D99A40-1FC0-4E81-A002-7E9A25C44367}"/>
    <cellStyle name="Euro 2 5 4" xfId="4628" xr:uid="{3759C89D-3630-4660-8C1F-3AEF1D6BBDA4}"/>
    <cellStyle name="Euro 2 5 5" xfId="4629" xr:uid="{8A2003D2-35E0-4FD0-A74B-E0FF7C938D2D}"/>
    <cellStyle name="Euro 2 5 6" xfId="4630" xr:uid="{AFA609C3-A245-468B-A8B0-F7F30FEB1432}"/>
    <cellStyle name="Euro 2 5 7" xfId="4631" xr:uid="{53BCA31B-C7D7-45B6-98CF-768C6C92C69D}"/>
    <cellStyle name="Euro 2 5 8" xfId="4632" xr:uid="{4DDE3F85-D971-45FD-8D87-FCEABA83F244}"/>
    <cellStyle name="Euro 2 5 9" xfId="4633" xr:uid="{4D04D474-1DE4-4D8F-8B19-98A8864B3C19}"/>
    <cellStyle name="Euro 2 6" xfId="4634" xr:uid="{8214ABB9-AC6E-43A5-B904-6A2DFB484EBF}"/>
    <cellStyle name="Euro 2 6 10" xfId="4635" xr:uid="{0BAF57B5-FBC2-4310-8C6C-3D97FC5E93E9}"/>
    <cellStyle name="Euro 2 6 11" xfId="4636" xr:uid="{48E8A989-4668-4A55-AF1C-AE8F70CFEF87}"/>
    <cellStyle name="Euro 2 6 12" xfId="4637" xr:uid="{5909A48D-50FA-4F5A-BBB1-205F307D3882}"/>
    <cellStyle name="Euro 2 6 13" xfId="4638" xr:uid="{259144D0-5C0E-4B54-B30D-E886EAEF0573}"/>
    <cellStyle name="Euro 2 6 14" xfId="4639" xr:uid="{9F850B5C-9A81-4ECA-B846-A6EE80CBD0BD}"/>
    <cellStyle name="Euro 2 6 15" xfId="4640" xr:uid="{1E88A447-5095-4511-8F77-318B43FFA17A}"/>
    <cellStyle name="Euro 2 6 16" xfId="4641" xr:uid="{09D55D0E-2078-47A0-887C-92AE0F469657}"/>
    <cellStyle name="Euro 2 6 17" xfId="4642" xr:uid="{B9052349-A10D-44FB-8203-3C7F1B36542B}"/>
    <cellStyle name="Euro 2 6 18" xfId="4643" xr:uid="{F87AFF4D-0653-4A66-882B-0608BB9C4681}"/>
    <cellStyle name="Euro 2 6 19" xfId="4644" xr:uid="{0B5B8AFB-6215-4DC9-B255-53CDFDAD82A4}"/>
    <cellStyle name="Euro 2 6 2" xfId="4645" xr:uid="{873A5E7C-9C9B-46DF-BD8E-9278598C642F}"/>
    <cellStyle name="Euro 2 6 20" xfId="4646" xr:uid="{9D3C412D-32AC-4244-961E-96057383AE1A}"/>
    <cellStyle name="Euro 2 6 21" xfId="4647" xr:uid="{DD5747FA-54F7-4D91-A249-EB795A9AEC2F}"/>
    <cellStyle name="Euro 2 6 22" xfId="4648" xr:uid="{8820173C-F33A-465A-B4CC-5A2635C76EFB}"/>
    <cellStyle name="Euro 2 6 23" xfId="4649" xr:uid="{6929136C-ACA2-4D56-82DD-FAFFBD83AB8B}"/>
    <cellStyle name="Euro 2 6 24" xfId="4650" xr:uid="{FDB8FF57-2B4F-43CF-ABB2-4F1C93CF51E6}"/>
    <cellStyle name="Euro 2 6 25" xfId="4651" xr:uid="{87A47484-B804-4EBC-9B58-AF0E23A70A9D}"/>
    <cellStyle name="Euro 2 6 3" xfId="4652" xr:uid="{54A147B1-CA1B-4430-9FF2-56711E6DB915}"/>
    <cellStyle name="Euro 2 6 4" xfId="4653" xr:uid="{03EA6F63-3810-4AD4-9557-D9BF2D7A7EE4}"/>
    <cellStyle name="Euro 2 6 5" xfId="4654" xr:uid="{1B198B0E-5F6C-468F-9548-02983E89A928}"/>
    <cellStyle name="Euro 2 6 6" xfId="4655" xr:uid="{FA1FF50B-DC23-4AE7-9EDD-20ECE7F00DA5}"/>
    <cellStyle name="Euro 2 6 7" xfId="4656" xr:uid="{CA641E26-2D25-4C78-863E-AE11724435EC}"/>
    <cellStyle name="Euro 2 6 7 2" xfId="4657" xr:uid="{D0DDE3AA-E01D-4E60-BF4B-4811D5B84913}"/>
    <cellStyle name="Euro 2 6 8" xfId="4658" xr:uid="{6A725BA1-CA62-4CA8-ABFC-A94A6F06DB1C}"/>
    <cellStyle name="Euro 2 6 8 2" xfId="4659" xr:uid="{7AE13C0A-0D4E-45E9-829B-9877610C378A}"/>
    <cellStyle name="Euro 2 6 9" xfId="4660" xr:uid="{B5C5223E-0712-4ED4-9AD3-6E70C04AC7F8}"/>
    <cellStyle name="Euro 2 6 9 2" xfId="4661" xr:uid="{ECBCF420-C473-4DA2-8C37-95E73ED2891C}"/>
    <cellStyle name="Euro 2 7" xfId="4662" xr:uid="{97B1752D-CD6F-4AB4-A2E7-BB79A3B4F79C}"/>
    <cellStyle name="Euro 2 7 10" xfId="4663" xr:uid="{B3F3CDFA-B6F9-4E3F-8B3B-8A2CACCFE954}"/>
    <cellStyle name="Euro 2 7 10 2" xfId="4664" xr:uid="{F9C53C8E-8B1E-4302-B410-B577CBA66C66}"/>
    <cellStyle name="Euro 2 7 11" xfId="4665" xr:uid="{6A735BF7-2FA8-4180-91CD-063494B30FCB}"/>
    <cellStyle name="Euro 2 7 11 2" xfId="4666" xr:uid="{E4C16A4A-6CD1-443B-BC34-2168A829562E}"/>
    <cellStyle name="Euro 2 7 12" xfId="4667" xr:uid="{D2CB3617-30FF-4533-9A6B-7E6AAE4771D9}"/>
    <cellStyle name="Euro 2 7 12 2" xfId="4668" xr:uid="{815DA68B-C4B9-443B-9D47-3FC86796E83C}"/>
    <cellStyle name="Euro 2 7 13" xfId="4669" xr:uid="{170C4DD3-3FD9-44EA-BA33-FD854A95CA6C}"/>
    <cellStyle name="Euro 2 7 13 2" xfId="4670" xr:uid="{053C5DDC-AC40-410D-B06E-0293EAB526DA}"/>
    <cellStyle name="Euro 2 7 14" xfId="4671" xr:uid="{312CC3D8-9E7E-475D-9674-25C8B863342B}"/>
    <cellStyle name="Euro 2 7 14 2" xfId="4672" xr:uid="{5B0EDB53-D2E7-4449-941D-04346856A15F}"/>
    <cellStyle name="Euro 2 7 15" xfId="4673" xr:uid="{31361FE4-B009-4BE1-976D-4FA7F568B07B}"/>
    <cellStyle name="Euro 2 7 15 2" xfId="4674" xr:uid="{94926648-19C6-41F9-85A8-B1462491EF11}"/>
    <cellStyle name="Euro 2 7 16" xfId="4675" xr:uid="{EEB41719-5A59-485E-9069-CD314C4FE368}"/>
    <cellStyle name="Euro 2 7 16 2" xfId="4676" xr:uid="{E1C0D2E8-8214-404D-909F-220B039D4667}"/>
    <cellStyle name="Euro 2 7 17" xfId="4677" xr:uid="{2BF8A2D9-57FE-480C-BB22-1F9B313EE686}"/>
    <cellStyle name="Euro 2 7 17 2" xfId="4678" xr:uid="{95BF9AC5-0EEB-4780-8D8F-E99DA5D3C1E4}"/>
    <cellStyle name="Euro 2 7 18" xfId="4679" xr:uid="{5D18A68C-F46B-439B-A438-43BF2E930F60}"/>
    <cellStyle name="Euro 2 7 18 2" xfId="4680" xr:uid="{03DC3934-EFE1-4FFA-8A70-329F89D3DE5B}"/>
    <cellStyle name="Euro 2 7 19" xfId="4681" xr:uid="{669CE446-A43F-4D5F-AF62-160A621BF10E}"/>
    <cellStyle name="Euro 2 7 19 2" xfId="4682" xr:uid="{BBF95779-7C19-40B0-BE40-50730B5A8684}"/>
    <cellStyle name="Euro 2 7 2" xfId="4683" xr:uid="{6F73544C-8EEB-47A9-ACB4-898E2E9A6B17}"/>
    <cellStyle name="Euro 2 7 2 2" xfId="4684" xr:uid="{4373BA10-BD6B-4EDE-8326-3640E3FD20F2}"/>
    <cellStyle name="Euro 2 7 20" xfId="4685" xr:uid="{6F1C3169-30D3-4036-A926-99EFE90C4348}"/>
    <cellStyle name="Euro 2 7 20 2" xfId="4686" xr:uid="{D5003EB8-B737-4B88-8EE2-5A43FCA0A29D}"/>
    <cellStyle name="Euro 2 7 21" xfId="4687" xr:uid="{AA580D86-46F8-4695-9C17-B9C82C577EF9}"/>
    <cellStyle name="Euro 2 7 21 2" xfId="4688" xr:uid="{2E7B0852-E132-4325-8222-36A4CEB576E5}"/>
    <cellStyle name="Euro 2 7 22" xfId="4689" xr:uid="{4764C502-385F-4B8D-BE48-0B1778E32B15}"/>
    <cellStyle name="Euro 2 7 22 2" xfId="4690" xr:uid="{D67DD531-B185-4609-8ED7-D58117A4F793}"/>
    <cellStyle name="Euro 2 7 23" xfId="4691" xr:uid="{81C716A9-90D0-4987-9AA7-D396E4B1BEC0}"/>
    <cellStyle name="Euro 2 7 23 2" xfId="4692" xr:uid="{573FCE44-7E9C-47A4-8D34-C8D681EA8379}"/>
    <cellStyle name="Euro 2 7 24" xfId="4693" xr:uid="{33325F84-A413-4F63-A080-397F0FD1AB61}"/>
    <cellStyle name="Euro 2 7 24 2" xfId="4694" xr:uid="{1B46EE5E-AF0F-4AF1-B3E3-863362102DF1}"/>
    <cellStyle name="Euro 2 7 25" xfId="4695" xr:uid="{0E0D694E-76DE-485F-9A34-C786022AFAE5}"/>
    <cellStyle name="Euro 2 7 26" xfId="4696" xr:uid="{A70A352F-8D45-4A48-8FB0-49399CFAF4D1}"/>
    <cellStyle name="Euro 2 7 3" xfId="4697" xr:uid="{D3EF545B-FED3-4197-9DDA-4E4D54C3F25A}"/>
    <cellStyle name="Euro 2 7 3 2" xfId="4698" xr:uid="{26563FF4-D93F-4BF3-8107-C8ACF3DE30C2}"/>
    <cellStyle name="Euro 2 7 4" xfId="4699" xr:uid="{38A7B9C0-D94C-4108-AD1E-D384EF20F492}"/>
    <cellStyle name="Euro 2 7 4 2" xfId="4700" xr:uid="{D8A81578-A088-4F69-9F9D-AA7A752A5243}"/>
    <cellStyle name="Euro 2 7 5" xfId="4701" xr:uid="{406CADE6-E0BA-416A-AFC4-BBF63E59B322}"/>
    <cellStyle name="Euro 2 7 5 2" xfId="4702" xr:uid="{D0A2EBAF-AA0A-447E-BE31-ECFDFBC04B3C}"/>
    <cellStyle name="Euro 2 7 6" xfId="4703" xr:uid="{46700C52-A46A-4D3F-A9C8-C21D936466CC}"/>
    <cellStyle name="Euro 2 7 6 2" xfId="4704" xr:uid="{D1B3DA2D-B536-420C-9D63-3B93DBC7270C}"/>
    <cellStyle name="Euro 2 7 7" xfId="4705" xr:uid="{80B3FEA0-5035-4CA2-BFE1-CB62A39E6753}"/>
    <cellStyle name="Euro 2 7 7 2" xfId="4706" xr:uid="{868AA0A1-9592-42DF-BAD3-94053552BB8C}"/>
    <cellStyle name="Euro 2 7 8" xfId="4707" xr:uid="{EC68A869-A21D-46ED-8DBD-9359AE6C8C47}"/>
    <cellStyle name="Euro 2 7 8 2" xfId="4708" xr:uid="{B28C4E2E-5C70-4399-AF7D-4E190023AD64}"/>
    <cellStyle name="Euro 2 7 9" xfId="4709" xr:uid="{22D74464-4C37-4559-9DC7-D71D4020620C}"/>
    <cellStyle name="Euro 2 7 9 2" xfId="4710" xr:uid="{EBE91F16-D2B3-4DCB-A6E8-F90C53181829}"/>
    <cellStyle name="Euro 2 8" xfId="4711" xr:uid="{829A3D40-AFA2-41CA-ADA1-51E7FB69E049}"/>
    <cellStyle name="Euro 2 8 10" xfId="4712" xr:uid="{BDB2F4CC-6528-4FE8-968B-1236EB8479FE}"/>
    <cellStyle name="Euro 2 8 10 10" xfId="4713" xr:uid="{88ECC958-B0C8-4323-AD98-6413B0DB5A72}"/>
    <cellStyle name="Euro 2 8 10 10 2" xfId="4714" xr:uid="{5BE001A8-35FA-4448-8556-0121A734384C}"/>
    <cellStyle name="Euro 2 8 10 11" xfId="4715" xr:uid="{F21AD9F1-C739-4247-881A-1E045AE82972}"/>
    <cellStyle name="Euro 2 8 10 11 2" xfId="4716" xr:uid="{6B8520E1-C6AA-4059-A23B-9203B89BAA5D}"/>
    <cellStyle name="Euro 2 8 10 12" xfId="4717" xr:uid="{D93114F7-3EE0-4F74-A6BC-0AC7660C7B58}"/>
    <cellStyle name="Euro 2 8 10 12 2" xfId="4718" xr:uid="{4661EEFE-026E-40C2-AD38-C98AF0C8B48C}"/>
    <cellStyle name="Euro 2 8 10 13" xfId="4719" xr:uid="{6B761834-FE29-405D-8946-FBF6B88515F3}"/>
    <cellStyle name="Euro 2 8 10 13 2" xfId="4720" xr:uid="{475E04D4-776B-4A67-BA40-453091A9D933}"/>
    <cellStyle name="Euro 2 8 10 14" xfId="4721" xr:uid="{F4A02599-E8D7-4C12-B3D0-EE856527A067}"/>
    <cellStyle name="Euro 2 8 10 14 2" xfId="4722" xr:uid="{068A4E65-98FC-4184-8F94-F1E9A8E23F90}"/>
    <cellStyle name="Euro 2 8 10 15" xfId="4723" xr:uid="{12B802D3-75DE-4109-86F3-A99666C365B6}"/>
    <cellStyle name="Euro 2 8 10 15 2" xfId="4724" xr:uid="{906EFEC9-EAC5-4A45-BFBF-C12CC2B366B2}"/>
    <cellStyle name="Euro 2 8 10 16" xfId="4725" xr:uid="{335EF476-3C3C-43FF-94E5-182793020283}"/>
    <cellStyle name="Euro 2 8 10 16 2" xfId="4726" xr:uid="{D60322BD-4CB5-485D-B26A-79709C70EAEB}"/>
    <cellStyle name="Euro 2 8 10 17" xfId="4727" xr:uid="{87C22714-EF2D-4D9D-9589-3A5045CF1D2F}"/>
    <cellStyle name="Euro 2 8 10 17 2" xfId="4728" xr:uid="{DF4A619A-3B8D-42D8-8E69-96541B4F30CE}"/>
    <cellStyle name="Euro 2 8 10 18" xfId="4729" xr:uid="{EEE4C88F-1B06-4300-A9AC-92DE4857C900}"/>
    <cellStyle name="Euro 2 8 10 18 2" xfId="4730" xr:uid="{EC75496F-C538-4933-AA9F-C74CFC7F6F8B}"/>
    <cellStyle name="Euro 2 8 10 19" xfId="4731" xr:uid="{03F4F82C-3586-401C-B7AE-43DA1463E054}"/>
    <cellStyle name="Euro 2 8 10 19 2" xfId="4732" xr:uid="{3ABA65BC-EB09-43A9-BA9D-FE2554F8C67F}"/>
    <cellStyle name="Euro 2 8 10 2" xfId="4733" xr:uid="{80FAB2F5-03ED-4BA3-9469-8DE54A1704B9}"/>
    <cellStyle name="Euro 2 8 10 2 2" xfId="4734" xr:uid="{6CFEE111-55A2-4598-8F5E-1BC4557DAF73}"/>
    <cellStyle name="Euro 2 8 10 20" xfId="4735" xr:uid="{1B24AF24-752A-4B5B-905E-EFA2C2C2434E}"/>
    <cellStyle name="Euro 2 8 10 20 2" xfId="4736" xr:uid="{82F7BE61-DD50-4E9B-94AB-EFC1DCD806A0}"/>
    <cellStyle name="Euro 2 8 10 21" xfId="4737" xr:uid="{8D76264A-5003-457F-9BE2-0770156E9699}"/>
    <cellStyle name="Euro 2 8 10 21 2" xfId="4738" xr:uid="{0FE07C2D-545D-4363-A68C-2AD7DB747415}"/>
    <cellStyle name="Euro 2 8 10 22" xfId="4739" xr:uid="{CACE0AB4-13FB-4B93-9BE9-C206A057E8A6}"/>
    <cellStyle name="Euro 2 8 10 22 2" xfId="4740" xr:uid="{1C21518A-4D0D-4A24-9F31-EEE8E69503E2}"/>
    <cellStyle name="Euro 2 8 10 23" xfId="4741" xr:uid="{02BCCFD6-5769-49EB-AF05-A01381F1CDF8}"/>
    <cellStyle name="Euro 2 8 10 23 2" xfId="4742" xr:uid="{CBD7BDE1-33EA-429D-89C7-1E3FFF6969CF}"/>
    <cellStyle name="Euro 2 8 10 24" xfId="4743" xr:uid="{7A85A9C8-3ABA-4E66-AB98-47F3452B2528}"/>
    <cellStyle name="Euro 2 8 10 24 2" xfId="4744" xr:uid="{2466B170-E707-4B5A-9CC2-76EDE2559E28}"/>
    <cellStyle name="Euro 2 8 10 25" xfId="4745" xr:uid="{F73A01AE-1E5A-41CF-AB70-B01940F3600D}"/>
    <cellStyle name="Euro 2 8 10 26" xfId="4746" xr:uid="{7E074612-0394-4217-B5EE-07050E55D68A}"/>
    <cellStyle name="Euro 2 8 10 3" xfId="4747" xr:uid="{3A3C284C-1969-4885-A48F-5A6B140DE9AA}"/>
    <cellStyle name="Euro 2 8 10 3 2" xfId="4748" xr:uid="{FED7C890-CC59-4A20-A2E5-09B3AC916ECA}"/>
    <cellStyle name="Euro 2 8 10 4" xfId="4749" xr:uid="{B311B773-A327-402B-B98A-184EB2FE451B}"/>
    <cellStyle name="Euro 2 8 10 4 2" xfId="4750" xr:uid="{FF28E2D0-3FCE-4852-AFFD-5940CFFC8CFB}"/>
    <cellStyle name="Euro 2 8 10 5" xfId="4751" xr:uid="{040CA9E5-3890-466E-85ED-40DF367E21A7}"/>
    <cellStyle name="Euro 2 8 10 5 2" xfId="4752" xr:uid="{AC6797EF-B7E7-4BF6-953A-C8FC7C1FF2CB}"/>
    <cellStyle name="Euro 2 8 10 6" xfId="4753" xr:uid="{7519EC16-4CEB-4110-8BEA-2D5316EDA48C}"/>
    <cellStyle name="Euro 2 8 10 6 2" xfId="4754" xr:uid="{5BC62C3E-5075-4242-B8DB-383601543D97}"/>
    <cellStyle name="Euro 2 8 10 7" xfId="4755" xr:uid="{AE0F3B78-F744-4283-9108-F2DA69240F5A}"/>
    <cellStyle name="Euro 2 8 10 7 2" xfId="4756" xr:uid="{FBD85832-23B4-4080-AE8D-79C5CE856711}"/>
    <cellStyle name="Euro 2 8 10 8" xfId="4757" xr:uid="{81AF6C90-C77E-4B91-BCD6-66BA5D668DA5}"/>
    <cellStyle name="Euro 2 8 10 8 2" xfId="4758" xr:uid="{F44F7247-438E-4E06-903A-9C8BDB9E12A3}"/>
    <cellStyle name="Euro 2 8 10 9" xfId="4759" xr:uid="{3F5E6884-B4A0-416C-8DAD-1FE5D49ADFAB}"/>
    <cellStyle name="Euro 2 8 10 9 2" xfId="4760" xr:uid="{AA02502A-8751-4D30-A20A-E1E53F4D743C}"/>
    <cellStyle name="Euro 2 8 11" xfId="4761" xr:uid="{464EA8D4-733A-4F19-928C-75B539935F23}"/>
    <cellStyle name="Euro 2 8 11 2" xfId="4762" xr:uid="{FB29EF1D-F458-413A-BB26-BEAA2D9C7AE2}"/>
    <cellStyle name="Euro 2 8 12" xfId="4763" xr:uid="{837A8A3A-1D4C-4EAD-9CD1-41F4763F618D}"/>
    <cellStyle name="Euro 2 8 12 2" xfId="4764" xr:uid="{5155A055-A5B4-4977-AC37-B993D9AFBFDC}"/>
    <cellStyle name="Euro 2 8 13" xfId="4765" xr:uid="{B0448EB4-4B89-4BA0-AFDD-01EDE79622A1}"/>
    <cellStyle name="Euro 2 8 13 2" xfId="4766" xr:uid="{065B9C88-6421-4E11-AC88-DBE1FC926A24}"/>
    <cellStyle name="Euro 2 8 14" xfId="4767" xr:uid="{27FFA894-28FC-4C5F-BA01-B4A74C640925}"/>
    <cellStyle name="Euro 2 8 14 2" xfId="4768" xr:uid="{EA8C3EDF-40D9-487E-B451-A636331B369B}"/>
    <cellStyle name="Euro 2 8 15" xfId="4769" xr:uid="{A0925FC2-9F55-4177-A0D8-FFA79EB2CA2A}"/>
    <cellStyle name="Euro 2 8 15 2" xfId="4770" xr:uid="{03B31D0F-6FD0-4420-9749-AE354FDA2C3B}"/>
    <cellStyle name="Euro 2 8 16" xfId="4771" xr:uid="{2D5AA056-5BE6-468A-BAFB-5E5FA2CE37E0}"/>
    <cellStyle name="Euro 2 8 16 2" xfId="4772" xr:uid="{360C1440-D0CD-400D-B09D-C1871550CBDD}"/>
    <cellStyle name="Euro 2 8 17" xfId="4773" xr:uid="{007217CA-33AC-49F9-9DCB-AED7365410C2}"/>
    <cellStyle name="Euro 2 8 17 2" xfId="4774" xr:uid="{7692EB66-2609-4F80-81EE-C6FF2859EDEE}"/>
    <cellStyle name="Euro 2 8 18" xfId="4775" xr:uid="{7AA925EA-8AE0-40D5-9067-9B3C9374E28B}"/>
    <cellStyle name="Euro 2 8 18 2" xfId="4776" xr:uid="{EF039CA0-47D7-45EC-98E0-DFE8D5B1E6D2}"/>
    <cellStyle name="Euro 2 8 19" xfId="4777" xr:uid="{FE7D3101-DFE7-475C-9A3B-84EEDF99B207}"/>
    <cellStyle name="Euro 2 8 19 2" xfId="4778" xr:uid="{42022B55-544C-4F41-A5B1-43BA130FD819}"/>
    <cellStyle name="Euro 2 8 2" xfId="4779" xr:uid="{27F002E7-9309-42D2-B763-D263CFE4E48C}"/>
    <cellStyle name="Euro 2 8 2 10" xfId="4780" xr:uid="{BCAF48DC-0154-4819-9FE4-B2F1259244C4}"/>
    <cellStyle name="Euro 2 8 2 10 2" xfId="4781" xr:uid="{8B390718-8562-41FA-9AE7-00213F94F0CE}"/>
    <cellStyle name="Euro 2 8 2 11" xfId="4782" xr:uid="{612ABFAC-193A-4C1F-AB85-5E116FEADD3D}"/>
    <cellStyle name="Euro 2 8 2 11 2" xfId="4783" xr:uid="{69BE4AB5-F19C-44DB-84F0-2802C39FCF24}"/>
    <cellStyle name="Euro 2 8 2 12" xfId="4784" xr:uid="{E6EB61EC-BBE7-4232-A3AD-B59B44FB5A26}"/>
    <cellStyle name="Euro 2 8 2 12 2" xfId="4785" xr:uid="{1E08323C-7454-4DA0-B8A3-AE55FA913576}"/>
    <cellStyle name="Euro 2 8 2 13" xfId="4786" xr:uid="{B0ACC942-E21A-4C35-82A7-F95464275223}"/>
    <cellStyle name="Euro 2 8 2 13 2" xfId="4787" xr:uid="{0F9D5E56-7641-40DB-BB5A-A80982A6F2E2}"/>
    <cellStyle name="Euro 2 8 2 14" xfId="4788" xr:uid="{7CEF11F4-527B-4271-8281-AAB94D45C770}"/>
    <cellStyle name="Euro 2 8 2 14 2" xfId="4789" xr:uid="{957FDA31-4DE7-4BE4-8700-D83FCE3065F7}"/>
    <cellStyle name="Euro 2 8 2 15" xfId="4790" xr:uid="{7009CBBB-16F0-408E-A605-AB673D6D9518}"/>
    <cellStyle name="Euro 2 8 2 15 2" xfId="4791" xr:uid="{784DF186-B94B-46FC-A4F7-F8A6782F970B}"/>
    <cellStyle name="Euro 2 8 2 16" xfId="4792" xr:uid="{8EA6DCF4-AC76-468D-9EB8-AA6658073CDC}"/>
    <cellStyle name="Euro 2 8 2 16 2" xfId="4793" xr:uid="{C8385975-3EA1-4CAE-9C95-D268AB38FE2A}"/>
    <cellStyle name="Euro 2 8 2 17" xfId="4794" xr:uid="{CE7AF81F-0C39-4592-83F9-FCFF036EE0D7}"/>
    <cellStyle name="Euro 2 8 2 17 2" xfId="4795" xr:uid="{FE079789-4FCA-42A6-9350-802165FD6B46}"/>
    <cellStyle name="Euro 2 8 2 18" xfId="4796" xr:uid="{BE4C9AE4-2671-4B72-9D84-FADE649CC241}"/>
    <cellStyle name="Euro 2 8 2 18 2" xfId="4797" xr:uid="{E5B33568-CA02-4BFE-A330-0693CBD297A6}"/>
    <cellStyle name="Euro 2 8 2 19" xfId="4798" xr:uid="{D6F8E15B-E286-4D8D-87E0-9084F7D1F2D5}"/>
    <cellStyle name="Euro 2 8 2 19 2" xfId="4799" xr:uid="{1B68BC68-C0C2-4780-B328-FBBE339DC991}"/>
    <cellStyle name="Euro 2 8 2 2" xfId="4800" xr:uid="{3AE1EEAA-65A0-4C90-946D-28838671F32C}"/>
    <cellStyle name="Euro 2 8 2 2 2" xfId="4801" xr:uid="{38347CF0-886B-49FE-8510-0FE8026ABBD8}"/>
    <cellStyle name="Euro 2 8 2 20" xfId="4802" xr:uid="{74D4A969-4DFC-497B-860E-56A572013042}"/>
    <cellStyle name="Euro 2 8 2 20 2" xfId="4803" xr:uid="{03D1A3D6-93F7-4741-AACC-D40F08F673E8}"/>
    <cellStyle name="Euro 2 8 2 21" xfId="4804" xr:uid="{9CFEB075-5556-4E4B-A1CC-DE2773C59EBA}"/>
    <cellStyle name="Euro 2 8 2 21 2" xfId="4805" xr:uid="{1D01BF39-8E7D-47E9-9173-3BE6DE907CE9}"/>
    <cellStyle name="Euro 2 8 2 22" xfId="4806" xr:uid="{8151C1C4-7DB9-410C-97D3-68D96D07F1FE}"/>
    <cellStyle name="Euro 2 8 2 22 2" xfId="4807" xr:uid="{98E84C98-B7E2-42A4-855A-E2194174E624}"/>
    <cellStyle name="Euro 2 8 2 23" xfId="4808" xr:uid="{BA470016-2C07-4621-9156-415971E21D41}"/>
    <cellStyle name="Euro 2 8 2 23 2" xfId="4809" xr:uid="{30BF5922-202F-4266-9222-3EF2F2A666D0}"/>
    <cellStyle name="Euro 2 8 2 24" xfId="4810" xr:uid="{3131CC91-2E1E-4BDE-AE6E-F8C91AD2A2E5}"/>
    <cellStyle name="Euro 2 8 2 24 2" xfId="4811" xr:uid="{C667C98F-4AEC-4EF6-B7ED-9FB4A60C197E}"/>
    <cellStyle name="Euro 2 8 2 25" xfId="4812" xr:uid="{4B42E36D-BC90-4677-98EA-A9E9B05F5ACC}"/>
    <cellStyle name="Euro 2 8 2 26" xfId="4813" xr:uid="{5431B12E-6D31-42AB-9E3E-D7C3BAD91FFD}"/>
    <cellStyle name="Euro 2 8 2 3" xfId="4814" xr:uid="{94A7823F-9B75-40AF-8E5F-66DD37E4389C}"/>
    <cellStyle name="Euro 2 8 2 3 2" xfId="4815" xr:uid="{7E1810AB-7781-4A5B-8EB8-065D45F4FD61}"/>
    <cellStyle name="Euro 2 8 2 4" xfId="4816" xr:uid="{A0BF3123-6857-4DEE-AF8D-C60E02226022}"/>
    <cellStyle name="Euro 2 8 2 4 2" xfId="4817" xr:uid="{C0E19BE9-4457-4173-9DBB-8B7D1BD68A32}"/>
    <cellStyle name="Euro 2 8 2 5" xfId="4818" xr:uid="{DA46E2A5-927B-4E6A-843C-81FF60BFD283}"/>
    <cellStyle name="Euro 2 8 2 5 2" xfId="4819" xr:uid="{BF5F8C76-9F06-4A87-B167-030B903631DF}"/>
    <cellStyle name="Euro 2 8 2 6" xfId="4820" xr:uid="{C9085352-32F3-4B41-B26E-DAF2C1B98A8F}"/>
    <cellStyle name="Euro 2 8 2 6 2" xfId="4821" xr:uid="{44166DCA-FD43-47E3-8BDC-D58480031ED6}"/>
    <cellStyle name="Euro 2 8 2 7" xfId="4822" xr:uid="{0A71A7B7-50D7-4690-A9B7-06AB046CE91D}"/>
    <cellStyle name="Euro 2 8 2 7 2" xfId="4823" xr:uid="{E388D456-FCE0-450E-8FC7-8B020B33CA64}"/>
    <cellStyle name="Euro 2 8 2 8" xfId="4824" xr:uid="{6F1119A5-7B44-4587-BAFC-C4D32EC372A2}"/>
    <cellStyle name="Euro 2 8 2 8 2" xfId="4825" xr:uid="{E5989E1F-20CA-44D4-A3CE-319EAB56CF13}"/>
    <cellStyle name="Euro 2 8 2 9" xfId="4826" xr:uid="{F9637530-E7AC-4EA9-AC6D-8DCD89F79F35}"/>
    <cellStyle name="Euro 2 8 2 9 2" xfId="4827" xr:uid="{834A715C-D7BA-4E09-8BF4-3C90B55AB58A}"/>
    <cellStyle name="Euro 2 8 20" xfId="4828" xr:uid="{02BE3039-C425-4691-B078-7E20E6274F16}"/>
    <cellStyle name="Euro 2 8 20 2" xfId="4829" xr:uid="{CF0657BB-5575-45EC-9A9B-565CDDB12A71}"/>
    <cellStyle name="Euro 2 8 21" xfId="4830" xr:uid="{5722BB15-FD74-4A39-8CD5-43A7415A93FA}"/>
    <cellStyle name="Euro 2 8 21 2" xfId="4831" xr:uid="{1B0AF518-E9C2-446D-9341-2A3EA32A6756}"/>
    <cellStyle name="Euro 2 8 22" xfId="4832" xr:uid="{E95E3BD2-B30C-46AC-AD0E-82E150FE0538}"/>
    <cellStyle name="Euro 2 8 22 2" xfId="4833" xr:uid="{D8928E73-FD34-4E3F-8ECA-372A8C8E013A}"/>
    <cellStyle name="Euro 2 8 23" xfId="4834" xr:uid="{C891DC70-508F-41BF-A3EC-C8A23C600934}"/>
    <cellStyle name="Euro 2 8 23 2" xfId="4835" xr:uid="{2D9F7108-BDBF-430F-82D9-C29433ED18CB}"/>
    <cellStyle name="Euro 2 8 24" xfId="4836" xr:uid="{D20374AF-306F-42C6-8B19-8773F8DA3DEB}"/>
    <cellStyle name="Euro 2 8 24 2" xfId="4837" xr:uid="{7639E682-2141-4EF9-AB88-B4D6CDCF5B55}"/>
    <cellStyle name="Euro 2 8 25" xfId="4838" xr:uid="{6EBA1737-63C5-483A-B3A7-516456F5FC8E}"/>
    <cellStyle name="Euro 2 8 25 2" xfId="4839" xr:uid="{1D8CC3CF-54F9-4EE9-AF3C-72F69CEE768F}"/>
    <cellStyle name="Euro 2 8 26" xfId="4840" xr:uid="{896E3DFC-F6B2-40BC-9F1A-D1FEC402A722}"/>
    <cellStyle name="Euro 2 8 26 2" xfId="4841" xr:uid="{33E603D3-B200-4AF8-A865-4D4C0C8516D0}"/>
    <cellStyle name="Euro 2 8 27" xfId="4842" xr:uid="{8D4606B5-CE1B-4551-B7A3-0BF42C706E6D}"/>
    <cellStyle name="Euro 2 8 27 2" xfId="4843" xr:uid="{76A41858-22B9-4DF1-99AE-29980DD51ED8}"/>
    <cellStyle name="Euro 2 8 28" xfId="4844" xr:uid="{FC9436AE-4F4A-467F-BD70-FE3C7DF1B6E2}"/>
    <cellStyle name="Euro 2 8 28 2" xfId="4845" xr:uid="{C7B7F99C-9368-4B6B-B931-8308131DBB17}"/>
    <cellStyle name="Euro 2 8 29" xfId="4846" xr:uid="{4C587894-8B93-4045-8E9D-5851B118A82A}"/>
    <cellStyle name="Euro 2 8 29 2" xfId="4847" xr:uid="{4962618A-BB3E-45F3-A746-78A94B4F0AB4}"/>
    <cellStyle name="Euro 2 8 3" xfId="4848" xr:uid="{85DAC6C8-699B-4087-B189-5EA7DCD9C36A}"/>
    <cellStyle name="Euro 2 8 3 10" xfId="4849" xr:uid="{9F2CDB27-45C4-4A17-8361-FC4BE886237B}"/>
    <cellStyle name="Euro 2 8 3 10 2" xfId="4850" xr:uid="{1A72F98A-1D3B-4A91-98E6-F1E04C860582}"/>
    <cellStyle name="Euro 2 8 3 11" xfId="4851" xr:uid="{C24EE926-D5B8-4165-9E3E-AD958B5CDEA3}"/>
    <cellStyle name="Euro 2 8 3 11 2" xfId="4852" xr:uid="{7D4FA94C-F877-4EBA-B05A-86CCF7C1A8FA}"/>
    <cellStyle name="Euro 2 8 3 12" xfId="4853" xr:uid="{C952F53F-28C0-4262-8E2A-C2D65D4DAFDA}"/>
    <cellStyle name="Euro 2 8 3 12 2" xfId="4854" xr:uid="{05AC149E-6229-444D-A41F-8BC7DA4DDA39}"/>
    <cellStyle name="Euro 2 8 3 13" xfId="4855" xr:uid="{45C8D856-0094-4AC7-8834-393AB39FA751}"/>
    <cellStyle name="Euro 2 8 3 13 2" xfId="4856" xr:uid="{56FE7E4A-78BD-4F36-BFBE-B4BEF67A9690}"/>
    <cellStyle name="Euro 2 8 3 14" xfId="4857" xr:uid="{F1D5EEBC-E6DC-4CD8-8F44-98F9E9EB0E53}"/>
    <cellStyle name="Euro 2 8 3 14 2" xfId="4858" xr:uid="{6140BA9C-3F0C-4AD0-9715-22AA5E0BC10E}"/>
    <cellStyle name="Euro 2 8 3 15" xfId="4859" xr:uid="{C4DC9B2C-CCF2-4CA4-874A-CFF81711D927}"/>
    <cellStyle name="Euro 2 8 3 15 2" xfId="4860" xr:uid="{698F56FA-E451-4681-882D-C747240F6BEF}"/>
    <cellStyle name="Euro 2 8 3 16" xfId="4861" xr:uid="{442CE7E0-40E8-44A7-A3F6-1DBCB2342FEA}"/>
    <cellStyle name="Euro 2 8 3 16 2" xfId="4862" xr:uid="{7DD3B199-D0ED-4ED8-83F8-B880A61C9DB1}"/>
    <cellStyle name="Euro 2 8 3 17" xfId="4863" xr:uid="{6FA68A83-9E5B-4CF9-9D00-A560F2E5F117}"/>
    <cellStyle name="Euro 2 8 3 17 2" xfId="4864" xr:uid="{723FF99F-901A-45E7-A22B-1EF0FAF08B37}"/>
    <cellStyle name="Euro 2 8 3 18" xfId="4865" xr:uid="{C7F27E19-D361-4B3C-B36A-35512AA5F1EA}"/>
    <cellStyle name="Euro 2 8 3 18 2" xfId="4866" xr:uid="{CEFFD3FF-DC84-4FEF-B48E-EC9C31100A3C}"/>
    <cellStyle name="Euro 2 8 3 19" xfId="4867" xr:uid="{533DCA72-B704-4BEE-954D-454E6E565F07}"/>
    <cellStyle name="Euro 2 8 3 19 2" xfId="4868" xr:uid="{7AB7D1D7-B218-4FFA-BD6F-11D70F5BEC94}"/>
    <cellStyle name="Euro 2 8 3 2" xfId="4869" xr:uid="{ED3CE471-B46C-4779-97ED-F66CFA2E1FA5}"/>
    <cellStyle name="Euro 2 8 3 2 2" xfId="4870" xr:uid="{EE14514B-327A-44FD-8F92-2F2A0811E499}"/>
    <cellStyle name="Euro 2 8 3 20" xfId="4871" xr:uid="{7D1400EC-69D7-4DB7-880A-8C1B9DC1A18A}"/>
    <cellStyle name="Euro 2 8 3 20 2" xfId="4872" xr:uid="{5BE4832D-0BFA-4C76-B366-1F4C0ADD7EC4}"/>
    <cellStyle name="Euro 2 8 3 21" xfId="4873" xr:uid="{7EF4BC72-F70E-492B-8367-7F911B8B1055}"/>
    <cellStyle name="Euro 2 8 3 21 2" xfId="4874" xr:uid="{DDF76BE9-C5F4-44A5-9E4C-65821C70B6C2}"/>
    <cellStyle name="Euro 2 8 3 22" xfId="4875" xr:uid="{0C7E592F-BBA3-4128-86D2-6A6B7E46EE7A}"/>
    <cellStyle name="Euro 2 8 3 22 2" xfId="4876" xr:uid="{20BEFF8F-D432-4148-AF2A-BA73043518D4}"/>
    <cellStyle name="Euro 2 8 3 23" xfId="4877" xr:uid="{A5A34AA3-8D8E-45B8-A654-C48A52F60B01}"/>
    <cellStyle name="Euro 2 8 3 23 2" xfId="4878" xr:uid="{ACEA7C4C-383C-4F28-A3C7-8F288AABA7DA}"/>
    <cellStyle name="Euro 2 8 3 24" xfId="4879" xr:uid="{D8D1106F-542A-44D5-92D6-2034DEEFF247}"/>
    <cellStyle name="Euro 2 8 3 24 2" xfId="4880" xr:uid="{8507ED3B-D467-4C64-96C0-C4514A137097}"/>
    <cellStyle name="Euro 2 8 3 25" xfId="4881" xr:uid="{4FBAFBA3-F71B-45B1-B3F4-A3FF4ED28DB5}"/>
    <cellStyle name="Euro 2 8 3 26" xfId="4882" xr:uid="{A5DA9349-E3EC-4DF3-83C9-CFDB0501E2E6}"/>
    <cellStyle name="Euro 2 8 3 3" xfId="4883" xr:uid="{59BF3D8F-387F-453A-B211-ABA5D291C2BD}"/>
    <cellStyle name="Euro 2 8 3 3 2" xfId="4884" xr:uid="{77C01ED8-CB65-4143-8CBC-B53BA5FB597E}"/>
    <cellStyle name="Euro 2 8 3 4" xfId="4885" xr:uid="{0F09A065-C0F0-478C-A3B7-68D8ACDBC004}"/>
    <cellStyle name="Euro 2 8 3 4 2" xfId="4886" xr:uid="{C4A6DF46-416A-4283-BB30-DC34C344B212}"/>
    <cellStyle name="Euro 2 8 3 5" xfId="4887" xr:uid="{03A4EE57-45CF-4D9E-ACA2-B3523CECC423}"/>
    <cellStyle name="Euro 2 8 3 5 2" xfId="4888" xr:uid="{0D1DA950-D696-41BD-AEB3-20AA106CDFAC}"/>
    <cellStyle name="Euro 2 8 3 6" xfId="4889" xr:uid="{F7EF4A17-5642-486E-BA38-F5373C95E699}"/>
    <cellStyle name="Euro 2 8 3 6 2" xfId="4890" xr:uid="{D82C4840-4FE2-47A3-BAE5-4D12A7176C70}"/>
    <cellStyle name="Euro 2 8 3 7" xfId="4891" xr:uid="{50ADF5CE-748B-42C7-A465-7119B49145A9}"/>
    <cellStyle name="Euro 2 8 3 7 2" xfId="4892" xr:uid="{4CB324FD-43C4-4F63-B4CB-0E596DA28691}"/>
    <cellStyle name="Euro 2 8 3 8" xfId="4893" xr:uid="{0B015F76-6F3B-40AE-BE9A-108A55A00F88}"/>
    <cellStyle name="Euro 2 8 3 8 2" xfId="4894" xr:uid="{B71FA91E-9482-4711-9CE3-CBBB1282B7A0}"/>
    <cellStyle name="Euro 2 8 3 9" xfId="4895" xr:uid="{5520FB68-8C8A-47AA-AA70-E1A368B2BFEA}"/>
    <cellStyle name="Euro 2 8 3 9 2" xfId="4896" xr:uid="{1BBA2864-968E-478A-BEF7-573A66068FF3}"/>
    <cellStyle name="Euro 2 8 30" xfId="4897" xr:uid="{26435B43-1388-4983-B4ED-F3CC5D6F2A76}"/>
    <cellStyle name="Euro 2 8 30 2" xfId="4898" xr:uid="{FBF1CED0-C8D9-400C-8758-DB337C68232C}"/>
    <cellStyle name="Euro 2 8 31" xfId="4899" xr:uid="{D810DFF7-7C25-4142-B4F5-746880B8D31C}"/>
    <cellStyle name="Euro 2 8 31 2" xfId="4900" xr:uid="{B81AB50B-2B77-4A11-A777-B93D74DB56A0}"/>
    <cellStyle name="Euro 2 8 32" xfId="4901" xr:uid="{06E1AC39-6FFA-4814-B615-4F18C083E4DB}"/>
    <cellStyle name="Euro 2 8 32 2" xfId="4902" xr:uid="{2BC082E0-ECC2-4898-90B9-3F9177655424}"/>
    <cellStyle name="Euro 2 8 33" xfId="4903" xr:uid="{8B37283A-BF9F-4BD5-A0FE-2C6149B5B42F}"/>
    <cellStyle name="Euro 2 8 33 2" xfId="4904" xr:uid="{0EC511FA-FB75-4650-BE2D-CECCC0DB2495}"/>
    <cellStyle name="Euro 2 8 34" xfId="4905" xr:uid="{4B7EACE4-7349-433B-87C9-4CB30FDC150B}"/>
    <cellStyle name="Euro 2 8 35" xfId="4906" xr:uid="{F690AC5A-550A-4CEA-8D9E-9091082E9FFA}"/>
    <cellStyle name="Euro 2 8 4" xfId="4907" xr:uid="{DAB7D3CD-3363-4E8A-AC6C-630C1F08B74B}"/>
    <cellStyle name="Euro 2 8 4 10" xfId="4908" xr:uid="{3BE647FA-D754-40A2-85D7-8E0626D8E69D}"/>
    <cellStyle name="Euro 2 8 4 10 2" xfId="4909" xr:uid="{5472A27D-CC9D-4F91-BA3B-8D4639294D2C}"/>
    <cellStyle name="Euro 2 8 4 11" xfId="4910" xr:uid="{BD1E875D-422C-4A5D-AB0A-325A8AA130A0}"/>
    <cellStyle name="Euro 2 8 4 11 2" xfId="4911" xr:uid="{FD05E1A2-6886-4195-82C0-13CB8940523C}"/>
    <cellStyle name="Euro 2 8 4 12" xfId="4912" xr:uid="{00360542-CAA1-4149-A515-AE3A577FE08D}"/>
    <cellStyle name="Euro 2 8 4 12 2" xfId="4913" xr:uid="{B6E4F787-C407-4DFC-81AF-7AD82811C53F}"/>
    <cellStyle name="Euro 2 8 4 13" xfId="4914" xr:uid="{F3720AC4-FB5D-4C44-9006-EA83231F27FE}"/>
    <cellStyle name="Euro 2 8 4 13 2" xfId="4915" xr:uid="{70D8D2D9-0845-4005-997C-C7518B073D74}"/>
    <cellStyle name="Euro 2 8 4 14" xfId="4916" xr:uid="{5161B642-5031-4E36-9E88-D7A4A619FEAD}"/>
    <cellStyle name="Euro 2 8 4 14 2" xfId="4917" xr:uid="{11C7B509-4C6F-4EB5-A991-92B61C24D916}"/>
    <cellStyle name="Euro 2 8 4 15" xfId="4918" xr:uid="{5E39008F-7437-4BBB-B9B6-40E629DB9330}"/>
    <cellStyle name="Euro 2 8 4 15 2" xfId="4919" xr:uid="{8BC218F8-D33A-4B19-87BB-7D953EC60C3D}"/>
    <cellStyle name="Euro 2 8 4 16" xfId="4920" xr:uid="{12CDCF0A-FAD7-46BA-965F-DE34730F360B}"/>
    <cellStyle name="Euro 2 8 4 16 2" xfId="4921" xr:uid="{20ADDC02-1A09-41E2-BDFD-23160BEE684A}"/>
    <cellStyle name="Euro 2 8 4 17" xfId="4922" xr:uid="{6F5BD31F-7475-4A20-AC4D-1B05BAA80C3E}"/>
    <cellStyle name="Euro 2 8 4 17 2" xfId="4923" xr:uid="{3E3216F0-14C6-482F-A22B-7A235E7BF0B9}"/>
    <cellStyle name="Euro 2 8 4 18" xfId="4924" xr:uid="{1ABB066C-6896-4465-8E9F-F8875767A9B3}"/>
    <cellStyle name="Euro 2 8 4 18 2" xfId="4925" xr:uid="{1AF365E6-8352-46A1-946C-09B670F42AF9}"/>
    <cellStyle name="Euro 2 8 4 19" xfId="4926" xr:uid="{81801F6F-FC04-419E-B48D-6A4297D73F7F}"/>
    <cellStyle name="Euro 2 8 4 19 2" xfId="4927" xr:uid="{EE3942F7-65A0-40AD-B96D-2388DE6EAA9A}"/>
    <cellStyle name="Euro 2 8 4 2" xfId="4928" xr:uid="{7F0F4F65-6F57-4DFA-AA25-5F164083EFBD}"/>
    <cellStyle name="Euro 2 8 4 2 2" xfId="4929" xr:uid="{362E636C-3A1F-4146-BCF3-695A2B396EBB}"/>
    <cellStyle name="Euro 2 8 4 20" xfId="4930" xr:uid="{16649B92-919A-4F8C-8863-BC7CCF621092}"/>
    <cellStyle name="Euro 2 8 4 20 2" xfId="4931" xr:uid="{E554AADE-295A-4351-BD1D-7F50053D9102}"/>
    <cellStyle name="Euro 2 8 4 21" xfId="4932" xr:uid="{5AB86558-2231-46DF-9EDE-4435FD5D8E1C}"/>
    <cellStyle name="Euro 2 8 4 21 2" xfId="4933" xr:uid="{9C8F4673-FD8E-408A-9401-47AB06125307}"/>
    <cellStyle name="Euro 2 8 4 22" xfId="4934" xr:uid="{CFA7DDF4-CDA0-4B14-8B34-270A892087AA}"/>
    <cellStyle name="Euro 2 8 4 22 2" xfId="4935" xr:uid="{E6492142-ACFB-4527-9DCD-D224F54C8AF6}"/>
    <cellStyle name="Euro 2 8 4 23" xfId="4936" xr:uid="{EAFF71ED-E7D0-4072-BCC9-5BC3795B725B}"/>
    <cellStyle name="Euro 2 8 4 23 2" xfId="4937" xr:uid="{0512AAA7-36D0-4687-8578-95351414244D}"/>
    <cellStyle name="Euro 2 8 4 24" xfId="4938" xr:uid="{47EA06F0-42B7-4675-800B-A06B904A5337}"/>
    <cellStyle name="Euro 2 8 4 24 2" xfId="4939" xr:uid="{5ABF015F-2EFF-4EA1-A6B8-21F20FF0CB87}"/>
    <cellStyle name="Euro 2 8 4 25" xfId="4940" xr:uid="{7DABC985-7D61-4AE6-A79C-6A4AA88979CD}"/>
    <cellStyle name="Euro 2 8 4 26" xfId="4941" xr:uid="{EA10013E-7118-4E2B-817D-3E2E07421DC2}"/>
    <cellStyle name="Euro 2 8 4 3" xfId="4942" xr:uid="{B38014D2-FFA6-4CD6-BCB9-91C5DD8450AB}"/>
    <cellStyle name="Euro 2 8 4 3 2" xfId="4943" xr:uid="{93A59107-ADDA-4C1E-B10B-F4B01C8F9BC2}"/>
    <cellStyle name="Euro 2 8 4 4" xfId="4944" xr:uid="{D714B368-AB7F-4DCC-9B15-1420CDB3630A}"/>
    <cellStyle name="Euro 2 8 4 4 2" xfId="4945" xr:uid="{819C6379-7772-4706-91A0-F4DD02EDB1AA}"/>
    <cellStyle name="Euro 2 8 4 5" xfId="4946" xr:uid="{4AE0FC70-23C1-49E1-8744-20F00C39A854}"/>
    <cellStyle name="Euro 2 8 4 5 2" xfId="4947" xr:uid="{C2BAED3C-4580-461D-9E13-B0609666A0F8}"/>
    <cellStyle name="Euro 2 8 4 6" xfId="4948" xr:uid="{AAC73E23-1985-49CE-80C2-980F9F6C8000}"/>
    <cellStyle name="Euro 2 8 4 6 2" xfId="4949" xr:uid="{18EDE46B-9DD8-42FD-8B2A-0479B796AD90}"/>
    <cellStyle name="Euro 2 8 4 7" xfId="4950" xr:uid="{038B2471-9555-495D-93F4-1874303225E4}"/>
    <cellStyle name="Euro 2 8 4 7 2" xfId="4951" xr:uid="{9D768157-7B2A-4616-8D05-335D3B93F5C0}"/>
    <cellStyle name="Euro 2 8 4 8" xfId="4952" xr:uid="{BAD08CC3-DBF3-43D5-8EA9-4519FD6B6C6F}"/>
    <cellStyle name="Euro 2 8 4 8 2" xfId="4953" xr:uid="{F465112C-D8B8-4300-A93D-E027B62ADCEE}"/>
    <cellStyle name="Euro 2 8 4 9" xfId="4954" xr:uid="{1436014B-5F36-409B-8E33-3E8E71CFB78D}"/>
    <cellStyle name="Euro 2 8 4 9 2" xfId="4955" xr:uid="{59F211A3-48BF-4A7A-83CF-8D66A58E9406}"/>
    <cellStyle name="Euro 2 8 5" xfId="4956" xr:uid="{3818B52F-B45B-492D-95F1-BFF0D32B5A64}"/>
    <cellStyle name="Euro 2 8 5 10" xfId="4957" xr:uid="{7410B15C-69FE-4A24-A71F-2A1A7C2A4816}"/>
    <cellStyle name="Euro 2 8 5 10 2" xfId="4958" xr:uid="{D4E947D9-2D95-474B-8DE9-B0E7655D317E}"/>
    <cellStyle name="Euro 2 8 5 11" xfId="4959" xr:uid="{6F6F125C-EF1F-4DEE-B8B8-4A1BA9584712}"/>
    <cellStyle name="Euro 2 8 5 11 2" xfId="4960" xr:uid="{15B270DD-AF08-4ADE-A67A-74824A40EC37}"/>
    <cellStyle name="Euro 2 8 5 12" xfId="4961" xr:uid="{9350AEE1-3135-4516-B18B-A94A5F35DF59}"/>
    <cellStyle name="Euro 2 8 5 12 2" xfId="4962" xr:uid="{D4A5F368-1609-44BC-A034-9A01F2E2CBFF}"/>
    <cellStyle name="Euro 2 8 5 13" xfId="4963" xr:uid="{C86CEE1C-3416-4A31-B019-056B1D9E570B}"/>
    <cellStyle name="Euro 2 8 5 13 2" xfId="4964" xr:uid="{1F7B0BFA-FC03-4A08-8263-3D14FCB2360B}"/>
    <cellStyle name="Euro 2 8 5 14" xfId="4965" xr:uid="{60BD268D-9D99-4F5E-8538-39AD9C683655}"/>
    <cellStyle name="Euro 2 8 5 14 2" xfId="4966" xr:uid="{8CE07B4B-8971-4502-B057-37F0BA4ADE6E}"/>
    <cellStyle name="Euro 2 8 5 15" xfId="4967" xr:uid="{8C843B9A-219A-4754-B472-E1129C66CA5B}"/>
    <cellStyle name="Euro 2 8 5 15 2" xfId="4968" xr:uid="{624D411B-2ED2-49FC-9E0C-C7BB9ADA9E50}"/>
    <cellStyle name="Euro 2 8 5 16" xfId="4969" xr:uid="{53D08A73-3023-4446-9879-58CC9B155B52}"/>
    <cellStyle name="Euro 2 8 5 16 2" xfId="4970" xr:uid="{3FD70C42-4837-40B2-A0EC-C03577B697F3}"/>
    <cellStyle name="Euro 2 8 5 17" xfId="4971" xr:uid="{4174F185-AED8-4887-BB58-1E58D06FBC2A}"/>
    <cellStyle name="Euro 2 8 5 17 2" xfId="4972" xr:uid="{5FA01F7F-19F1-444D-925E-2EE3E2977613}"/>
    <cellStyle name="Euro 2 8 5 18" xfId="4973" xr:uid="{5C5B7420-8C0C-49E9-A480-8ECAF4AE7DA4}"/>
    <cellStyle name="Euro 2 8 5 18 2" xfId="4974" xr:uid="{592FEDD0-FC58-40E7-8177-356DE4736F8B}"/>
    <cellStyle name="Euro 2 8 5 19" xfId="4975" xr:uid="{82CF3AC8-4AFE-4730-9688-5C12D050D5C4}"/>
    <cellStyle name="Euro 2 8 5 19 2" xfId="4976" xr:uid="{06E1D4E3-F4E3-4222-BE66-5D6A5F9528D7}"/>
    <cellStyle name="Euro 2 8 5 2" xfId="4977" xr:uid="{EFAA4020-F7CA-47EC-8004-BDF64E37DD30}"/>
    <cellStyle name="Euro 2 8 5 2 2" xfId="4978" xr:uid="{ED9EB454-C2AC-4324-9CA8-FF75B608A8FB}"/>
    <cellStyle name="Euro 2 8 5 20" xfId="4979" xr:uid="{FEC6F34B-4BCC-40E8-861A-125E3B5EB8A1}"/>
    <cellStyle name="Euro 2 8 5 20 2" xfId="4980" xr:uid="{F32C2DBA-F683-442B-A719-423AFDB6C592}"/>
    <cellStyle name="Euro 2 8 5 21" xfId="4981" xr:uid="{851EE53E-8696-4439-9626-7C6A33A55D43}"/>
    <cellStyle name="Euro 2 8 5 21 2" xfId="4982" xr:uid="{27DDA518-BFA1-4CAD-ADFF-F24827C5CA85}"/>
    <cellStyle name="Euro 2 8 5 22" xfId="4983" xr:uid="{61CB2CC4-0A70-4C40-B9D4-D6E726833E09}"/>
    <cellStyle name="Euro 2 8 5 22 2" xfId="4984" xr:uid="{CE9E95D4-CC3F-40F5-A257-E2EDF63802E3}"/>
    <cellStyle name="Euro 2 8 5 23" xfId="4985" xr:uid="{FE401380-069D-4663-813E-4E9E70BB1E35}"/>
    <cellStyle name="Euro 2 8 5 23 2" xfId="4986" xr:uid="{D2854851-39DF-47F8-98FC-B45F4B4D6C77}"/>
    <cellStyle name="Euro 2 8 5 24" xfId="4987" xr:uid="{B405335C-829F-4B2A-852A-0E136276D1DD}"/>
    <cellStyle name="Euro 2 8 5 24 2" xfId="4988" xr:uid="{4BB43528-37F6-4373-BCBD-11A1E6DADE7E}"/>
    <cellStyle name="Euro 2 8 5 25" xfId="4989" xr:uid="{C2CD50BE-872B-469C-BA31-D405CD903E31}"/>
    <cellStyle name="Euro 2 8 5 26" xfId="4990" xr:uid="{CF045712-D1C9-4B9F-BBB0-78DADC8691B6}"/>
    <cellStyle name="Euro 2 8 5 3" xfId="4991" xr:uid="{D3F3A696-943F-4752-B67E-240FDE5FB4EC}"/>
    <cellStyle name="Euro 2 8 5 3 2" xfId="4992" xr:uid="{31E55351-F16B-4C36-BD02-74C1046C69FF}"/>
    <cellStyle name="Euro 2 8 5 4" xfId="4993" xr:uid="{74C559AE-8A4E-4BE9-824F-B17B52733E53}"/>
    <cellStyle name="Euro 2 8 5 4 2" xfId="4994" xr:uid="{69870D25-1486-46FF-A050-7391B08F46FF}"/>
    <cellStyle name="Euro 2 8 5 5" xfId="4995" xr:uid="{2218639C-7743-40C8-AA40-B3D08CB8CBE5}"/>
    <cellStyle name="Euro 2 8 5 5 2" xfId="4996" xr:uid="{7C4D2DD3-A086-4401-B646-C805D0A5F16F}"/>
    <cellStyle name="Euro 2 8 5 6" xfId="4997" xr:uid="{7769C3A6-6C32-4640-BF51-D90AE4D92C15}"/>
    <cellStyle name="Euro 2 8 5 6 2" xfId="4998" xr:uid="{4CCFD73D-27CB-4F02-A999-AF5CA103F17E}"/>
    <cellStyle name="Euro 2 8 5 7" xfId="4999" xr:uid="{62C31B27-59C7-4768-971A-95B74136B73A}"/>
    <cellStyle name="Euro 2 8 5 7 2" xfId="5000" xr:uid="{851429F7-1C73-4706-A174-4A4699DD36EA}"/>
    <cellStyle name="Euro 2 8 5 8" xfId="5001" xr:uid="{4874F3FB-D6B5-466B-A410-886C8872E84D}"/>
    <cellStyle name="Euro 2 8 5 8 2" xfId="5002" xr:uid="{A75C8C3C-4CBA-4FA7-8B99-0162D5A1E2FF}"/>
    <cellStyle name="Euro 2 8 5 9" xfId="5003" xr:uid="{1C88561B-2DA7-455A-9120-4D671F6102DB}"/>
    <cellStyle name="Euro 2 8 5 9 2" xfId="5004" xr:uid="{B86C4E63-91F4-4B65-82A4-2655D385DD88}"/>
    <cellStyle name="Euro 2 8 6" xfId="5005" xr:uid="{DB42A11F-9AD5-4382-AE10-F337FC730DAB}"/>
    <cellStyle name="Euro 2 8 6 10" xfId="5006" xr:uid="{B9AC7801-2C90-4A1C-95A3-144B082EF6F6}"/>
    <cellStyle name="Euro 2 8 6 10 2" xfId="5007" xr:uid="{B67BEB71-6A7A-408D-9404-63D25989F60B}"/>
    <cellStyle name="Euro 2 8 6 11" xfId="5008" xr:uid="{453371CE-B6B4-49B0-9826-4223175AC14D}"/>
    <cellStyle name="Euro 2 8 6 11 2" xfId="5009" xr:uid="{D57FF132-79DC-44D1-94A1-6C12479B957D}"/>
    <cellStyle name="Euro 2 8 6 12" xfId="5010" xr:uid="{88841FB9-2F8A-4E3F-A88E-6339320B1594}"/>
    <cellStyle name="Euro 2 8 6 12 2" xfId="5011" xr:uid="{73231396-1304-4BCB-903D-AE9F7C19AEB3}"/>
    <cellStyle name="Euro 2 8 6 13" xfId="5012" xr:uid="{FE92DDB4-8428-4246-89E6-AE8ECE97A050}"/>
    <cellStyle name="Euro 2 8 6 13 2" xfId="5013" xr:uid="{5A1667B0-63DE-407A-B298-CB9BA48595F7}"/>
    <cellStyle name="Euro 2 8 6 14" xfId="5014" xr:uid="{42691E03-DE9C-470F-A400-79ECB6A79C76}"/>
    <cellStyle name="Euro 2 8 6 14 2" xfId="5015" xr:uid="{079AD966-D38E-4DA1-B534-E390B5F6A128}"/>
    <cellStyle name="Euro 2 8 6 15" xfId="5016" xr:uid="{9FD60676-B4FA-4AF9-B9BC-F1DD5A75B94C}"/>
    <cellStyle name="Euro 2 8 6 15 2" xfId="5017" xr:uid="{8AAB98B3-127A-4F1E-A9D4-59C6DA8C1907}"/>
    <cellStyle name="Euro 2 8 6 16" xfId="5018" xr:uid="{74C56AE9-0B6B-451B-90E3-14C89A3594D4}"/>
    <cellStyle name="Euro 2 8 6 16 2" xfId="5019" xr:uid="{7D4A0926-C40B-4FC1-BF39-C3504BE6F1EB}"/>
    <cellStyle name="Euro 2 8 6 17" xfId="5020" xr:uid="{C256519F-2430-412A-B3BF-F9DD4AD481D1}"/>
    <cellStyle name="Euro 2 8 6 17 2" xfId="5021" xr:uid="{F49038D1-3F75-4F1C-B4DB-0D3AFDB23A17}"/>
    <cellStyle name="Euro 2 8 6 18" xfId="5022" xr:uid="{4F7D891A-02EA-4443-911B-3ED9A2E295F9}"/>
    <cellStyle name="Euro 2 8 6 18 2" xfId="5023" xr:uid="{BFD19CEE-915A-4469-9BF1-05D17A1F88CB}"/>
    <cellStyle name="Euro 2 8 6 19" xfId="5024" xr:uid="{FFBCAA6D-11A2-4E9A-994C-DEF39AEAC43F}"/>
    <cellStyle name="Euro 2 8 6 19 2" xfId="5025" xr:uid="{C33E35BE-ED88-406B-9212-E6FABE78BAE1}"/>
    <cellStyle name="Euro 2 8 6 2" xfId="5026" xr:uid="{73C93B5E-CB55-4A00-845A-5ADF5B041DD7}"/>
    <cellStyle name="Euro 2 8 6 2 2" xfId="5027" xr:uid="{9529862D-798B-4BC6-9B5B-953407C762CC}"/>
    <cellStyle name="Euro 2 8 6 20" xfId="5028" xr:uid="{5476E954-151A-4381-BE55-38A7B983C101}"/>
    <cellStyle name="Euro 2 8 6 20 2" xfId="5029" xr:uid="{EACA9839-0311-4674-983C-8BC065036216}"/>
    <cellStyle name="Euro 2 8 6 21" xfId="5030" xr:uid="{F7B86B5A-ABBD-4E98-90E2-149A26D89459}"/>
    <cellStyle name="Euro 2 8 6 21 2" xfId="5031" xr:uid="{DDB8DAC9-E1E5-46E4-946F-87EF64DB751D}"/>
    <cellStyle name="Euro 2 8 6 22" xfId="5032" xr:uid="{6F87F4B1-5FE6-4FE6-9E19-9CC389BD588F}"/>
    <cellStyle name="Euro 2 8 6 22 2" xfId="5033" xr:uid="{FD5A69B3-4084-4A5D-B9AF-A23AD65554E9}"/>
    <cellStyle name="Euro 2 8 6 23" xfId="5034" xr:uid="{2863EFFD-C826-4D4B-AD6F-EFFBE7E3C8BC}"/>
    <cellStyle name="Euro 2 8 6 23 2" xfId="5035" xr:uid="{DF728822-14A7-422D-98BC-FF06FDF5BB07}"/>
    <cellStyle name="Euro 2 8 6 24" xfId="5036" xr:uid="{920E3676-7F18-402D-A7AB-0520ECCEF175}"/>
    <cellStyle name="Euro 2 8 6 24 2" xfId="5037" xr:uid="{6BE5E2F8-3066-4C93-A816-9D40812F3C81}"/>
    <cellStyle name="Euro 2 8 6 25" xfId="5038" xr:uid="{8587C437-3858-405E-843F-A813A04F2BDB}"/>
    <cellStyle name="Euro 2 8 6 26" xfId="5039" xr:uid="{500E1469-4FAB-47FE-89D0-93EEC1FB7545}"/>
    <cellStyle name="Euro 2 8 6 3" xfId="5040" xr:uid="{72626FCB-FD9D-4CD8-B8F2-835A626C6C4F}"/>
    <cellStyle name="Euro 2 8 6 3 2" xfId="5041" xr:uid="{E5BD3D4E-A4F5-4EBF-BF89-B2CDF83E5DF9}"/>
    <cellStyle name="Euro 2 8 6 4" xfId="5042" xr:uid="{D51F0D94-DCA9-489F-9745-3FBA9EF586B5}"/>
    <cellStyle name="Euro 2 8 6 4 2" xfId="5043" xr:uid="{4F7718B0-C8E6-4A88-8995-EA93E8679A68}"/>
    <cellStyle name="Euro 2 8 6 5" xfId="5044" xr:uid="{1573021B-0B00-4100-9EC6-9467DBEB443C}"/>
    <cellStyle name="Euro 2 8 6 5 2" xfId="5045" xr:uid="{539039C1-FC7F-47D9-9392-F30C1B07EAC3}"/>
    <cellStyle name="Euro 2 8 6 6" xfId="5046" xr:uid="{2B44537D-A19D-42BE-A9D2-F4A26A7A675B}"/>
    <cellStyle name="Euro 2 8 6 6 2" xfId="5047" xr:uid="{476E9A76-490F-4F91-9FC7-C6934C1C9E1E}"/>
    <cellStyle name="Euro 2 8 6 7" xfId="5048" xr:uid="{937AD467-659A-4ECE-BDC6-CE1F6E9D9CEA}"/>
    <cellStyle name="Euro 2 8 6 7 2" xfId="5049" xr:uid="{EA2138D1-D0A5-4E0A-83EC-435CE7794AA0}"/>
    <cellStyle name="Euro 2 8 6 8" xfId="5050" xr:uid="{1A57951D-423F-4D24-A7F5-456324D387AB}"/>
    <cellStyle name="Euro 2 8 6 8 2" xfId="5051" xr:uid="{004F7A6F-5BAD-417B-8BCC-4DD29FEA1E5D}"/>
    <cellStyle name="Euro 2 8 6 9" xfId="5052" xr:uid="{FEE2E717-63D3-4617-AA85-39C2248848E9}"/>
    <cellStyle name="Euro 2 8 6 9 2" xfId="5053" xr:uid="{975D31BC-FBD3-4AFE-815E-01E47822E3E7}"/>
    <cellStyle name="Euro 2 8 7" xfId="5054" xr:uid="{8D15CF44-5EE7-4DF0-A653-13341AF0FF12}"/>
    <cellStyle name="Euro 2 8 7 10" xfId="5055" xr:uid="{AD0C502F-2FC3-4882-BA8C-2F9A57A5E3D1}"/>
    <cellStyle name="Euro 2 8 7 10 2" xfId="5056" xr:uid="{93BA6AF5-349B-4FA0-B725-B6BBD554A1BE}"/>
    <cellStyle name="Euro 2 8 7 11" xfId="5057" xr:uid="{614AB014-A936-4D02-80DF-36614463972D}"/>
    <cellStyle name="Euro 2 8 7 11 2" xfId="5058" xr:uid="{6CE01DF2-E59C-4EAD-94BE-34B3F89CDD80}"/>
    <cellStyle name="Euro 2 8 7 12" xfId="5059" xr:uid="{B6804ADA-1607-4892-8253-6AAD7264CC71}"/>
    <cellStyle name="Euro 2 8 7 12 2" xfId="5060" xr:uid="{4DA9C85D-C9D7-4772-A923-80E7260E32DA}"/>
    <cellStyle name="Euro 2 8 7 13" xfId="5061" xr:uid="{E6F8C31D-5D4A-4595-85C2-D3CA87EE8595}"/>
    <cellStyle name="Euro 2 8 7 13 2" xfId="5062" xr:uid="{CD2A3EAE-C15F-4018-AA3F-FCD98DFC1E8F}"/>
    <cellStyle name="Euro 2 8 7 14" xfId="5063" xr:uid="{B1257317-D5AB-4BF8-9DE9-621196E1BC73}"/>
    <cellStyle name="Euro 2 8 7 14 2" xfId="5064" xr:uid="{45F343A1-4916-4985-83F9-B7E69F0F731F}"/>
    <cellStyle name="Euro 2 8 7 15" xfId="5065" xr:uid="{EFEC10A2-2B96-4275-981F-ED84084FFDBE}"/>
    <cellStyle name="Euro 2 8 7 15 2" xfId="5066" xr:uid="{DAB6074C-A1A7-4339-84EF-EC3E78506737}"/>
    <cellStyle name="Euro 2 8 7 16" xfId="5067" xr:uid="{BA3935D6-FFF9-436B-AE1D-8EDB0319CA85}"/>
    <cellStyle name="Euro 2 8 7 16 2" xfId="5068" xr:uid="{BB0276C3-FECF-4DE2-8BA7-E0B084E8EFA7}"/>
    <cellStyle name="Euro 2 8 7 17" xfId="5069" xr:uid="{90C370C6-290F-4988-A945-E035A6209D5D}"/>
    <cellStyle name="Euro 2 8 7 17 2" xfId="5070" xr:uid="{ECB88DEB-8665-4A71-93BC-C82C3CEBEE66}"/>
    <cellStyle name="Euro 2 8 7 18" xfId="5071" xr:uid="{8E26254D-61A9-4A02-839F-018167F57C47}"/>
    <cellStyle name="Euro 2 8 7 18 2" xfId="5072" xr:uid="{13821F4D-531C-4ED3-B5D9-275D651EADDF}"/>
    <cellStyle name="Euro 2 8 7 19" xfId="5073" xr:uid="{958EFC2F-9DD6-4A2A-BA0B-835851FF79B0}"/>
    <cellStyle name="Euro 2 8 7 19 2" xfId="5074" xr:uid="{AB14A993-E12B-446F-9F07-580B4274761E}"/>
    <cellStyle name="Euro 2 8 7 2" xfId="5075" xr:uid="{257E628E-F3A5-4C3C-8A51-27F0F14A08BE}"/>
    <cellStyle name="Euro 2 8 7 2 2" xfId="5076" xr:uid="{D5C10FEF-80E9-4A32-9E0D-009121288AE7}"/>
    <cellStyle name="Euro 2 8 7 20" xfId="5077" xr:uid="{8994E97D-2FFD-45A3-A412-A8542D99937C}"/>
    <cellStyle name="Euro 2 8 7 20 2" xfId="5078" xr:uid="{5CB79BD7-FC6A-49D1-9100-881C54B30CBF}"/>
    <cellStyle name="Euro 2 8 7 21" xfId="5079" xr:uid="{EFEF9999-B767-4873-9CD9-ED4C5CE053BA}"/>
    <cellStyle name="Euro 2 8 7 21 2" xfId="5080" xr:uid="{866DC3B9-3537-4173-A0FB-797A6C77AFA8}"/>
    <cellStyle name="Euro 2 8 7 22" xfId="5081" xr:uid="{173E18E2-068A-4E37-9AE6-5F27809173EF}"/>
    <cellStyle name="Euro 2 8 7 22 2" xfId="5082" xr:uid="{BD254ABD-1DAC-4CCB-89A2-A5F79FE5B482}"/>
    <cellStyle name="Euro 2 8 7 23" xfId="5083" xr:uid="{2FDBC84B-FB1D-4946-B451-5FDD58CE20F2}"/>
    <cellStyle name="Euro 2 8 7 23 2" xfId="5084" xr:uid="{600599C5-53FA-4399-88F7-392696152B3D}"/>
    <cellStyle name="Euro 2 8 7 24" xfId="5085" xr:uid="{6B2AAAD7-1DE1-4161-902A-D1E1E96EF8D8}"/>
    <cellStyle name="Euro 2 8 7 24 2" xfId="5086" xr:uid="{1AF7DE66-3B18-414D-B049-3A14526D3BF5}"/>
    <cellStyle name="Euro 2 8 7 25" xfId="5087" xr:uid="{164A37E5-DC7B-4E24-8A9C-3DA5614A7DF8}"/>
    <cellStyle name="Euro 2 8 7 26" xfId="5088" xr:uid="{85947D66-715E-49E5-82D7-2A2E7C117073}"/>
    <cellStyle name="Euro 2 8 7 3" xfId="5089" xr:uid="{4C4CFA74-EEC8-4900-83D9-C9966CCD73BC}"/>
    <cellStyle name="Euro 2 8 7 3 2" xfId="5090" xr:uid="{DC968476-4F81-41A9-9888-A5E8569668F2}"/>
    <cellStyle name="Euro 2 8 7 4" xfId="5091" xr:uid="{FFCD1893-8462-4FF0-95DA-0BA7284E87FC}"/>
    <cellStyle name="Euro 2 8 7 4 2" xfId="5092" xr:uid="{E3C45476-E6F5-4870-A68A-45CDD400B57F}"/>
    <cellStyle name="Euro 2 8 7 5" xfId="5093" xr:uid="{337E50D1-A9B8-44AE-AD9B-2448B7B3CD46}"/>
    <cellStyle name="Euro 2 8 7 5 2" xfId="5094" xr:uid="{30EB6B44-92E1-49A5-8B5C-AC44BE0D68FB}"/>
    <cellStyle name="Euro 2 8 7 6" xfId="5095" xr:uid="{8E21D3CC-219F-430A-9C93-0694E2E1BD4C}"/>
    <cellStyle name="Euro 2 8 7 6 2" xfId="5096" xr:uid="{581AF2BB-B13E-4734-98D8-A29D490B2DC4}"/>
    <cellStyle name="Euro 2 8 7 7" xfId="5097" xr:uid="{80F99FC2-B457-4074-AD9F-1C630BDC2102}"/>
    <cellStyle name="Euro 2 8 7 7 2" xfId="5098" xr:uid="{5AC66345-392E-48F4-AF4C-062B78BB4A61}"/>
    <cellStyle name="Euro 2 8 7 8" xfId="5099" xr:uid="{DAAC6BF5-AB4C-4741-89BC-3D42D090EDA1}"/>
    <cellStyle name="Euro 2 8 7 8 2" xfId="5100" xr:uid="{16FC083E-C5A7-4515-A2F3-78F101CF4214}"/>
    <cellStyle name="Euro 2 8 7 9" xfId="5101" xr:uid="{8BA1AB61-9290-4CC7-A32A-51862479E7D0}"/>
    <cellStyle name="Euro 2 8 7 9 2" xfId="5102" xr:uid="{1D35E252-6F8A-4907-9933-BD1D36C86DA5}"/>
    <cellStyle name="Euro 2 8 8" xfId="5103" xr:uid="{90C5A669-3881-46DC-87E5-C115EA9DA2C9}"/>
    <cellStyle name="Euro 2 8 8 10" xfId="5104" xr:uid="{5D036B9A-19BC-4BFA-A323-21DF7E030E14}"/>
    <cellStyle name="Euro 2 8 8 10 2" xfId="5105" xr:uid="{1CA1E394-0FC0-41B5-99A1-15535C74C35E}"/>
    <cellStyle name="Euro 2 8 8 11" xfId="5106" xr:uid="{D93D7777-D73F-4E27-8F4B-696646DC1EF1}"/>
    <cellStyle name="Euro 2 8 8 11 2" xfId="5107" xr:uid="{F745ADE3-A6C0-444E-AE5D-75746C5D7450}"/>
    <cellStyle name="Euro 2 8 8 12" xfId="5108" xr:uid="{F8E29BE2-97A7-4146-B566-5C4355B79AB4}"/>
    <cellStyle name="Euro 2 8 8 12 2" xfId="5109" xr:uid="{194F8BD3-F4B0-45EF-ABE9-74530F72420B}"/>
    <cellStyle name="Euro 2 8 8 13" xfId="5110" xr:uid="{B5BE9D21-435C-48BD-A699-F30C79DC26E9}"/>
    <cellStyle name="Euro 2 8 8 13 2" xfId="5111" xr:uid="{09AA8D33-EDBD-4C1F-8D79-9838670E07E4}"/>
    <cellStyle name="Euro 2 8 8 14" xfId="5112" xr:uid="{0F85A103-DC3C-40E3-ADDC-806E857E234D}"/>
    <cellStyle name="Euro 2 8 8 14 2" xfId="5113" xr:uid="{E487B02F-4561-496A-B8A8-83B87483F18D}"/>
    <cellStyle name="Euro 2 8 8 15" xfId="5114" xr:uid="{D06B6519-0FF3-4D00-92E7-64B55E6D381B}"/>
    <cellStyle name="Euro 2 8 8 15 2" xfId="5115" xr:uid="{A819DB36-D090-4F08-9292-294F865C2CEA}"/>
    <cellStyle name="Euro 2 8 8 16" xfId="5116" xr:uid="{D0B62770-3794-4975-B5D7-082440C18C3D}"/>
    <cellStyle name="Euro 2 8 8 16 2" xfId="5117" xr:uid="{3E221B6F-9F6F-496C-AD6F-E23AD375800F}"/>
    <cellStyle name="Euro 2 8 8 17" xfId="5118" xr:uid="{37FB50AC-79D2-41C7-B34B-1C50DE0F5FBE}"/>
    <cellStyle name="Euro 2 8 8 17 2" xfId="5119" xr:uid="{F4FB10EB-BCBB-4CF8-A2CE-C23310C0A382}"/>
    <cellStyle name="Euro 2 8 8 18" xfId="5120" xr:uid="{A9AA2F23-EBA7-4652-8E31-F7CA36405FD7}"/>
    <cellStyle name="Euro 2 8 8 18 2" xfId="5121" xr:uid="{7B5E1070-F700-4674-984C-EB29B8C45D4B}"/>
    <cellStyle name="Euro 2 8 8 19" xfId="5122" xr:uid="{8E083717-A26E-481B-A4B8-65A08458157A}"/>
    <cellStyle name="Euro 2 8 8 19 2" xfId="5123" xr:uid="{803120B0-B6D7-4A0D-9D87-C471101DDD5F}"/>
    <cellStyle name="Euro 2 8 8 2" xfId="5124" xr:uid="{E831D029-6951-4A4D-9A49-3BDF2C6C3905}"/>
    <cellStyle name="Euro 2 8 8 2 2" xfId="5125" xr:uid="{5AD05040-EE6F-42E3-8E9F-9EFFBE24F396}"/>
    <cellStyle name="Euro 2 8 8 20" xfId="5126" xr:uid="{475A8C74-2532-4905-B24D-4A1D4F9A6BD1}"/>
    <cellStyle name="Euro 2 8 8 20 2" xfId="5127" xr:uid="{808E8AA7-ABF4-4782-B134-613B85FC5599}"/>
    <cellStyle name="Euro 2 8 8 21" xfId="5128" xr:uid="{AA042BA5-1E81-423F-BE3B-88545A992D4D}"/>
    <cellStyle name="Euro 2 8 8 21 2" xfId="5129" xr:uid="{2EBCAD08-4D05-402E-B49B-F364E744559B}"/>
    <cellStyle name="Euro 2 8 8 22" xfId="5130" xr:uid="{888E3180-D294-4E42-8588-3B5012319373}"/>
    <cellStyle name="Euro 2 8 8 22 2" xfId="5131" xr:uid="{FC0675E7-35AA-43F8-B4D8-A5AF51F08DCD}"/>
    <cellStyle name="Euro 2 8 8 23" xfId="5132" xr:uid="{37FC6E45-88FB-424C-B78E-2C6C38DDBB0F}"/>
    <cellStyle name="Euro 2 8 8 23 2" xfId="5133" xr:uid="{A19FCDC5-4902-4E8A-8B46-1C6E7237E1D6}"/>
    <cellStyle name="Euro 2 8 8 24" xfId="5134" xr:uid="{0B133074-8303-4FFC-AF56-9F2364DB8A3C}"/>
    <cellStyle name="Euro 2 8 8 24 2" xfId="5135" xr:uid="{DEC31B97-8403-4E81-AEC9-EF39A34D94B8}"/>
    <cellStyle name="Euro 2 8 8 25" xfId="5136" xr:uid="{2AA15A8D-454B-482D-AB2D-1FD0E9DA4796}"/>
    <cellStyle name="Euro 2 8 8 26" xfId="5137" xr:uid="{981ABCB3-2F13-4A0E-B51C-0A0A84CEE01D}"/>
    <cellStyle name="Euro 2 8 8 3" xfId="5138" xr:uid="{745CDB7D-84BC-479E-B79C-9BC5E48CB3CC}"/>
    <cellStyle name="Euro 2 8 8 3 2" xfId="5139" xr:uid="{BF355FDF-39F6-4F93-A011-A665892CE016}"/>
    <cellStyle name="Euro 2 8 8 4" xfId="5140" xr:uid="{3915331C-6839-435C-8F9B-C9FAEA0F9416}"/>
    <cellStyle name="Euro 2 8 8 4 2" xfId="5141" xr:uid="{40EDDD35-4F9F-41DF-AC7A-6E5EAEC4AA75}"/>
    <cellStyle name="Euro 2 8 8 5" xfId="5142" xr:uid="{6A429B94-B0ED-4F3A-AE7B-545D2BAC05D6}"/>
    <cellStyle name="Euro 2 8 8 5 2" xfId="5143" xr:uid="{1B505E5B-5FD3-45E8-AD92-96A26F6E5FF7}"/>
    <cellStyle name="Euro 2 8 8 6" xfId="5144" xr:uid="{C47D790B-659C-45DB-8B33-C92AAD9494A3}"/>
    <cellStyle name="Euro 2 8 8 6 2" xfId="5145" xr:uid="{C19A527A-1CA8-4C5C-8F93-A36CE6A51D3F}"/>
    <cellStyle name="Euro 2 8 8 7" xfId="5146" xr:uid="{B449FF2C-8C96-4244-A214-85B007E2D8C5}"/>
    <cellStyle name="Euro 2 8 8 7 2" xfId="5147" xr:uid="{3772A28C-CD1C-419F-A21F-A1491A143DAE}"/>
    <cellStyle name="Euro 2 8 8 8" xfId="5148" xr:uid="{2E43C64D-B820-4F80-9FDD-C78194D69C93}"/>
    <cellStyle name="Euro 2 8 8 8 2" xfId="5149" xr:uid="{02624DC9-8BB9-42E6-AEAE-526D57A1C652}"/>
    <cellStyle name="Euro 2 8 8 9" xfId="5150" xr:uid="{EDD97116-2438-4334-B769-824389F07B9C}"/>
    <cellStyle name="Euro 2 8 8 9 2" xfId="5151" xr:uid="{C4B1A14E-E2C0-4CF9-B998-F52355A44308}"/>
    <cellStyle name="Euro 2 8 9" xfId="5152" xr:uid="{7C20CB17-9313-4808-9C05-FF4F9ADFD248}"/>
    <cellStyle name="Euro 2 8 9 10" xfId="5153" xr:uid="{0158E80E-D900-400E-AE67-59202B2F5276}"/>
    <cellStyle name="Euro 2 8 9 10 2" xfId="5154" xr:uid="{347751B1-857B-4F3C-9D2B-5214F6ABBC8C}"/>
    <cellStyle name="Euro 2 8 9 11" xfId="5155" xr:uid="{1347CF63-5115-45A7-A302-DE110DDACD51}"/>
    <cellStyle name="Euro 2 8 9 11 2" xfId="5156" xr:uid="{54994155-4A7F-4657-8672-B5DA879A8A68}"/>
    <cellStyle name="Euro 2 8 9 12" xfId="5157" xr:uid="{CDF57CC1-1B17-428F-A094-46A77327075A}"/>
    <cellStyle name="Euro 2 8 9 12 2" xfId="5158" xr:uid="{AAEF794A-0239-4409-9B7A-0796E04ABDF4}"/>
    <cellStyle name="Euro 2 8 9 13" xfId="5159" xr:uid="{917AF944-D7D5-4843-A7F5-C76E522CA805}"/>
    <cellStyle name="Euro 2 8 9 13 2" xfId="5160" xr:uid="{2F5D420C-AE3B-4C61-A17D-CAF79CF1DAF8}"/>
    <cellStyle name="Euro 2 8 9 14" xfId="5161" xr:uid="{88FE9C97-93DB-42F3-996E-42AF779C2D8B}"/>
    <cellStyle name="Euro 2 8 9 14 2" xfId="5162" xr:uid="{DA69EF85-BD79-4FDF-B6EA-977B14611C77}"/>
    <cellStyle name="Euro 2 8 9 15" xfId="5163" xr:uid="{14905699-3834-4402-B809-8FEE75C09FA2}"/>
    <cellStyle name="Euro 2 8 9 15 2" xfId="5164" xr:uid="{6D607742-13B0-4B9B-A3AA-BA0D4B7B6435}"/>
    <cellStyle name="Euro 2 8 9 16" xfId="5165" xr:uid="{639730E5-2C57-4031-81C7-7DCC6683FDA6}"/>
    <cellStyle name="Euro 2 8 9 16 2" xfId="5166" xr:uid="{73378955-37ED-4CEA-A44C-6538E960EDAA}"/>
    <cellStyle name="Euro 2 8 9 17" xfId="5167" xr:uid="{48BE4610-2678-43D8-8FA8-ABD8D0CADC74}"/>
    <cellStyle name="Euro 2 8 9 17 2" xfId="5168" xr:uid="{9EF0AE4F-2826-4DC1-AED4-31D6C0AA6205}"/>
    <cellStyle name="Euro 2 8 9 18" xfId="5169" xr:uid="{0ED328C5-23E5-4058-90EB-106E198D3702}"/>
    <cellStyle name="Euro 2 8 9 18 2" xfId="5170" xr:uid="{E220E6E2-D418-41DC-B3D4-3F46DE29D35A}"/>
    <cellStyle name="Euro 2 8 9 19" xfId="5171" xr:uid="{A43CBF6A-B073-4CBF-9F0F-A64A298C2856}"/>
    <cellStyle name="Euro 2 8 9 19 2" xfId="5172" xr:uid="{76B5C260-7687-4C45-918A-733A1E947E08}"/>
    <cellStyle name="Euro 2 8 9 2" xfId="5173" xr:uid="{BB6703E0-9478-49A0-B198-53D90D0D26F1}"/>
    <cellStyle name="Euro 2 8 9 2 2" xfId="5174" xr:uid="{FB1D86C7-B2A8-4BA0-BE66-6B10A22635DD}"/>
    <cellStyle name="Euro 2 8 9 20" xfId="5175" xr:uid="{9E7268DD-B74D-4FBB-B6FA-CCCDB5BEA882}"/>
    <cellStyle name="Euro 2 8 9 20 2" xfId="5176" xr:uid="{711954F1-23FF-480B-9D18-6E8B2006BB28}"/>
    <cellStyle name="Euro 2 8 9 21" xfId="5177" xr:uid="{71A6B2C7-00A6-4F8B-9727-941DDC70C735}"/>
    <cellStyle name="Euro 2 8 9 21 2" xfId="5178" xr:uid="{73DFFCAA-19E6-48BB-8D7B-D0EAE71C918A}"/>
    <cellStyle name="Euro 2 8 9 22" xfId="5179" xr:uid="{D3E8346C-1045-4F87-9B13-E86B31F5B6E9}"/>
    <cellStyle name="Euro 2 8 9 22 2" xfId="5180" xr:uid="{70F5BED4-FF07-4B8F-8A27-20C95EF984DF}"/>
    <cellStyle name="Euro 2 8 9 23" xfId="5181" xr:uid="{85067EAF-AE2C-4F4B-87F8-611AFABC7318}"/>
    <cellStyle name="Euro 2 8 9 23 2" xfId="5182" xr:uid="{11411AE5-18B0-4054-A097-83783EC2228F}"/>
    <cellStyle name="Euro 2 8 9 24" xfId="5183" xr:uid="{F1E19853-D56E-4759-895D-188CDDA991CA}"/>
    <cellStyle name="Euro 2 8 9 24 2" xfId="5184" xr:uid="{1793EAAF-9BF2-439E-A180-3925616292D2}"/>
    <cellStyle name="Euro 2 8 9 25" xfId="5185" xr:uid="{1A4BDDF5-47ED-4F2A-AF6A-DB6E376EA2F5}"/>
    <cellStyle name="Euro 2 8 9 26" xfId="5186" xr:uid="{34AB7438-27D8-44E8-9ECE-58E9ABC068BF}"/>
    <cellStyle name="Euro 2 8 9 3" xfId="5187" xr:uid="{F38C61C3-0440-4B83-BE6D-FA54CAB92051}"/>
    <cellStyle name="Euro 2 8 9 3 2" xfId="5188" xr:uid="{42DDAA2E-15B6-4958-8669-C1079C938017}"/>
    <cellStyle name="Euro 2 8 9 4" xfId="5189" xr:uid="{FF7FD316-AA63-41F9-AEA5-6632F6C0604C}"/>
    <cellStyle name="Euro 2 8 9 4 2" xfId="5190" xr:uid="{C6241A1A-1FF8-478A-9B1A-E0654E0D5F89}"/>
    <cellStyle name="Euro 2 8 9 5" xfId="5191" xr:uid="{13051DBC-97DF-4520-B9ED-1E4DFFB63CC8}"/>
    <cellStyle name="Euro 2 8 9 5 2" xfId="5192" xr:uid="{AF250325-8349-472C-95CD-443A8C8D076F}"/>
    <cellStyle name="Euro 2 8 9 6" xfId="5193" xr:uid="{69726F74-34AF-4B7F-8119-4FAB3B1EB8E2}"/>
    <cellStyle name="Euro 2 8 9 6 2" xfId="5194" xr:uid="{D063077C-68EF-49B8-AC96-D8061B2F3B53}"/>
    <cellStyle name="Euro 2 8 9 7" xfId="5195" xr:uid="{44A29E4E-AA18-40FA-9BEC-F6EA1D69B3A8}"/>
    <cellStyle name="Euro 2 8 9 7 2" xfId="5196" xr:uid="{EF95A8FC-9D5B-460E-B1B8-62F7D9B4ACE8}"/>
    <cellStyle name="Euro 2 8 9 8" xfId="5197" xr:uid="{E804EFAC-4D9A-4CDC-A0C0-1C06B680663E}"/>
    <cellStyle name="Euro 2 8 9 8 2" xfId="5198" xr:uid="{6FF24749-1615-4722-BE15-CC0DFB7224ED}"/>
    <cellStyle name="Euro 2 8 9 9" xfId="5199" xr:uid="{3EE14170-0053-485A-930C-C2BB12971176}"/>
    <cellStyle name="Euro 2 8 9 9 2" xfId="5200" xr:uid="{C759F60D-8869-4E5C-A502-E94DA83B02AA}"/>
    <cellStyle name="Euro 2 9" xfId="5201" xr:uid="{345DA596-7573-4321-B951-C0A9D26A74A9}"/>
    <cellStyle name="Euro 2 9 10" xfId="5202" xr:uid="{2B244EBD-2481-4525-9B67-C8EFAE94AFC4}"/>
    <cellStyle name="Euro 2 9 10 2" xfId="5203" xr:uid="{C6DA8A92-3171-4375-932F-9A55035FAE7B}"/>
    <cellStyle name="Euro 2 9 11" xfId="5204" xr:uid="{6738F657-F544-4956-8480-CDF008DC86FB}"/>
    <cellStyle name="Euro 2 9 11 2" xfId="5205" xr:uid="{36E6D746-4450-496C-908E-03C8CA2D1016}"/>
    <cellStyle name="Euro 2 9 12" xfId="5206" xr:uid="{1A7320F2-AD07-419E-819A-BDE886C365F6}"/>
    <cellStyle name="Euro 2 9 12 2" xfId="5207" xr:uid="{58210FE2-BAB8-4211-9095-DE41FBEB3DA8}"/>
    <cellStyle name="Euro 2 9 13" xfId="5208" xr:uid="{41C2F846-D6EE-4E50-B79D-17E8ED6B600A}"/>
    <cellStyle name="Euro 2 9 13 2" xfId="5209" xr:uid="{664D1DF2-AF02-488E-9816-62AFE7FD63E7}"/>
    <cellStyle name="Euro 2 9 14" xfId="5210" xr:uid="{0D901C6A-1852-49C8-90EE-E5CA42C17080}"/>
    <cellStyle name="Euro 2 9 14 2" xfId="5211" xr:uid="{FCC71CCD-FBC0-440F-8A92-2BE7E8FC6067}"/>
    <cellStyle name="Euro 2 9 15" xfId="5212" xr:uid="{F3AD08D2-AAAF-41F9-8E0F-36320D26A827}"/>
    <cellStyle name="Euro 2 9 15 2" xfId="5213" xr:uid="{6EA5DE38-825D-41AA-B974-96F61AAB42B4}"/>
    <cellStyle name="Euro 2 9 16" xfId="5214" xr:uid="{2B0A2670-BF79-4CDC-8849-A87D9E58E406}"/>
    <cellStyle name="Euro 2 9 16 2" xfId="5215" xr:uid="{5553C5E0-8B65-4532-A1D8-DA774D29B1DC}"/>
    <cellStyle name="Euro 2 9 17" xfId="5216" xr:uid="{5F1650CE-D631-43B3-BF39-0C8F278630E9}"/>
    <cellStyle name="Euro 2 9 17 2" xfId="5217" xr:uid="{CC9888A5-C7C0-45DC-86C1-34A6E6C1AF94}"/>
    <cellStyle name="Euro 2 9 18" xfId="5218" xr:uid="{3AF22A0E-F300-470C-AFAA-A38A0CCA7DE3}"/>
    <cellStyle name="Euro 2 9 18 2" xfId="5219" xr:uid="{C68F65EE-D601-4AFE-8BA8-2ADD5D5BBE27}"/>
    <cellStyle name="Euro 2 9 19" xfId="5220" xr:uid="{996053AA-1DD5-4D87-B41A-85EB54E792F8}"/>
    <cellStyle name="Euro 2 9 19 2" xfId="5221" xr:uid="{49EF2EF9-BAAF-4163-B369-D9C3C5E3CE61}"/>
    <cellStyle name="Euro 2 9 2" xfId="5222" xr:uid="{644DE6F3-B8B5-4687-8F35-7354EAD69513}"/>
    <cellStyle name="Euro 2 9 2 2" xfId="5223" xr:uid="{3FC183E1-E68B-4EE4-AAA9-DEDE65DDB4DA}"/>
    <cellStyle name="Euro 2 9 20" xfId="5224" xr:uid="{13E9065A-E0C0-41EB-AB55-FACBCAE990A3}"/>
    <cellStyle name="Euro 2 9 20 2" xfId="5225" xr:uid="{1E92D45A-586E-49BD-9C73-26F61AB4C5F9}"/>
    <cellStyle name="Euro 2 9 21" xfId="5226" xr:uid="{27660441-ACE2-4EE7-B980-350178FBD341}"/>
    <cellStyle name="Euro 2 9 21 2" xfId="5227" xr:uid="{7A783E10-60F7-4A30-A920-355BD0E7BE62}"/>
    <cellStyle name="Euro 2 9 22" xfId="5228" xr:uid="{238EF17B-61B3-431E-A3AA-9B56F40B97D2}"/>
    <cellStyle name="Euro 2 9 22 2" xfId="5229" xr:uid="{43CCA784-D735-4BDF-AE7C-D3D0EFDAB3F5}"/>
    <cellStyle name="Euro 2 9 23" xfId="5230" xr:uid="{160E482D-0C8A-4441-8172-0640D595F36F}"/>
    <cellStyle name="Euro 2 9 23 2" xfId="5231" xr:uid="{75D33ED5-EF8E-4783-AB85-F508CBEB3A68}"/>
    <cellStyle name="Euro 2 9 24" xfId="5232" xr:uid="{6C0F0ED3-CCD0-4379-BABF-C2136AB80AD0}"/>
    <cellStyle name="Euro 2 9 24 2" xfId="5233" xr:uid="{35D9B3E4-D7D3-4607-968C-6F0B26BB5D30}"/>
    <cellStyle name="Euro 2 9 25" xfId="5234" xr:uid="{F72DCA02-5D01-491D-94DE-784930CCD494}"/>
    <cellStyle name="Euro 2 9 26" xfId="5235" xr:uid="{19401872-5D1F-4965-A585-04978EC62F05}"/>
    <cellStyle name="Euro 2 9 3" xfId="5236" xr:uid="{6A1FBFB0-D054-4559-988B-BCE19359DC52}"/>
    <cellStyle name="Euro 2 9 3 2" xfId="5237" xr:uid="{C80ADD4D-08DD-47E0-8228-5530EE05474D}"/>
    <cellStyle name="Euro 2 9 4" xfId="5238" xr:uid="{0E19856D-A4AB-4BF8-A402-7D0E2091A195}"/>
    <cellStyle name="Euro 2 9 4 2" xfId="5239" xr:uid="{931EAE2D-32A4-40BD-B100-1B22567426E4}"/>
    <cellStyle name="Euro 2 9 5" xfId="5240" xr:uid="{528354E2-F794-44BD-A5DB-9FE8E6D76487}"/>
    <cellStyle name="Euro 2 9 5 2" xfId="5241" xr:uid="{2073345F-5762-4DCB-BB00-BC2F2E257674}"/>
    <cellStyle name="Euro 2 9 6" xfId="5242" xr:uid="{3C5D7301-EF9E-4467-B34F-4D91C1AA5563}"/>
    <cellStyle name="Euro 2 9 6 2" xfId="5243" xr:uid="{AFD0CAF8-E56D-4A8F-8EA5-3C325BA5BDFB}"/>
    <cellStyle name="Euro 2 9 7" xfId="5244" xr:uid="{10C0336D-07A0-4170-9C40-557BD3B944BE}"/>
    <cellStyle name="Euro 2 9 7 2" xfId="5245" xr:uid="{FBFA1901-C147-4A05-A9FE-9D9719A4CA98}"/>
    <cellStyle name="Euro 2 9 8" xfId="5246" xr:uid="{EF3CBDB6-A42D-42C3-8248-820A986F30B3}"/>
    <cellStyle name="Euro 2 9 8 2" xfId="5247" xr:uid="{D5267846-B172-4E7F-9E71-B09117068CAF}"/>
    <cellStyle name="Euro 2 9 9" xfId="5248" xr:uid="{EB02C396-8EB6-4809-B019-DF8D8B6C589B}"/>
    <cellStyle name="Euro 2 9 9 2" xfId="5249" xr:uid="{A7923434-9C8B-489C-BFBE-90F6F34449D5}"/>
    <cellStyle name="Euro 20" xfId="5250" xr:uid="{236A2E73-35D2-4C5E-AF07-49E31F37BA29}"/>
    <cellStyle name="Euro 20 2" xfId="5251" xr:uid="{5E867B33-7781-4F08-83E8-D9BD32868B13}"/>
    <cellStyle name="Euro 21" xfId="5252" xr:uid="{697AE37B-25BF-41E7-9B6F-E93FF6003D0B}"/>
    <cellStyle name="Euro 21 2" xfId="5253" xr:uid="{393AE816-EB21-4409-B225-D6E3E3A0FCC5}"/>
    <cellStyle name="Euro 22" xfId="5254" xr:uid="{CB311FDB-EF06-4540-A08A-8C1AD213CD37}"/>
    <cellStyle name="Euro 22 2" xfId="5255" xr:uid="{B207FE3B-3F82-4708-B996-51B5A522A3E3}"/>
    <cellStyle name="Euro 23" xfId="5256" xr:uid="{84004C7F-33F6-46A6-95A2-9E18479EE7DB}"/>
    <cellStyle name="Euro 23 2" xfId="5257" xr:uid="{F2425E8B-9137-4BE5-9B71-10B7609439AF}"/>
    <cellStyle name="Euro 24" xfId="5258" xr:uid="{BD28037C-FB44-4BAE-9D8B-39E2A1772E0E}"/>
    <cellStyle name="Euro 24 2" xfId="5259" xr:uid="{FF9E4416-7B65-4A35-B777-113B343174B8}"/>
    <cellStyle name="Euro 25" xfId="5260" xr:uid="{91203057-803D-42C1-B952-DF50050D38C7}"/>
    <cellStyle name="Euro 25 2" xfId="5261" xr:uid="{01800238-6EF9-4058-861B-21E8328CEFAB}"/>
    <cellStyle name="Euro 26" xfId="5262" xr:uid="{B201E16F-771A-43B1-A86E-F2F624D72D64}"/>
    <cellStyle name="Euro 26 2" xfId="5263" xr:uid="{75A888D4-C1BD-4DE7-ABE7-9608685747FA}"/>
    <cellStyle name="Euro 27" xfId="5264" xr:uid="{C89AC3D6-1BEE-4FC3-8446-858C6110AE80}"/>
    <cellStyle name="Euro 27 2" xfId="5265" xr:uid="{F313F0D7-AA9A-466E-8CBE-6433949E2A94}"/>
    <cellStyle name="Euro 28" xfId="5266" xr:uid="{CADFC0EF-9B14-4064-B380-8B7979DD81A2}"/>
    <cellStyle name="Euro 28 2" xfId="5267" xr:uid="{21DF99A7-B5B1-4D86-BE71-1FE1E1932544}"/>
    <cellStyle name="Euro 29" xfId="5268" xr:uid="{1115ED4B-C9C6-46DF-AC22-CF5C527D7320}"/>
    <cellStyle name="Euro 29 2" xfId="5269" xr:uid="{EB26A418-D675-4EB4-AE90-75A45E0F152A}"/>
    <cellStyle name="Euro 3" xfId="5270" xr:uid="{555337EA-6C50-47FC-9BA9-5838B67C68A3}"/>
    <cellStyle name="Euro 3 10" xfId="5271" xr:uid="{780F2D83-447F-4C6E-B8EE-E0E18AF4D006}"/>
    <cellStyle name="Euro 3 10 10" xfId="5272" xr:uid="{0DFA09BB-0A05-4045-827F-A2F16E103428}"/>
    <cellStyle name="Euro 3 10 10 2" xfId="5273" xr:uid="{71C26F75-E7A7-47FA-BC3B-C905BBFD70FE}"/>
    <cellStyle name="Euro 3 10 11" xfId="5274" xr:uid="{878FE1CB-DC6E-4BF2-917E-C0598446E45A}"/>
    <cellStyle name="Euro 3 10 11 2" xfId="5275" xr:uid="{91B0CB6D-C760-4BF6-A39F-33FB894BC27B}"/>
    <cellStyle name="Euro 3 10 12" xfId="5276" xr:uid="{F4EEA33D-1BE6-481C-BC07-C07F39461709}"/>
    <cellStyle name="Euro 3 10 12 2" xfId="5277" xr:uid="{8D5A74E0-0872-4C5E-AED4-22C754EF9605}"/>
    <cellStyle name="Euro 3 10 13" xfId="5278" xr:uid="{206B8E1A-76D8-4657-8EAD-838F5A38357E}"/>
    <cellStyle name="Euro 3 10 13 2" xfId="5279" xr:uid="{49DD944A-6147-4FC4-923D-DACE7085429B}"/>
    <cellStyle name="Euro 3 10 14" xfId="5280" xr:uid="{A60B69D7-6986-4CF3-A7AB-9F5D6CA1A585}"/>
    <cellStyle name="Euro 3 10 14 2" xfId="5281" xr:uid="{26B303B1-1629-4B65-926B-58E2AD89BE50}"/>
    <cellStyle name="Euro 3 10 15" xfId="5282" xr:uid="{FBFC23E8-1074-44D6-936D-D592679D6E19}"/>
    <cellStyle name="Euro 3 10 15 2" xfId="5283" xr:uid="{507FD105-8C7F-4574-9A2D-3F83587E20AC}"/>
    <cellStyle name="Euro 3 10 16" xfId="5284" xr:uid="{0FF5595D-5C75-480F-904C-045B1513F984}"/>
    <cellStyle name="Euro 3 10 16 2" xfId="5285" xr:uid="{F5494326-7DAD-4EDF-9C7C-B82A1603C0F3}"/>
    <cellStyle name="Euro 3 10 17" xfId="5286" xr:uid="{59BCB258-C9B2-47FA-9B9F-03457D2D9ADA}"/>
    <cellStyle name="Euro 3 10 17 2" xfId="5287" xr:uid="{BBD634F6-3CAD-4ECD-9DF5-551038F3D3CF}"/>
    <cellStyle name="Euro 3 10 18" xfId="5288" xr:uid="{4DC414AB-C2B5-4009-80D4-26E93CC340FA}"/>
    <cellStyle name="Euro 3 10 18 2" xfId="5289" xr:uid="{8773D554-5E1A-492B-BBCB-88EA986D715D}"/>
    <cellStyle name="Euro 3 10 19" xfId="5290" xr:uid="{1C9F133C-A57D-4083-B6FB-5D9B3B26BEFD}"/>
    <cellStyle name="Euro 3 10 19 2" xfId="5291" xr:uid="{7DAD3E8C-2858-4DED-9678-5CDCBDB05FD7}"/>
    <cellStyle name="Euro 3 10 2" xfId="5292" xr:uid="{4E3131AB-6E5C-45E0-BB15-3D494AF4A8DA}"/>
    <cellStyle name="Euro 3 10 2 2" xfId="5293" xr:uid="{686033C6-2246-4CCE-8931-235CDF842251}"/>
    <cellStyle name="Euro 3 10 20" xfId="5294" xr:uid="{FBFFAFC7-F86B-4B89-8CB1-9A48A4582EBB}"/>
    <cellStyle name="Euro 3 10 20 2" xfId="5295" xr:uid="{69DB2A64-09CB-439E-81B5-F832AE00FEEC}"/>
    <cellStyle name="Euro 3 10 21" xfId="5296" xr:uid="{627C0DC6-4489-4660-A336-D45269B784CB}"/>
    <cellStyle name="Euro 3 10 21 2" xfId="5297" xr:uid="{09DB6ACC-162B-4DAB-B9C8-43D3D45BF1EA}"/>
    <cellStyle name="Euro 3 10 22" xfId="5298" xr:uid="{2D259A9C-DB1D-47C1-9A3E-30AAD19AE67D}"/>
    <cellStyle name="Euro 3 10 22 2" xfId="5299" xr:uid="{C32860A8-2A61-4DAE-9880-39E60BF68E3F}"/>
    <cellStyle name="Euro 3 10 23" xfId="5300" xr:uid="{15EAF8EB-A25A-49B0-8463-8F93A7482F60}"/>
    <cellStyle name="Euro 3 10 23 2" xfId="5301" xr:uid="{3D323569-3B6C-44EA-ACC0-8406F1998B4A}"/>
    <cellStyle name="Euro 3 10 24" xfId="5302" xr:uid="{A25194CD-E1DE-426C-93B8-976E655EEF0D}"/>
    <cellStyle name="Euro 3 10 24 2" xfId="5303" xr:uid="{2D66885C-3860-4C2B-857F-CE13F63C902E}"/>
    <cellStyle name="Euro 3 10 25" xfId="5304" xr:uid="{A27F543F-EA81-464B-AC0A-F8B90CE59E31}"/>
    <cellStyle name="Euro 3 10 26" xfId="5305" xr:uid="{C4FC824F-F4F3-4C4D-9BC5-0B8F007CA434}"/>
    <cellStyle name="Euro 3 10 3" xfId="5306" xr:uid="{230A3999-06E0-4170-8F4C-D34D950D92F0}"/>
    <cellStyle name="Euro 3 10 3 2" xfId="5307" xr:uid="{D9BCD479-8371-4475-88E7-C51BF65ED970}"/>
    <cellStyle name="Euro 3 10 4" xfId="5308" xr:uid="{2919E678-1EB5-4C59-8A1B-AE729BA310F5}"/>
    <cellStyle name="Euro 3 10 4 2" xfId="5309" xr:uid="{D82E9E62-4762-4C93-9464-027EF8CF2287}"/>
    <cellStyle name="Euro 3 10 5" xfId="5310" xr:uid="{2AB3262D-F493-4BA7-8223-0C656C887143}"/>
    <cellStyle name="Euro 3 10 5 2" xfId="5311" xr:uid="{FEDC800C-2238-44B5-818A-1CCCCFD03011}"/>
    <cellStyle name="Euro 3 10 6" xfId="5312" xr:uid="{3668D2E9-A3D1-4175-A7A4-7A5F43153DE0}"/>
    <cellStyle name="Euro 3 10 6 2" xfId="5313" xr:uid="{07B56678-A312-4C2B-97E9-044E4EA7EA88}"/>
    <cellStyle name="Euro 3 10 7" xfId="5314" xr:uid="{22FE9298-E655-4C80-B837-3BE71CC27804}"/>
    <cellStyle name="Euro 3 10 7 2" xfId="5315" xr:uid="{CD61D99F-16DF-4232-8FED-8C7368BFF90B}"/>
    <cellStyle name="Euro 3 10 8" xfId="5316" xr:uid="{726A062A-48C8-426C-AF40-187ABD5704DD}"/>
    <cellStyle name="Euro 3 10 8 2" xfId="5317" xr:uid="{87D7621A-8405-49AC-A8A9-41C7243B1233}"/>
    <cellStyle name="Euro 3 10 9" xfId="5318" xr:uid="{6AC06B48-B177-4EDE-9590-A1B9DADE9C8C}"/>
    <cellStyle name="Euro 3 10 9 2" xfId="5319" xr:uid="{BB98097B-A381-43BB-B484-C82F27A00814}"/>
    <cellStyle name="Euro 3 11" xfId="5320" xr:uid="{6509C4F0-9927-4CF1-9171-EFE6F0365949}"/>
    <cellStyle name="Euro 3 11 10" xfId="5321" xr:uid="{B59B0E98-B39C-4766-A3BC-5F24D43F7E5F}"/>
    <cellStyle name="Euro 3 11 10 2" xfId="5322" xr:uid="{57B72634-E0E8-487B-93B6-FB10861787FC}"/>
    <cellStyle name="Euro 3 11 11" xfId="5323" xr:uid="{A6753457-6D59-4A71-94C3-02411DF69EF7}"/>
    <cellStyle name="Euro 3 11 11 2" xfId="5324" xr:uid="{45CDD235-62AF-4D7A-8B6D-C0C97A59456C}"/>
    <cellStyle name="Euro 3 11 12" xfId="5325" xr:uid="{9D26A976-A151-4640-B3B6-291A54434B1B}"/>
    <cellStyle name="Euro 3 11 12 2" xfId="5326" xr:uid="{B2C750C6-8360-42DA-B50E-C9F0E3DB479C}"/>
    <cellStyle name="Euro 3 11 13" xfId="5327" xr:uid="{E445C435-B40F-41E3-8D99-A970DB5D8616}"/>
    <cellStyle name="Euro 3 11 13 2" xfId="5328" xr:uid="{8207493C-F977-43E4-94B4-1B1C3CB77431}"/>
    <cellStyle name="Euro 3 11 14" xfId="5329" xr:uid="{BAAC4752-17BE-44AA-9469-04FA015372DB}"/>
    <cellStyle name="Euro 3 11 14 2" xfId="5330" xr:uid="{AA0F0738-9C3A-4555-9AB8-719EC2C64A50}"/>
    <cellStyle name="Euro 3 11 15" xfId="5331" xr:uid="{0880B4AB-74D5-452B-87C4-D725B6AF2A2B}"/>
    <cellStyle name="Euro 3 11 15 2" xfId="5332" xr:uid="{D902988B-ADE3-458C-A0B7-7CE150690CBA}"/>
    <cellStyle name="Euro 3 11 16" xfId="5333" xr:uid="{E7875E76-54B0-4ECC-8517-0C811287ADCB}"/>
    <cellStyle name="Euro 3 11 16 2" xfId="5334" xr:uid="{63D4ACFB-E570-4530-920F-1F180D356C3F}"/>
    <cellStyle name="Euro 3 11 17" xfId="5335" xr:uid="{7091A597-DB58-43F1-A0E7-87E6B09A69F2}"/>
    <cellStyle name="Euro 3 11 17 2" xfId="5336" xr:uid="{7D77CA7B-42AC-4C3D-9D8D-18A349FC2AEE}"/>
    <cellStyle name="Euro 3 11 18" xfId="5337" xr:uid="{4A413F13-AFCF-471C-82CD-600774BC3812}"/>
    <cellStyle name="Euro 3 11 18 2" xfId="5338" xr:uid="{A7A168E1-FF6E-4FF8-8926-FB56E2FDADD3}"/>
    <cellStyle name="Euro 3 11 19" xfId="5339" xr:uid="{501AA950-D3B4-4C71-9292-1A6A042573F4}"/>
    <cellStyle name="Euro 3 11 19 2" xfId="5340" xr:uid="{E9DC77E4-F246-46C1-8D4C-590CF3744F3F}"/>
    <cellStyle name="Euro 3 11 2" xfId="5341" xr:uid="{EDCBA9D7-BBAF-492C-8F7E-07645382D235}"/>
    <cellStyle name="Euro 3 11 2 2" xfId="5342" xr:uid="{6075D7AF-1620-42FD-88F1-3578B1D6C5FA}"/>
    <cellStyle name="Euro 3 11 20" xfId="5343" xr:uid="{B2F536EC-DF9C-4A87-B8A1-0360FC74BAEA}"/>
    <cellStyle name="Euro 3 11 20 2" xfId="5344" xr:uid="{7111928C-2993-41E6-B2A3-6FF5A0E568AC}"/>
    <cellStyle name="Euro 3 11 21" xfId="5345" xr:uid="{C7E41EFB-FCE5-49D0-AEC1-B6B6C3716D80}"/>
    <cellStyle name="Euro 3 11 21 2" xfId="5346" xr:uid="{4F482D6B-9D38-44D2-B071-F496295F15DE}"/>
    <cellStyle name="Euro 3 11 22" xfId="5347" xr:uid="{0C0344D2-FB5A-4685-AC1E-644DDE664B2D}"/>
    <cellStyle name="Euro 3 11 22 2" xfId="5348" xr:uid="{219DA8CB-F604-47DF-93BA-71D3CF7F4AD4}"/>
    <cellStyle name="Euro 3 11 23" xfId="5349" xr:uid="{11D4B36F-33C7-4299-A4CE-3210E38C5B57}"/>
    <cellStyle name="Euro 3 11 23 2" xfId="5350" xr:uid="{CCFE1441-83EB-4E82-BBFC-85235E0DB64D}"/>
    <cellStyle name="Euro 3 11 24" xfId="5351" xr:uid="{728436C6-99B2-496E-B7D9-2FBB8B418E10}"/>
    <cellStyle name="Euro 3 11 24 2" xfId="5352" xr:uid="{AAF17E5A-7A49-45A5-8D8A-295D677A0D55}"/>
    <cellStyle name="Euro 3 11 25" xfId="5353" xr:uid="{C644F80A-78E3-4122-A8B5-F219D93DC142}"/>
    <cellStyle name="Euro 3 11 26" xfId="5354" xr:uid="{B7D13C3F-612C-4998-83A1-CE12F8E8BF6A}"/>
    <cellStyle name="Euro 3 11 3" xfId="5355" xr:uid="{C1B94306-79A3-4FED-86C6-97E532D86BA4}"/>
    <cellStyle name="Euro 3 11 3 2" xfId="5356" xr:uid="{9CF7FE61-08E9-40A9-874B-52A056DEA798}"/>
    <cellStyle name="Euro 3 11 4" xfId="5357" xr:uid="{18AEBEF2-3933-4728-9B4A-F88E6424B7A8}"/>
    <cellStyle name="Euro 3 11 4 2" xfId="5358" xr:uid="{94050146-2806-4C47-B814-4BA68FA215FB}"/>
    <cellStyle name="Euro 3 11 5" xfId="5359" xr:uid="{151470A9-6EFE-45B3-9BAE-EEDA34428E37}"/>
    <cellStyle name="Euro 3 11 5 2" xfId="5360" xr:uid="{D1A7BD1A-09AE-4F78-8D01-7B41E43D45B5}"/>
    <cellStyle name="Euro 3 11 6" xfId="5361" xr:uid="{63FFC853-DA33-4260-AE28-10F42C1D1E35}"/>
    <cellStyle name="Euro 3 11 6 2" xfId="5362" xr:uid="{AE01FBB1-90FD-47BD-BFB5-43993DC547AD}"/>
    <cellStyle name="Euro 3 11 7" xfId="5363" xr:uid="{EE68C6CF-ECC2-4C24-9543-BA65CC7B733A}"/>
    <cellStyle name="Euro 3 11 7 2" xfId="5364" xr:uid="{8B3B858F-BA9D-4A0E-AB18-FDA5E623B97A}"/>
    <cellStyle name="Euro 3 11 8" xfId="5365" xr:uid="{DB7F29EE-4A7C-4DEE-AAB3-110C980C7998}"/>
    <cellStyle name="Euro 3 11 8 2" xfId="5366" xr:uid="{C8468603-D03C-408D-9464-DA192D4B4DBE}"/>
    <cellStyle name="Euro 3 11 9" xfId="5367" xr:uid="{0FFCE846-8372-48D5-AB4C-A4FF4271C22D}"/>
    <cellStyle name="Euro 3 11 9 2" xfId="5368" xr:uid="{A4F61DF5-2F45-4135-BE46-2B3E5B046EDC}"/>
    <cellStyle name="Euro 3 12" xfId="5369" xr:uid="{18FA094F-E40F-4AAF-B548-31003E880708}"/>
    <cellStyle name="Euro 3 12 10" xfId="5370" xr:uid="{451F3CBF-7E9B-456B-A81D-A7F515918AE1}"/>
    <cellStyle name="Euro 3 12 10 2" xfId="5371" xr:uid="{C94CEFBE-25D5-48D0-9A78-8EC32985849C}"/>
    <cellStyle name="Euro 3 12 11" xfId="5372" xr:uid="{01E7CBCB-B678-4DC3-AEDC-BAB3556F0D36}"/>
    <cellStyle name="Euro 3 12 11 2" xfId="5373" xr:uid="{C1827FA1-DF58-4E8C-AB9E-6AA45CB9CF05}"/>
    <cellStyle name="Euro 3 12 12" xfId="5374" xr:uid="{6C5262F9-EA79-413D-B1B3-94DADF656784}"/>
    <cellStyle name="Euro 3 12 12 2" xfId="5375" xr:uid="{79DD2F01-BB22-49AC-A66E-C450860C716A}"/>
    <cellStyle name="Euro 3 12 13" xfId="5376" xr:uid="{94198AD6-25B4-46CD-A6DB-0EF93694D4C5}"/>
    <cellStyle name="Euro 3 12 13 2" xfId="5377" xr:uid="{B0337726-5571-4233-A67A-2A8943CB463F}"/>
    <cellStyle name="Euro 3 12 14" xfId="5378" xr:uid="{C0BB8239-9A28-4968-9E1E-18923D7118D1}"/>
    <cellStyle name="Euro 3 12 14 2" xfId="5379" xr:uid="{DD4D1C9A-D100-4813-A8FB-6B684780BF7D}"/>
    <cellStyle name="Euro 3 12 15" xfId="5380" xr:uid="{C4225512-EEF3-4DD4-AA74-729EE81625C3}"/>
    <cellStyle name="Euro 3 12 15 2" xfId="5381" xr:uid="{562AF82C-6632-4F58-82D9-2BBC8827A772}"/>
    <cellStyle name="Euro 3 12 16" xfId="5382" xr:uid="{CF8EF419-72FE-4460-A5EC-D671746DA9CD}"/>
    <cellStyle name="Euro 3 12 16 2" xfId="5383" xr:uid="{1FF7E887-600A-47BA-BC06-71B3B67D3888}"/>
    <cellStyle name="Euro 3 12 17" xfId="5384" xr:uid="{50CC2C58-327B-4227-A2DE-6D33D72E03C7}"/>
    <cellStyle name="Euro 3 12 17 2" xfId="5385" xr:uid="{5DCF14C5-D711-4D77-A717-EC1F1E41A6A3}"/>
    <cellStyle name="Euro 3 12 18" xfId="5386" xr:uid="{778FCA53-EA85-4EC2-9318-83CD7233DBF4}"/>
    <cellStyle name="Euro 3 12 18 2" xfId="5387" xr:uid="{37199E5A-6450-4F21-ABB7-EF8C2D36E6C6}"/>
    <cellStyle name="Euro 3 12 19" xfId="5388" xr:uid="{7824C5CF-1C3E-41B5-9577-F13219D8C11E}"/>
    <cellStyle name="Euro 3 12 19 2" xfId="5389" xr:uid="{D0A960C3-2277-4576-AC11-39C78E822C58}"/>
    <cellStyle name="Euro 3 12 2" xfId="5390" xr:uid="{F6AEC9F5-4E36-4B9D-9CD8-E527307F292D}"/>
    <cellStyle name="Euro 3 12 2 2" xfId="5391" xr:uid="{CFA58A79-34FB-4FA5-AAAB-41B5EFF6B22F}"/>
    <cellStyle name="Euro 3 12 20" xfId="5392" xr:uid="{D699A41D-4669-4BC1-BBB0-DBE04CAA7221}"/>
    <cellStyle name="Euro 3 12 20 2" xfId="5393" xr:uid="{4B151018-D243-4FC3-B533-F4043E8BE173}"/>
    <cellStyle name="Euro 3 12 21" xfId="5394" xr:uid="{64440160-7BD4-4593-ADC0-BAF8300D803D}"/>
    <cellStyle name="Euro 3 12 21 2" xfId="5395" xr:uid="{105AFC97-79DF-4635-9760-92737C8752B0}"/>
    <cellStyle name="Euro 3 12 22" xfId="5396" xr:uid="{86C70C61-E4F6-4481-A115-41871CF454D6}"/>
    <cellStyle name="Euro 3 12 22 2" xfId="5397" xr:uid="{5976392B-48DD-465C-A055-DAF65DB25F5E}"/>
    <cellStyle name="Euro 3 12 23" xfId="5398" xr:uid="{4E5FB9EE-580D-4BFB-AC3F-93EE49C38FF4}"/>
    <cellStyle name="Euro 3 12 23 2" xfId="5399" xr:uid="{53C569B6-DC3C-4A95-932E-3093DF6494B9}"/>
    <cellStyle name="Euro 3 12 24" xfId="5400" xr:uid="{0A1B46C8-5DD7-424A-A76A-062741B6F31E}"/>
    <cellStyle name="Euro 3 12 24 2" xfId="5401" xr:uid="{D01B469A-75A8-48DC-966B-6CE942871693}"/>
    <cellStyle name="Euro 3 12 25" xfId="5402" xr:uid="{7E119254-1D86-440D-AC2F-120DF1C6E6E2}"/>
    <cellStyle name="Euro 3 12 26" xfId="5403" xr:uid="{9B42D881-E2A1-43C7-AFCE-90F3A4ADD9D1}"/>
    <cellStyle name="Euro 3 12 3" xfId="5404" xr:uid="{ED71DBD0-E405-492E-8C80-31052BFD1F71}"/>
    <cellStyle name="Euro 3 12 3 2" xfId="5405" xr:uid="{8F24E116-E0F2-4F3A-A7EC-F4ADF701730D}"/>
    <cellStyle name="Euro 3 12 4" xfId="5406" xr:uid="{EAE7ACF6-5EFD-48C6-89A1-E76D4C6BF860}"/>
    <cellStyle name="Euro 3 12 4 2" xfId="5407" xr:uid="{A6233D7E-266A-4E6D-9EBA-1B613954DB52}"/>
    <cellStyle name="Euro 3 12 5" xfId="5408" xr:uid="{5917D019-5479-4BCF-B654-D173505D4EE3}"/>
    <cellStyle name="Euro 3 12 5 2" xfId="5409" xr:uid="{023F479D-8D19-4A2F-8CDF-8069BC8E945C}"/>
    <cellStyle name="Euro 3 12 6" xfId="5410" xr:uid="{5EC56D43-555C-4200-8E56-FA108DB14587}"/>
    <cellStyle name="Euro 3 12 6 2" xfId="5411" xr:uid="{5E95269F-1523-4518-B49C-AD423E2F256A}"/>
    <cellStyle name="Euro 3 12 7" xfId="5412" xr:uid="{F512BDBA-98F6-4567-92C1-9FA1D518E6E1}"/>
    <cellStyle name="Euro 3 12 7 2" xfId="5413" xr:uid="{709AC2B4-FA68-4C9F-80EE-30906EAAC154}"/>
    <cellStyle name="Euro 3 12 8" xfId="5414" xr:uid="{6D7A8953-F7B4-4841-B822-C8AEA9981777}"/>
    <cellStyle name="Euro 3 12 8 2" xfId="5415" xr:uid="{91E39E6D-845C-4E21-80D6-F778629A8F1D}"/>
    <cellStyle name="Euro 3 12 9" xfId="5416" xr:uid="{AB7D0CA9-B6EB-426F-98E4-0EC391DD7676}"/>
    <cellStyle name="Euro 3 12 9 2" xfId="5417" xr:uid="{E9B70C07-53ED-42FB-92CD-CC96A71B7E4E}"/>
    <cellStyle name="Euro 3 13" xfId="5418" xr:uid="{884AB640-DA02-4FD0-B375-4FAE8FAB99D4}"/>
    <cellStyle name="Euro 3 13 10" xfId="5419" xr:uid="{02FAF86B-44FA-4289-AACF-57BAA03085CB}"/>
    <cellStyle name="Euro 3 13 10 2" xfId="5420" xr:uid="{67E15771-544D-4CAA-9FFF-B9C29B9DC154}"/>
    <cellStyle name="Euro 3 13 11" xfId="5421" xr:uid="{47FC953B-4DBA-47DA-8DEB-827E6F88EAC3}"/>
    <cellStyle name="Euro 3 13 11 2" xfId="5422" xr:uid="{03FA6054-B569-48B5-A593-346C3FFE06DF}"/>
    <cellStyle name="Euro 3 13 12" xfId="5423" xr:uid="{1B433018-09EB-4936-A51D-C79993CCBE0C}"/>
    <cellStyle name="Euro 3 13 12 2" xfId="5424" xr:uid="{0CD2EAB0-4B25-4CAF-96AD-B8F3FAADA91C}"/>
    <cellStyle name="Euro 3 13 13" xfId="5425" xr:uid="{1C7DB47E-CD08-448E-ADCF-E27496E3E464}"/>
    <cellStyle name="Euro 3 13 13 2" xfId="5426" xr:uid="{E26E3E3D-B34E-4DCE-A866-1C266FFCC6DF}"/>
    <cellStyle name="Euro 3 13 14" xfId="5427" xr:uid="{B4452DBD-327B-401B-9E8C-62A001147AF2}"/>
    <cellStyle name="Euro 3 13 14 2" xfId="5428" xr:uid="{DC81EA3D-F584-420F-A0D2-CB0E6FA89BB7}"/>
    <cellStyle name="Euro 3 13 15" xfId="5429" xr:uid="{F2E3BB49-6622-4FA6-B042-498D32344BD9}"/>
    <cellStyle name="Euro 3 13 15 2" xfId="5430" xr:uid="{53C5740B-B024-4E1B-897A-079872853C4A}"/>
    <cellStyle name="Euro 3 13 16" xfId="5431" xr:uid="{DEB004A8-4C13-4395-A471-015F6DF0732D}"/>
    <cellStyle name="Euro 3 13 16 2" xfId="5432" xr:uid="{5578E924-570A-42BE-B82D-55AA8F5153AC}"/>
    <cellStyle name="Euro 3 13 17" xfId="5433" xr:uid="{508C0B8F-2259-4287-BAC8-77F20874763F}"/>
    <cellStyle name="Euro 3 13 17 2" xfId="5434" xr:uid="{CA01C93E-FA94-4CAE-83A9-E665A639F1CA}"/>
    <cellStyle name="Euro 3 13 18" xfId="5435" xr:uid="{65F89F80-1E77-4ACF-B2F1-FAF5641DB808}"/>
    <cellStyle name="Euro 3 13 18 2" xfId="5436" xr:uid="{77FF203F-61B5-4ECE-B958-0FF85C39CC0E}"/>
    <cellStyle name="Euro 3 13 19" xfId="5437" xr:uid="{CC2C0823-D1E4-47FF-B8F8-791CD73344DB}"/>
    <cellStyle name="Euro 3 13 19 2" xfId="5438" xr:uid="{FCEF7E41-04BF-45E9-9C66-EB2354A6B5DB}"/>
    <cellStyle name="Euro 3 13 2" xfId="5439" xr:uid="{75289B9B-26FB-4025-95E1-0BED25E1A2CC}"/>
    <cellStyle name="Euro 3 13 2 2" xfId="5440" xr:uid="{45E659F6-D690-4950-AC2D-F84161814E89}"/>
    <cellStyle name="Euro 3 13 20" xfId="5441" xr:uid="{B6822795-96D3-472C-87DA-C2FC1A41D251}"/>
    <cellStyle name="Euro 3 13 20 2" xfId="5442" xr:uid="{096D0AE1-4463-4163-A9C6-F20302BA01E0}"/>
    <cellStyle name="Euro 3 13 21" xfId="5443" xr:uid="{958282CD-A792-47B2-BF1F-FFFBB84AF0D8}"/>
    <cellStyle name="Euro 3 13 21 2" xfId="5444" xr:uid="{ABC749D3-1F3E-4FA0-803A-8658FD2338EA}"/>
    <cellStyle name="Euro 3 13 22" xfId="5445" xr:uid="{9808437F-D20E-46C7-8C5B-94241E0C90EB}"/>
    <cellStyle name="Euro 3 13 22 2" xfId="5446" xr:uid="{C82D34FC-22D7-4474-AFF5-85B50C7E6DA4}"/>
    <cellStyle name="Euro 3 13 23" xfId="5447" xr:uid="{8A1EB01D-77D0-4006-B2CB-96BCA7148A32}"/>
    <cellStyle name="Euro 3 13 23 2" xfId="5448" xr:uid="{307B885A-1F3B-4178-B847-1D9B2352A19E}"/>
    <cellStyle name="Euro 3 13 24" xfId="5449" xr:uid="{48AFF229-4EFE-4FEE-A998-B15811FC754F}"/>
    <cellStyle name="Euro 3 13 24 2" xfId="5450" xr:uid="{244D6F60-2F40-4DFB-ADD9-A536296072D7}"/>
    <cellStyle name="Euro 3 13 25" xfId="5451" xr:uid="{C9567190-EA30-45AE-AD8E-A7062D005A60}"/>
    <cellStyle name="Euro 3 13 26" xfId="5452" xr:uid="{1A70905B-DD62-4550-8D67-89678783255F}"/>
    <cellStyle name="Euro 3 13 3" xfId="5453" xr:uid="{4A387A4E-B9C8-407A-AF88-1415651D090C}"/>
    <cellStyle name="Euro 3 13 3 2" xfId="5454" xr:uid="{4883E194-956E-4C69-8124-B8E4C17BAC12}"/>
    <cellStyle name="Euro 3 13 4" xfId="5455" xr:uid="{E23D825F-015A-4852-ABAA-9FA60B361710}"/>
    <cellStyle name="Euro 3 13 4 2" xfId="5456" xr:uid="{4F4A11E4-FA18-4950-80D9-F96F55658BAA}"/>
    <cellStyle name="Euro 3 13 5" xfId="5457" xr:uid="{DC76BB8E-9FE7-44E5-BA38-9E8C988EC211}"/>
    <cellStyle name="Euro 3 13 5 2" xfId="5458" xr:uid="{F2895906-E55F-4A1E-8C6C-B52B8E716116}"/>
    <cellStyle name="Euro 3 13 6" xfId="5459" xr:uid="{DB0FB118-CAC8-4BD9-98BA-69958ADEBCCB}"/>
    <cellStyle name="Euro 3 13 6 2" xfId="5460" xr:uid="{4F703DC6-868D-4D03-95B1-D7716AB36863}"/>
    <cellStyle name="Euro 3 13 7" xfId="5461" xr:uid="{BC5DE245-AF07-444C-BC5D-8A957177A414}"/>
    <cellStyle name="Euro 3 13 7 2" xfId="5462" xr:uid="{F885FDF2-2BA7-4F31-A88D-8EFB588374A4}"/>
    <cellStyle name="Euro 3 13 8" xfId="5463" xr:uid="{5AF31728-5DBB-48F4-8FAD-4E28E119607C}"/>
    <cellStyle name="Euro 3 13 8 2" xfId="5464" xr:uid="{F58380FA-ED3A-48D0-BCB3-C5588AD24FD3}"/>
    <cellStyle name="Euro 3 13 9" xfId="5465" xr:uid="{15C3A066-6EB3-4C3F-AE39-AE1C21657D6B}"/>
    <cellStyle name="Euro 3 13 9 2" xfId="5466" xr:uid="{559E3DD7-292B-4603-BF76-E7C857B0F65A}"/>
    <cellStyle name="Euro 3 14" xfId="5467" xr:uid="{169EA713-0FDF-4A7F-B651-690AB2F14090}"/>
    <cellStyle name="Euro 3 14 10" xfId="5468" xr:uid="{7DE3097E-8825-448C-9B6C-8626C64A4FEA}"/>
    <cellStyle name="Euro 3 14 10 2" xfId="5469" xr:uid="{EBF09B4F-B509-4E39-9E2F-56787387F312}"/>
    <cellStyle name="Euro 3 14 11" xfId="5470" xr:uid="{8A98C313-1796-4B77-A999-506BB794A965}"/>
    <cellStyle name="Euro 3 14 11 2" xfId="5471" xr:uid="{AF2A4E72-BCDB-450B-AB86-5F88C44BA4D7}"/>
    <cellStyle name="Euro 3 14 12" xfId="5472" xr:uid="{0C8AB259-B662-415A-8C60-26D069CFCE02}"/>
    <cellStyle name="Euro 3 14 12 2" xfId="5473" xr:uid="{8B7D24FC-D5FD-42AF-A664-F46935AC4BD6}"/>
    <cellStyle name="Euro 3 14 13" xfId="5474" xr:uid="{1B1C89EA-BDFF-43B2-8CD2-E92B30272121}"/>
    <cellStyle name="Euro 3 14 13 2" xfId="5475" xr:uid="{A7D2403D-E449-43D3-96A9-240524D2FDD5}"/>
    <cellStyle name="Euro 3 14 14" xfId="5476" xr:uid="{96F891BE-A800-45F0-9D30-F873911859A9}"/>
    <cellStyle name="Euro 3 14 14 2" xfId="5477" xr:uid="{A3835F88-C750-48A1-A1EE-BC7DD7F4F3AA}"/>
    <cellStyle name="Euro 3 14 15" xfId="5478" xr:uid="{0D727620-C2A8-44C1-8116-B3F835F6365D}"/>
    <cellStyle name="Euro 3 14 15 2" xfId="5479" xr:uid="{DC2E8963-5C36-470C-8648-45C68B0C4D28}"/>
    <cellStyle name="Euro 3 14 16" xfId="5480" xr:uid="{5B26C8FB-D237-492F-9E2A-835F2D37130D}"/>
    <cellStyle name="Euro 3 14 16 2" xfId="5481" xr:uid="{B77B6B84-F00B-4685-BB63-724C95DF4315}"/>
    <cellStyle name="Euro 3 14 17" xfId="5482" xr:uid="{D25B3CC9-1915-42CB-9ED0-62BF0D997543}"/>
    <cellStyle name="Euro 3 14 17 2" xfId="5483" xr:uid="{E45231E1-6EF2-45B5-AE1F-47C3F0A38C44}"/>
    <cellStyle name="Euro 3 14 18" xfId="5484" xr:uid="{0B7C8AD1-F059-4242-8CA0-97C80E0C11E8}"/>
    <cellStyle name="Euro 3 14 18 2" xfId="5485" xr:uid="{75638E45-1302-480B-97DA-EF7926A25EB6}"/>
    <cellStyle name="Euro 3 14 19" xfId="5486" xr:uid="{6B20B0D8-0C61-4AC3-9276-18CB1E32DED3}"/>
    <cellStyle name="Euro 3 14 19 2" xfId="5487" xr:uid="{438675E0-DBD2-4373-89DC-7E72CE7109A8}"/>
    <cellStyle name="Euro 3 14 2" xfId="5488" xr:uid="{960E8A21-9A6C-4BEE-85F7-C54F922A7DA7}"/>
    <cellStyle name="Euro 3 14 2 2" xfId="5489" xr:uid="{53B2D412-89CD-4182-BD76-313F5A001B18}"/>
    <cellStyle name="Euro 3 14 20" xfId="5490" xr:uid="{B95B2268-B0B3-43C7-984E-882DC644F9A3}"/>
    <cellStyle name="Euro 3 14 20 2" xfId="5491" xr:uid="{54E3E62B-1FFA-4F9C-A796-F332ABA38EEB}"/>
    <cellStyle name="Euro 3 14 21" xfId="5492" xr:uid="{B005B134-69A7-48B3-AC7F-257017B35802}"/>
    <cellStyle name="Euro 3 14 21 2" xfId="5493" xr:uid="{1F93E1EC-4D39-4C47-A5ED-CF73BBB5124E}"/>
    <cellStyle name="Euro 3 14 22" xfId="5494" xr:uid="{CAFF172D-9C15-4E66-B07A-01E08BA5D7E8}"/>
    <cellStyle name="Euro 3 14 22 2" xfId="5495" xr:uid="{2863C51F-2CAB-4594-96EC-3F1EE3EFBDFA}"/>
    <cellStyle name="Euro 3 14 23" xfId="5496" xr:uid="{3EA87E27-E407-4947-898F-1E7C1BA6D445}"/>
    <cellStyle name="Euro 3 14 23 2" xfId="5497" xr:uid="{317B00BA-0A3D-4E6D-A466-1B5FE5B63C47}"/>
    <cellStyle name="Euro 3 14 24" xfId="5498" xr:uid="{0A667C22-911C-4304-B69C-01D7741F31DB}"/>
    <cellStyle name="Euro 3 14 24 2" xfId="5499" xr:uid="{17B54C2E-7ABD-423D-9AE1-0B61B72A6A99}"/>
    <cellStyle name="Euro 3 14 25" xfId="5500" xr:uid="{5CA68BD0-73D9-4388-9328-8D26D439C110}"/>
    <cellStyle name="Euro 3 14 26" xfId="5501" xr:uid="{43F38256-30F4-4F79-9BFD-155762527106}"/>
    <cellStyle name="Euro 3 14 3" xfId="5502" xr:uid="{90497CAB-C4FD-4FA7-922F-0E1CFAD6468E}"/>
    <cellStyle name="Euro 3 14 3 2" xfId="5503" xr:uid="{93A83D92-E9B7-4DFE-AF92-793C179AC2FB}"/>
    <cellStyle name="Euro 3 14 4" xfId="5504" xr:uid="{16F2830F-A919-4E8C-B124-5806E805D9B4}"/>
    <cellStyle name="Euro 3 14 4 2" xfId="5505" xr:uid="{6B6AA568-25AE-4908-A010-6E201D4B2CCF}"/>
    <cellStyle name="Euro 3 14 5" xfId="5506" xr:uid="{00C805D3-805F-46AE-BBF3-8210E10B7B90}"/>
    <cellStyle name="Euro 3 14 5 2" xfId="5507" xr:uid="{9E8930DC-1B62-410C-B9F3-41C63C382D79}"/>
    <cellStyle name="Euro 3 14 6" xfId="5508" xr:uid="{EA32C544-C666-4F2A-A22D-34016B652218}"/>
    <cellStyle name="Euro 3 14 6 2" xfId="5509" xr:uid="{2589AB4D-083A-496B-A0CB-CEEA727B6B8C}"/>
    <cellStyle name="Euro 3 14 7" xfId="5510" xr:uid="{D59EBF9E-9DA0-47F8-ABA1-DED318EEC39C}"/>
    <cellStyle name="Euro 3 14 7 2" xfId="5511" xr:uid="{85588B39-05F9-489A-A830-215F22FC0736}"/>
    <cellStyle name="Euro 3 14 8" xfId="5512" xr:uid="{B61EDA82-7FF6-4836-AD6B-4532FFFBD7D6}"/>
    <cellStyle name="Euro 3 14 8 2" xfId="5513" xr:uid="{C2230E7E-69C8-47A6-8BC4-A168582B654A}"/>
    <cellStyle name="Euro 3 14 9" xfId="5514" xr:uid="{1F3AB91B-905C-49AA-9F55-F593A943FA44}"/>
    <cellStyle name="Euro 3 14 9 2" xfId="5515" xr:uid="{7A9C337C-2A24-4C76-90CD-90807443669F}"/>
    <cellStyle name="Euro 3 15" xfId="5516" xr:uid="{E0178464-F1E0-4EDC-AEF5-33726C2C81D9}"/>
    <cellStyle name="Euro 3 15 2" xfId="5517" xr:uid="{6E2B4842-4325-4636-A7B0-8778243D709F}"/>
    <cellStyle name="Euro 3 16" xfId="5518" xr:uid="{B1520260-8228-42EA-859D-5FC243E125AB}"/>
    <cellStyle name="Euro 3 16 2" xfId="5519" xr:uid="{F7C27B2A-849B-42EF-9B6C-03C5D5F2B160}"/>
    <cellStyle name="Euro 3 17" xfId="5520" xr:uid="{2BE9532B-05FC-4CFA-9A15-1C1CEC101634}"/>
    <cellStyle name="Euro 3 17 2" xfId="5521" xr:uid="{D6474FAC-4F6A-4A0C-AAE6-CB85D2E3E8F5}"/>
    <cellStyle name="Euro 3 18" xfId="5522" xr:uid="{8718013F-58A4-4125-B0CF-17A523941799}"/>
    <cellStyle name="Euro 3 18 2" xfId="5523" xr:uid="{1B5CF889-A1FE-436B-BDF8-74A28448961A}"/>
    <cellStyle name="Euro 3 19" xfId="5524" xr:uid="{A0515111-E99E-4D28-87C8-6CEEECF10085}"/>
    <cellStyle name="Euro 3 19 2" xfId="5525" xr:uid="{6FC16EAF-5ED7-42B7-B0D1-4C9DB1E24E39}"/>
    <cellStyle name="Euro 3 2" xfId="5526" xr:uid="{5D4C160D-7EBD-427A-ACFE-7F04A7C40A45}"/>
    <cellStyle name="Euro 3 2 10" xfId="5527" xr:uid="{BC40CA62-FCD0-48F0-B04F-8EBA19787826}"/>
    <cellStyle name="Euro 3 2 10 2" xfId="5528" xr:uid="{7BC0B54D-679E-42F2-BDD7-D0AEEEB93E6D}"/>
    <cellStyle name="Euro 3 2 11" xfId="5529" xr:uid="{3DE06729-7796-442E-A811-F1A0281D4BF3}"/>
    <cellStyle name="Euro 3 2 11 2" xfId="5530" xr:uid="{9125F49B-800F-4360-AA34-914450A3D566}"/>
    <cellStyle name="Euro 3 2 12" xfId="5531" xr:uid="{F29902EA-565B-47CD-82DA-D14D638B5BA2}"/>
    <cellStyle name="Euro 3 2 12 2" xfId="5532" xr:uid="{F96BBB51-C562-4D6B-9659-D8F8FB2F448F}"/>
    <cellStyle name="Euro 3 2 13" xfId="5533" xr:uid="{B81C275E-E1B1-4215-9EB4-76AAFB37D5B2}"/>
    <cellStyle name="Euro 3 2 13 2" xfId="5534" xr:uid="{41CC21B0-F24C-4646-88C9-DE09E0170070}"/>
    <cellStyle name="Euro 3 2 14" xfId="5535" xr:uid="{3ECD1120-0AE7-4DDC-92D9-A9EDBCA189E5}"/>
    <cellStyle name="Euro 3 2 14 2" xfId="5536" xr:uid="{FE930662-99C4-4C4C-9171-810F78671799}"/>
    <cellStyle name="Euro 3 2 15" xfId="5537" xr:uid="{DB2E22F8-717F-4B0D-9F59-2A03DDC25BCA}"/>
    <cellStyle name="Euro 3 2 15 2" xfId="5538" xr:uid="{F4157869-4D9E-45FE-8F84-E4AFA7F950DC}"/>
    <cellStyle name="Euro 3 2 16" xfId="5539" xr:uid="{B1A16DF7-3D40-4E61-87B8-09206E040F96}"/>
    <cellStyle name="Euro 3 2 16 2" xfId="5540" xr:uid="{EDB25930-912E-4DC5-89F7-F04F789A645E}"/>
    <cellStyle name="Euro 3 2 17" xfId="5541" xr:uid="{C72457DE-406B-4250-8425-413A46C725A6}"/>
    <cellStyle name="Euro 3 2 17 2" xfId="5542" xr:uid="{C42C9882-9254-4754-BC90-0477623C7851}"/>
    <cellStyle name="Euro 3 2 18" xfId="5543" xr:uid="{34EFE0C2-EB4C-4C59-B774-3C51ACA0F7E1}"/>
    <cellStyle name="Euro 3 2 18 2" xfId="5544" xr:uid="{6E2A676C-23B4-4C98-94BC-2B25DD461938}"/>
    <cellStyle name="Euro 3 2 19" xfId="5545" xr:uid="{BE1A74E7-CCDD-4EC4-90C8-1E9679EEBB7D}"/>
    <cellStyle name="Euro 3 2 19 2" xfId="5546" xr:uid="{DC9EF6A3-09DD-497F-B957-ED6009B8780A}"/>
    <cellStyle name="Euro 3 2 2" xfId="5547" xr:uid="{40D7306F-5CD7-4E27-86F7-ED5295246215}"/>
    <cellStyle name="Euro 3 2 2 2" xfId="5548" xr:uid="{D308D1E4-B190-451F-A0F7-13D61C5F8566}"/>
    <cellStyle name="Euro 3 2 20" xfId="5549" xr:uid="{1A8043D6-1247-4C67-B233-9718A1301433}"/>
    <cellStyle name="Euro 3 2 20 2" xfId="5550" xr:uid="{104091DF-63E5-451E-8F60-8E0F39208D2F}"/>
    <cellStyle name="Euro 3 2 21" xfId="5551" xr:uid="{A78F8438-D365-430E-9409-D67C983524DE}"/>
    <cellStyle name="Euro 3 2 21 2" xfId="5552" xr:uid="{0BB584EE-D1E4-4E56-915F-938D08608512}"/>
    <cellStyle name="Euro 3 2 22" xfId="5553" xr:uid="{63424C49-B6E6-47D9-BE5A-9B793DA8C704}"/>
    <cellStyle name="Euro 3 2 22 2" xfId="5554" xr:uid="{94D6185F-CB62-4A81-9526-33F97603C574}"/>
    <cellStyle name="Euro 3 2 23" xfId="5555" xr:uid="{29E359BE-B181-456A-BF66-9CD7E6A51F53}"/>
    <cellStyle name="Euro 3 2 23 2" xfId="5556" xr:uid="{8D632B69-9F62-4B21-BF87-F4EEEE597405}"/>
    <cellStyle name="Euro 3 2 24" xfId="5557" xr:uid="{ED6006F8-336F-4998-BE34-72E6BC0ED8F2}"/>
    <cellStyle name="Euro 3 2 24 2" xfId="5558" xr:uid="{F22B972F-FD1E-4B93-9CC2-FFE8663BB8BA}"/>
    <cellStyle name="Euro 3 2 25" xfId="5559" xr:uid="{A8D524EB-A087-425C-A2C1-5A86F6235D4A}"/>
    <cellStyle name="Euro 3 2 26" xfId="5560" xr:uid="{3E6057B6-87E2-4532-A2B4-29EC51E46C17}"/>
    <cellStyle name="Euro 3 2 3" xfId="5561" xr:uid="{02B1E9F4-46F5-4352-B2A8-90923D2F34A8}"/>
    <cellStyle name="Euro 3 2 3 2" xfId="5562" xr:uid="{74A50173-3746-4E0F-B182-84F9330AD3AB}"/>
    <cellStyle name="Euro 3 2 4" xfId="5563" xr:uid="{8F4DDB7E-099E-41A1-AAE4-AF570FD50A4F}"/>
    <cellStyle name="Euro 3 2 4 2" xfId="5564" xr:uid="{3899FF60-D29B-428B-B4C7-EE0F2EED45F7}"/>
    <cellStyle name="Euro 3 2 5" xfId="5565" xr:uid="{4EBD8531-D10A-43DA-8769-55D599AC710C}"/>
    <cellStyle name="Euro 3 2 5 2" xfId="5566" xr:uid="{67B38C4A-8689-4C2B-9D59-06F20FDB006C}"/>
    <cellStyle name="Euro 3 2 6" xfId="5567" xr:uid="{C2F9A14F-3B56-4812-9781-1FB81F577E38}"/>
    <cellStyle name="Euro 3 2 6 2" xfId="5568" xr:uid="{D4732F81-AF7A-4BA1-A037-6CDEB477B689}"/>
    <cellStyle name="Euro 3 2 7" xfId="5569" xr:uid="{59433671-56AF-4613-B9F8-F336236300DD}"/>
    <cellStyle name="Euro 3 2 7 2" xfId="5570" xr:uid="{785BFFC5-D96D-4894-8BEC-0CF9C5FA3CE1}"/>
    <cellStyle name="Euro 3 2 8" xfId="5571" xr:uid="{63A6EC17-8219-446F-8A36-BF46F0DD8676}"/>
    <cellStyle name="Euro 3 2 8 2" xfId="5572" xr:uid="{439AD955-DE1A-4535-9465-BA9043EAC7A9}"/>
    <cellStyle name="Euro 3 2 9" xfId="5573" xr:uid="{6A2A040F-AE62-498A-B0A1-06352510AE55}"/>
    <cellStyle name="Euro 3 2 9 2" xfId="5574" xr:uid="{5F332947-9D75-4D93-BE93-016192AF5552}"/>
    <cellStyle name="Euro 3 20" xfId="5575" xr:uid="{9C3400DA-AE7E-41CC-8E6C-6306F48503AD}"/>
    <cellStyle name="Euro 3 20 2" xfId="5576" xr:uid="{CB786497-F588-4101-8EE9-0CCD58FC44CC}"/>
    <cellStyle name="Euro 3 21" xfId="5577" xr:uid="{905BF132-4F11-445C-9FBD-82DEDF5E0941}"/>
    <cellStyle name="Euro 3 21 2" xfId="5578" xr:uid="{713EE95C-2CFB-42D3-9BE8-5E199CDAF349}"/>
    <cellStyle name="Euro 3 22" xfId="5579" xr:uid="{E489EFC3-F9BF-44B9-AB84-74543BDD9D6D}"/>
    <cellStyle name="Euro 3 22 2" xfId="5580" xr:uid="{3A56F2BA-7AB1-4F8C-965F-420323C67A68}"/>
    <cellStyle name="Euro 3 23" xfId="5581" xr:uid="{6B3B5454-6D8E-4A76-95DD-7420408CF897}"/>
    <cellStyle name="Euro 3 23 2" xfId="5582" xr:uid="{6D35288F-0EBC-4A65-80C5-5908DA9D56B3}"/>
    <cellStyle name="Euro 3 24" xfId="5583" xr:uid="{B3800837-46D8-4CFB-8291-ADD095BDCCB0}"/>
    <cellStyle name="Euro 3 24 2" xfId="5584" xr:uid="{339C2814-DA59-49F3-8690-E3A50253C57B}"/>
    <cellStyle name="Euro 3 25" xfId="5585" xr:uid="{C6A839DA-58D5-49F3-A882-82B931272502}"/>
    <cellStyle name="Euro 3 25 2" xfId="5586" xr:uid="{DB6955A0-738A-4528-B224-6048C8B14082}"/>
    <cellStyle name="Euro 3 26" xfId="5587" xr:uid="{491F3505-1F97-4C92-A0B6-49214EFD39C3}"/>
    <cellStyle name="Euro 3 26 2" xfId="5588" xr:uid="{0AD1275B-A9A3-4324-A9C2-08C747172848}"/>
    <cellStyle name="Euro 3 27" xfId="5589" xr:uid="{7B73D7AE-AFC8-4C34-8C58-AB974369DE90}"/>
    <cellStyle name="Euro 3 27 2" xfId="5590" xr:uid="{2D5B1FD4-7DEE-460B-A855-0E581719116B}"/>
    <cellStyle name="Euro 3 28" xfId="5591" xr:uid="{4A8083A3-C47E-4565-A474-3EFFE472FFA0}"/>
    <cellStyle name="Euro 3 28 2" xfId="5592" xr:uid="{75223AC1-08BC-4D6D-A953-D17916478AAE}"/>
    <cellStyle name="Euro 3 29" xfId="5593" xr:uid="{0EF3783E-E821-4AEF-B3A0-04EE344C387C}"/>
    <cellStyle name="Euro 3 29 2" xfId="5594" xr:uid="{6CE6DE5D-86F2-49DA-83F2-1BCBCC4DA7C5}"/>
    <cellStyle name="Euro 3 3" xfId="5595" xr:uid="{EE172C34-2347-42C4-BA29-EE07CFBCB9D6}"/>
    <cellStyle name="Euro 3 3 10" xfId="5596" xr:uid="{D882F748-294E-4C88-A9A4-60422BD0AF37}"/>
    <cellStyle name="Euro 3 3 10 2" xfId="5597" xr:uid="{12462BA4-BC26-4BB7-9276-189C1C881B9E}"/>
    <cellStyle name="Euro 3 3 11" xfId="5598" xr:uid="{4869695A-18D0-4BC1-82AD-BEBBAEE6D49A}"/>
    <cellStyle name="Euro 3 3 11 2" xfId="5599" xr:uid="{51339628-6083-4BBB-AFEF-51F8F31604B2}"/>
    <cellStyle name="Euro 3 3 12" xfId="5600" xr:uid="{C382B5EC-E33B-463C-8A3C-F2BE0110BD33}"/>
    <cellStyle name="Euro 3 3 12 2" xfId="5601" xr:uid="{DAB50AA4-2153-4CE8-959A-6B4ABFAD4921}"/>
    <cellStyle name="Euro 3 3 13" xfId="5602" xr:uid="{3110FC13-48FD-41B0-B8C8-4A730E9AA1E5}"/>
    <cellStyle name="Euro 3 3 13 2" xfId="5603" xr:uid="{ABBA2F4A-39EF-4204-9A54-A2F6DDE4EA9C}"/>
    <cellStyle name="Euro 3 3 14" xfId="5604" xr:uid="{C9AD3EE7-7830-49FA-B187-18DCD2C9B85A}"/>
    <cellStyle name="Euro 3 3 14 2" xfId="5605" xr:uid="{111BD11B-7B33-4336-BC46-EA87D72C88E0}"/>
    <cellStyle name="Euro 3 3 15" xfId="5606" xr:uid="{47AB1436-5DD0-46D9-9CBC-B3DB4D2A9A7F}"/>
    <cellStyle name="Euro 3 3 15 2" xfId="5607" xr:uid="{9DC8E8F0-944B-4B21-9611-F9E693199605}"/>
    <cellStyle name="Euro 3 3 16" xfId="5608" xr:uid="{A3258617-B8E8-4C05-85AE-44CF4668905D}"/>
    <cellStyle name="Euro 3 3 16 2" xfId="5609" xr:uid="{93B18230-B6F1-4859-A7D5-990BA633E579}"/>
    <cellStyle name="Euro 3 3 17" xfId="5610" xr:uid="{A94E340C-01A6-4C33-9E45-FC8416DAA1FC}"/>
    <cellStyle name="Euro 3 3 17 2" xfId="5611" xr:uid="{C186C60E-E000-4AF1-89C7-3E64FC6838B9}"/>
    <cellStyle name="Euro 3 3 18" xfId="5612" xr:uid="{BA911B7F-23DE-47F7-B63B-A4E07E8C9CC0}"/>
    <cellStyle name="Euro 3 3 18 2" xfId="5613" xr:uid="{DE97F081-433B-44EA-A514-400B1648FFC6}"/>
    <cellStyle name="Euro 3 3 19" xfId="5614" xr:uid="{C7E6C3F4-7D96-4E90-AE10-19ED2CC2CF9F}"/>
    <cellStyle name="Euro 3 3 19 2" xfId="5615" xr:uid="{34A32CED-4F9B-442E-A5CB-7FFD07EF1FCA}"/>
    <cellStyle name="Euro 3 3 2" xfId="5616" xr:uid="{EC380E5F-7EFF-47FD-93C5-EF8A20D52142}"/>
    <cellStyle name="Euro 3 3 2 2" xfId="5617" xr:uid="{8C8876F5-C64D-47DC-A13D-7062722413E6}"/>
    <cellStyle name="Euro 3 3 20" xfId="5618" xr:uid="{F339DA25-8D58-44DB-AC8E-A9ED0D69AE7B}"/>
    <cellStyle name="Euro 3 3 20 2" xfId="5619" xr:uid="{FA083CA0-F296-46C6-A2EE-1274CA10F7C3}"/>
    <cellStyle name="Euro 3 3 21" xfId="5620" xr:uid="{50A8829B-E5A8-40FC-9F77-10BC542A692D}"/>
    <cellStyle name="Euro 3 3 21 2" xfId="5621" xr:uid="{C2E8F5DE-6631-4334-976B-1961AF8986C0}"/>
    <cellStyle name="Euro 3 3 22" xfId="5622" xr:uid="{B0771B03-DE25-4BCA-A0B1-051D6677F6AC}"/>
    <cellStyle name="Euro 3 3 22 2" xfId="5623" xr:uid="{D31DA40F-E7D4-450E-99B3-E82DFBB9E285}"/>
    <cellStyle name="Euro 3 3 23" xfId="5624" xr:uid="{2FF7B100-4BDB-40FF-A5D6-9DB71ACF02F6}"/>
    <cellStyle name="Euro 3 3 23 2" xfId="5625" xr:uid="{A550952C-8983-409F-A065-2A4F7A3F7517}"/>
    <cellStyle name="Euro 3 3 24" xfId="5626" xr:uid="{9C050710-19A8-436C-8140-0E2C6390F369}"/>
    <cellStyle name="Euro 3 3 24 2" xfId="5627" xr:uid="{D601CAC6-FF44-4774-AE1A-CC8796671FBB}"/>
    <cellStyle name="Euro 3 3 25" xfId="5628" xr:uid="{265A5F8C-C478-4CBC-B0A3-73A6B5A23237}"/>
    <cellStyle name="Euro 3 3 26" xfId="5629" xr:uid="{D41CC3BD-1206-44EF-BCE2-50CA3ED7C76B}"/>
    <cellStyle name="Euro 3 3 3" xfId="5630" xr:uid="{E21E2701-BD4A-4721-A433-6F262B0D7649}"/>
    <cellStyle name="Euro 3 3 3 2" xfId="5631" xr:uid="{46085982-0A0A-41DD-9ABE-2FDCA28AB41C}"/>
    <cellStyle name="Euro 3 3 4" xfId="5632" xr:uid="{6DCE78D8-4F1B-4848-9AD4-617F5552BC7B}"/>
    <cellStyle name="Euro 3 3 4 2" xfId="5633" xr:uid="{84D86EED-7A15-4391-B993-8D1B00014603}"/>
    <cellStyle name="Euro 3 3 5" xfId="5634" xr:uid="{E03E4EDB-A36B-46A4-8877-76532D5ED087}"/>
    <cellStyle name="Euro 3 3 5 2" xfId="5635" xr:uid="{720AE04F-56AB-4475-B354-3267F4681755}"/>
    <cellStyle name="Euro 3 3 6" xfId="5636" xr:uid="{6B42E7E5-BFD1-4372-8268-62DEC4427AA1}"/>
    <cellStyle name="Euro 3 3 6 2" xfId="5637" xr:uid="{03B6ED06-A222-4559-B22E-87F3F7E4A618}"/>
    <cellStyle name="Euro 3 3 7" xfId="5638" xr:uid="{FC54BBF5-9D0D-4709-AB96-1FCEA0BFDD4B}"/>
    <cellStyle name="Euro 3 3 7 2" xfId="5639" xr:uid="{E25273D7-8B44-4650-B03F-9A37944C2CCD}"/>
    <cellStyle name="Euro 3 3 8" xfId="5640" xr:uid="{5D950C23-F537-4A3C-B563-44AAA78B5DD3}"/>
    <cellStyle name="Euro 3 3 8 2" xfId="5641" xr:uid="{3AAC93C9-F1C6-4F03-A9A7-3A4A38506F4D}"/>
    <cellStyle name="Euro 3 3 9" xfId="5642" xr:uid="{A5BBF94B-CBA3-4F6B-B5B1-401E880A8B96}"/>
    <cellStyle name="Euro 3 3 9 2" xfId="5643" xr:uid="{406D2057-6B4D-4F10-BDD8-94BF179FCF8E}"/>
    <cellStyle name="Euro 3 30" xfId="5644" xr:uid="{6A308023-D10D-4E26-AE2F-C56AB6E27C0F}"/>
    <cellStyle name="Euro 3 30 2" xfId="5645" xr:uid="{87A78B07-CE16-4BF9-95A1-FBAA17B7C79F}"/>
    <cellStyle name="Euro 3 31" xfId="5646" xr:uid="{025EED34-C4A4-4685-93D5-B05B0569570E}"/>
    <cellStyle name="Euro 3 31 2" xfId="5647" xr:uid="{D41EAE99-F664-42F2-9E48-21B2B3D46116}"/>
    <cellStyle name="Euro 3 32" xfId="5648" xr:uid="{D6A07C4C-59FB-40A8-B9B9-EC080B554051}"/>
    <cellStyle name="Euro 3 32 2" xfId="5649" xr:uid="{5487AFB2-B435-413E-BE7C-57D1B936AF84}"/>
    <cellStyle name="Euro 3 33" xfId="5650" xr:uid="{F4A92DA5-65D5-41E0-BCCF-0519DF0C1CFF}"/>
    <cellStyle name="Euro 3 33 2" xfId="5651" xr:uid="{9590990F-5D2E-4578-9B2E-27089F72E2F0}"/>
    <cellStyle name="Euro 3 34" xfId="5652" xr:uid="{747A2595-52D8-4027-9684-F2851770BDCB}"/>
    <cellStyle name="Euro 3 34 2" xfId="5653" xr:uid="{3792B977-469E-41F0-923A-705571C41805}"/>
    <cellStyle name="Euro 3 35" xfId="5654" xr:uid="{DF531CFB-4087-4DF1-8C5B-96D4B43AA25F}"/>
    <cellStyle name="Euro 3 35 2" xfId="5655" xr:uid="{07B0C98F-86E3-4A2E-8B53-8E45D03D7535}"/>
    <cellStyle name="Euro 3 36" xfId="5656" xr:uid="{BD2D28BF-D9B2-4BFC-9894-74EA5A9F7562}"/>
    <cellStyle name="Euro 3 36 2" xfId="5657" xr:uid="{6A4CEAF3-0BF6-4775-9D29-750F95D7AA6D}"/>
    <cellStyle name="Euro 3 37" xfId="5658" xr:uid="{67B126F3-F52A-43F8-A3EB-C5E3E48B922D}"/>
    <cellStyle name="Euro 3 37 2" xfId="5659" xr:uid="{2673FB9F-016C-45A7-B69C-FD264588E975}"/>
    <cellStyle name="Euro 3 38" xfId="5660" xr:uid="{778C42F8-B775-49BE-B18F-2110352D0A64}"/>
    <cellStyle name="Euro 3 38 2" xfId="5661" xr:uid="{DD2C0CBF-D04F-43D1-ABC0-963AED5C9E10}"/>
    <cellStyle name="Euro 3 39" xfId="5662" xr:uid="{DC88D1FD-5B4E-4911-B78F-5CC8F69C031F}"/>
    <cellStyle name="Euro 3 39 2" xfId="5663" xr:uid="{C4019D3B-9DCA-4D36-9D2C-72733B637435}"/>
    <cellStyle name="Euro 3 4" xfId="5664" xr:uid="{D03E559F-CE8A-407C-BA6F-A6C820A03752}"/>
    <cellStyle name="Euro 3 4 10" xfId="5665" xr:uid="{27708DE6-1A4E-464C-AEA0-747F5531EB5B}"/>
    <cellStyle name="Euro 3 4 10 2" xfId="5666" xr:uid="{2C728359-9BDE-4067-AB81-94C5266F83DE}"/>
    <cellStyle name="Euro 3 4 11" xfId="5667" xr:uid="{A45B9168-7790-4CF5-BD11-D890F381B5FF}"/>
    <cellStyle name="Euro 3 4 11 2" xfId="5668" xr:uid="{CF070CD1-A444-485E-9FEB-53F5FF5F3708}"/>
    <cellStyle name="Euro 3 4 12" xfId="5669" xr:uid="{5C5C0604-CB0D-49D9-99DB-E075CB31751D}"/>
    <cellStyle name="Euro 3 4 12 2" xfId="5670" xr:uid="{D0044B17-AB9B-48D4-A47B-E154C54F7CB4}"/>
    <cellStyle name="Euro 3 4 13" xfId="5671" xr:uid="{95C3B596-F6EB-4177-9035-FCA53B52C0A7}"/>
    <cellStyle name="Euro 3 4 13 2" xfId="5672" xr:uid="{9DB3F8C2-DFD8-4CB9-B708-789A3FC8A3E7}"/>
    <cellStyle name="Euro 3 4 14" xfId="5673" xr:uid="{A1FAC617-677D-4156-803C-3251A399D6C0}"/>
    <cellStyle name="Euro 3 4 14 2" xfId="5674" xr:uid="{61DF9F46-7E7D-4234-8F8C-CC57778202CF}"/>
    <cellStyle name="Euro 3 4 15" xfId="5675" xr:uid="{51DDE874-5C38-4DFB-A191-B10FB17EB664}"/>
    <cellStyle name="Euro 3 4 15 2" xfId="5676" xr:uid="{326070FB-7966-49EE-A04E-537BCEBF76B0}"/>
    <cellStyle name="Euro 3 4 16" xfId="5677" xr:uid="{3E200B09-B9A3-4EF4-A7B3-FEBE03B5F2BE}"/>
    <cellStyle name="Euro 3 4 16 2" xfId="5678" xr:uid="{352A1E40-D633-4516-9818-B7D444771D4A}"/>
    <cellStyle name="Euro 3 4 17" xfId="5679" xr:uid="{BAF1C23B-83C8-423C-9E7E-021A633C8D90}"/>
    <cellStyle name="Euro 3 4 17 2" xfId="5680" xr:uid="{4414BC63-7970-467F-A97E-281FC24DA450}"/>
    <cellStyle name="Euro 3 4 18" xfId="5681" xr:uid="{3134BD57-59B3-4E82-9A61-27C6FD058E5C}"/>
    <cellStyle name="Euro 3 4 18 2" xfId="5682" xr:uid="{2FE075F7-FC31-4624-B416-D51F3D2CF992}"/>
    <cellStyle name="Euro 3 4 19" xfId="5683" xr:uid="{28087471-8576-4CD1-A2C3-BCCD6D31CE40}"/>
    <cellStyle name="Euro 3 4 19 2" xfId="5684" xr:uid="{C0D9E115-0F82-4B3D-BA0B-040FC74B0DCB}"/>
    <cellStyle name="Euro 3 4 2" xfId="5685" xr:uid="{998FFE06-8A7B-4D90-B23A-269EC9299B54}"/>
    <cellStyle name="Euro 3 4 2 2" xfId="5686" xr:uid="{9A6BFF6E-F31D-4BE1-A564-4EBA9FCF9E11}"/>
    <cellStyle name="Euro 3 4 20" xfId="5687" xr:uid="{87FF8C24-A20A-4155-92CE-D8CB83A227C5}"/>
    <cellStyle name="Euro 3 4 20 2" xfId="5688" xr:uid="{FDD468E3-9557-4402-9174-D73ED5A014C9}"/>
    <cellStyle name="Euro 3 4 21" xfId="5689" xr:uid="{BB3FF034-55A1-434B-A5EB-9D23D87125F9}"/>
    <cellStyle name="Euro 3 4 21 2" xfId="5690" xr:uid="{3DEBA452-57F4-42AB-985E-B3CADE6FBA90}"/>
    <cellStyle name="Euro 3 4 22" xfId="5691" xr:uid="{F8EB8B7F-4D6F-4213-A946-72A264677164}"/>
    <cellStyle name="Euro 3 4 22 2" xfId="5692" xr:uid="{D83D5985-5D8C-4DE3-88E2-9DE19349040C}"/>
    <cellStyle name="Euro 3 4 23" xfId="5693" xr:uid="{C675B817-5149-4243-969A-62DB0F6E760C}"/>
    <cellStyle name="Euro 3 4 23 2" xfId="5694" xr:uid="{F3905CE0-C18D-4146-972F-867F692A0642}"/>
    <cellStyle name="Euro 3 4 24" xfId="5695" xr:uid="{869916B8-818B-4CD3-8F60-BE2372AE2A40}"/>
    <cellStyle name="Euro 3 4 24 2" xfId="5696" xr:uid="{B6814CCE-8711-4859-A684-C4FA1DBD2AA8}"/>
    <cellStyle name="Euro 3 4 25" xfId="5697" xr:uid="{5F072D47-2E91-49F1-98D2-6BA0C99A447F}"/>
    <cellStyle name="Euro 3 4 26" xfId="5698" xr:uid="{8D57D91F-2DC6-4E13-8206-DE4A4A11A8DA}"/>
    <cellStyle name="Euro 3 4 3" xfId="5699" xr:uid="{1FC2D0BF-0466-403A-864A-89C6F91C8F42}"/>
    <cellStyle name="Euro 3 4 3 2" xfId="5700" xr:uid="{F24E39EB-E666-4B4A-91E7-72F64E1BFA34}"/>
    <cellStyle name="Euro 3 4 4" xfId="5701" xr:uid="{4AB3F722-15E4-455C-9812-E07F2CA160D4}"/>
    <cellStyle name="Euro 3 4 4 2" xfId="5702" xr:uid="{C77A3396-4A98-42EF-87C5-FEF1AE45981F}"/>
    <cellStyle name="Euro 3 4 5" xfId="5703" xr:uid="{E91927E6-18BE-4F52-A437-90C32128678F}"/>
    <cellStyle name="Euro 3 4 5 2" xfId="5704" xr:uid="{B8A3338A-BB06-4A67-AAA9-CE25D29AB96B}"/>
    <cellStyle name="Euro 3 4 6" xfId="5705" xr:uid="{2F23BA22-897B-4AB0-B4D4-E863ED3BFFD6}"/>
    <cellStyle name="Euro 3 4 6 2" xfId="5706" xr:uid="{A6092EE9-3AB8-4C04-B274-5054FEAE9D8D}"/>
    <cellStyle name="Euro 3 4 7" xfId="5707" xr:uid="{C2223484-3EC7-41AF-99B5-9CDAC8CD1CF5}"/>
    <cellStyle name="Euro 3 4 7 2" xfId="5708" xr:uid="{A73C7541-A1BA-4C38-9561-E56A154F97A0}"/>
    <cellStyle name="Euro 3 4 8" xfId="5709" xr:uid="{3CFB2F88-78CB-471A-968B-C9C75809C086}"/>
    <cellStyle name="Euro 3 4 8 2" xfId="5710" xr:uid="{3A5012BB-8278-4E35-9DE5-CC6519762F04}"/>
    <cellStyle name="Euro 3 4 9" xfId="5711" xr:uid="{A77E645D-07EF-4083-8074-C0E2C5D58350}"/>
    <cellStyle name="Euro 3 4 9 2" xfId="5712" xr:uid="{3EECA5C3-8F2D-442D-A7B2-DDAC4969558C}"/>
    <cellStyle name="Euro 3 40" xfId="5713" xr:uid="{71AA1A68-642C-4EA3-AE7C-FBF19FA007F3}"/>
    <cellStyle name="Euro 3 40 2" xfId="5714" xr:uid="{85B453BC-9594-43D1-9F24-D931875650DA}"/>
    <cellStyle name="Euro 3 41" xfId="5715" xr:uid="{401A31B8-8CF0-415D-9C7A-BD962A640B18}"/>
    <cellStyle name="Euro 3 41 2" xfId="5716" xr:uid="{1D8965C7-4579-47A9-99EA-AB46CC3465DF}"/>
    <cellStyle name="Euro 3 42" xfId="5717" xr:uid="{9FCBD09A-0205-4304-8C28-3FD53480AFEC}"/>
    <cellStyle name="Euro 3 42 2" xfId="5718" xr:uid="{759B799D-2FAC-4E7B-8E0F-764C56FE7C2D}"/>
    <cellStyle name="Euro 3 43" xfId="5719" xr:uid="{B73FB7A6-087C-4217-B61E-3EF5FDD913A7}"/>
    <cellStyle name="Euro 3 44" xfId="5720" xr:uid="{2757F0CF-AFE4-4307-8706-8B6D8CAF949F}"/>
    <cellStyle name="Euro 3 45" xfId="5721" xr:uid="{986E71C7-3FF1-4328-A471-3DFC777619CC}"/>
    <cellStyle name="Euro 3 5" xfId="5722" xr:uid="{45E5455F-3662-4616-81D1-127C4EB451A4}"/>
    <cellStyle name="Euro 3 5 10" xfId="5723" xr:uid="{1FC52F6B-8FE3-4CA4-94EE-53D7923D523F}"/>
    <cellStyle name="Euro 3 5 10 2" xfId="5724" xr:uid="{B9AF2F8E-BAC1-4C01-BA73-96572B858996}"/>
    <cellStyle name="Euro 3 5 11" xfId="5725" xr:uid="{AA2F5776-CD73-475B-9570-E5277650AD8A}"/>
    <cellStyle name="Euro 3 5 11 2" xfId="5726" xr:uid="{8DC295B1-DE6F-4978-AC1E-37D4D7F93278}"/>
    <cellStyle name="Euro 3 5 12" xfId="5727" xr:uid="{267CAEEE-3E26-4A80-AD64-2064DF8D44C9}"/>
    <cellStyle name="Euro 3 5 12 2" xfId="5728" xr:uid="{9AACF800-BBA3-40B5-B3B0-11A282FCEFA4}"/>
    <cellStyle name="Euro 3 5 13" xfId="5729" xr:uid="{A1CD589C-7A01-4C3A-B665-EF69B7B8AD83}"/>
    <cellStyle name="Euro 3 5 13 2" xfId="5730" xr:uid="{368F6E54-6D24-4704-BA59-4413442F3772}"/>
    <cellStyle name="Euro 3 5 14" xfId="5731" xr:uid="{60555CBD-5748-4E38-910B-3FC057C550FF}"/>
    <cellStyle name="Euro 3 5 14 2" xfId="5732" xr:uid="{F8639D2E-9F7E-4144-903E-4C4CE321EDE2}"/>
    <cellStyle name="Euro 3 5 15" xfId="5733" xr:uid="{955DA826-1F72-4751-87E1-22A768B1837B}"/>
    <cellStyle name="Euro 3 5 15 2" xfId="5734" xr:uid="{10F549D1-3CF8-40D6-864D-28CA98926D7C}"/>
    <cellStyle name="Euro 3 5 16" xfId="5735" xr:uid="{30799C60-A7CA-4D2F-B75B-4A903F439271}"/>
    <cellStyle name="Euro 3 5 16 2" xfId="5736" xr:uid="{EB0A1A57-69CA-462D-971B-633C04883EC9}"/>
    <cellStyle name="Euro 3 5 17" xfId="5737" xr:uid="{295582FD-E705-4748-9960-E6F6DBFEFE5C}"/>
    <cellStyle name="Euro 3 5 17 2" xfId="5738" xr:uid="{EA241498-502E-4158-A49C-1057DB4B5815}"/>
    <cellStyle name="Euro 3 5 18" xfId="5739" xr:uid="{BDA77E83-7D95-4B34-AE20-444EEF045539}"/>
    <cellStyle name="Euro 3 5 18 2" xfId="5740" xr:uid="{83326FB6-96BA-4E9A-AFF5-8A0319B66967}"/>
    <cellStyle name="Euro 3 5 19" xfId="5741" xr:uid="{4895EAB6-6A06-4DDE-B7BD-1F40411B55D8}"/>
    <cellStyle name="Euro 3 5 19 2" xfId="5742" xr:uid="{9CDEE3A2-9954-49A9-8E21-6F4F2DB05294}"/>
    <cellStyle name="Euro 3 5 2" xfId="5743" xr:uid="{414F199F-9DBB-4B8E-B28B-C47472EB2A85}"/>
    <cellStyle name="Euro 3 5 2 2" xfId="5744" xr:uid="{4E2996D1-7048-469A-80B1-C8E6B1010C9C}"/>
    <cellStyle name="Euro 3 5 20" xfId="5745" xr:uid="{83BA09BF-E2BD-4919-AE1E-4DA1ADBDA180}"/>
    <cellStyle name="Euro 3 5 20 2" xfId="5746" xr:uid="{B89FF36E-FCBD-41D2-BE6C-EAC19DAFC6B0}"/>
    <cellStyle name="Euro 3 5 21" xfId="5747" xr:uid="{4CB1A654-2676-4217-ABA4-5930E62B1136}"/>
    <cellStyle name="Euro 3 5 21 2" xfId="5748" xr:uid="{82ED5830-56AA-4B48-8901-F576B0FBE65F}"/>
    <cellStyle name="Euro 3 5 22" xfId="5749" xr:uid="{40354CCA-539A-4872-8279-4181F3F0DCC4}"/>
    <cellStyle name="Euro 3 5 22 2" xfId="5750" xr:uid="{1EF30C0D-978D-4DDA-9CBA-C217FCB43ACA}"/>
    <cellStyle name="Euro 3 5 23" xfId="5751" xr:uid="{4BA31CCA-BED5-476A-946A-C4D318575652}"/>
    <cellStyle name="Euro 3 5 23 2" xfId="5752" xr:uid="{E79CF5A0-F023-4642-9338-8A187834EFA8}"/>
    <cellStyle name="Euro 3 5 24" xfId="5753" xr:uid="{A201DF80-65FF-475B-9A7C-ED7CB020F97F}"/>
    <cellStyle name="Euro 3 5 24 2" xfId="5754" xr:uid="{4D3A44BE-95FE-43A3-9673-D03410C1A287}"/>
    <cellStyle name="Euro 3 5 25" xfId="5755" xr:uid="{1A19821F-358A-44F3-8BEF-2406B1F62D54}"/>
    <cellStyle name="Euro 3 5 26" xfId="5756" xr:uid="{6BBB3B5E-D897-46C6-9401-ECB7C98EE932}"/>
    <cellStyle name="Euro 3 5 3" xfId="5757" xr:uid="{0CF2D359-56FF-449B-A93F-D3EE3FFD2BF4}"/>
    <cellStyle name="Euro 3 5 3 2" xfId="5758" xr:uid="{867724F0-C20F-42CB-B378-2B762CF7109E}"/>
    <cellStyle name="Euro 3 5 4" xfId="5759" xr:uid="{93C8338C-6CA5-46C4-BA12-B71666E54637}"/>
    <cellStyle name="Euro 3 5 4 2" xfId="5760" xr:uid="{8E14A03B-37F7-4AF2-8DC7-4E2897080056}"/>
    <cellStyle name="Euro 3 5 5" xfId="5761" xr:uid="{34945DD8-E4D4-40EE-B45C-2021EC2D1054}"/>
    <cellStyle name="Euro 3 5 5 2" xfId="5762" xr:uid="{332E63D0-9DA3-4EFD-9E7D-4C6086E69842}"/>
    <cellStyle name="Euro 3 5 6" xfId="5763" xr:uid="{9B48E505-D593-4053-B546-F6C406BE7CA1}"/>
    <cellStyle name="Euro 3 5 6 2" xfId="5764" xr:uid="{411CE8DE-6122-45C6-97FE-10000CB86A71}"/>
    <cellStyle name="Euro 3 5 7" xfId="5765" xr:uid="{8CE730A5-35F8-44DF-828F-906B3A6048B5}"/>
    <cellStyle name="Euro 3 5 7 2" xfId="5766" xr:uid="{FCAFB050-D0A1-44EC-8BC2-00C835BBD442}"/>
    <cellStyle name="Euro 3 5 8" xfId="5767" xr:uid="{70E521FA-31A0-4F41-8F99-4723692F25AA}"/>
    <cellStyle name="Euro 3 5 8 2" xfId="5768" xr:uid="{10E626C2-B86E-496E-AF5C-18835B89A75A}"/>
    <cellStyle name="Euro 3 5 9" xfId="5769" xr:uid="{60EAA9C3-00CD-4695-9E9C-3DF90AB618C1}"/>
    <cellStyle name="Euro 3 5 9 2" xfId="5770" xr:uid="{FED18C26-C044-4803-99BA-F9AC8AEAA4A6}"/>
    <cellStyle name="Euro 3 6" xfId="5771" xr:uid="{B2F3D07F-67C1-47CC-BD4E-9769EB080869}"/>
    <cellStyle name="Euro 3 6 10" xfId="5772" xr:uid="{5FBD5C50-E2EA-48D4-8F92-E169CFCE6FD6}"/>
    <cellStyle name="Euro 3 6 10 2" xfId="5773" xr:uid="{2A11C132-8466-48EA-A96D-F63955E72ED1}"/>
    <cellStyle name="Euro 3 6 11" xfId="5774" xr:uid="{686477F1-5BF0-4247-BE6E-DA59F844E113}"/>
    <cellStyle name="Euro 3 6 11 2" xfId="5775" xr:uid="{030C87EB-F911-428C-A414-FF4E525854D6}"/>
    <cellStyle name="Euro 3 6 12" xfId="5776" xr:uid="{BBD83FBB-3663-4BE8-8E99-AB6BFCC39EC0}"/>
    <cellStyle name="Euro 3 6 12 2" xfId="5777" xr:uid="{A2916CAC-AF21-48BB-A76C-77CAF9E3239F}"/>
    <cellStyle name="Euro 3 6 13" xfId="5778" xr:uid="{4E2184A3-67E9-4751-BB1B-658394246E42}"/>
    <cellStyle name="Euro 3 6 13 2" xfId="5779" xr:uid="{6166ACB6-1EB4-4615-A2CB-0DE7E65C30BC}"/>
    <cellStyle name="Euro 3 6 14" xfId="5780" xr:uid="{FCBBC5CA-9605-47B8-8A64-776F4FC09C46}"/>
    <cellStyle name="Euro 3 6 14 2" xfId="5781" xr:uid="{C6B6A5BF-2E76-4C0B-B7B8-23F4DFA02B6B}"/>
    <cellStyle name="Euro 3 6 15" xfId="5782" xr:uid="{E35E2A7E-FEE3-4466-8707-ACA3B033777C}"/>
    <cellStyle name="Euro 3 6 15 2" xfId="5783" xr:uid="{7874C10B-5B7F-4EC5-9A7C-559957796F33}"/>
    <cellStyle name="Euro 3 6 16" xfId="5784" xr:uid="{0476D261-0020-4B7D-9B54-BFBFB387338D}"/>
    <cellStyle name="Euro 3 6 16 2" xfId="5785" xr:uid="{F3B1F019-47DF-46EE-A7DB-55FB40E687C0}"/>
    <cellStyle name="Euro 3 6 17" xfId="5786" xr:uid="{26FDA4F5-4FCE-4B31-953A-0E787C6B1755}"/>
    <cellStyle name="Euro 3 6 17 2" xfId="5787" xr:uid="{CE095063-483D-45AC-8340-04C592612ADA}"/>
    <cellStyle name="Euro 3 6 18" xfId="5788" xr:uid="{F43B06E0-8056-4A90-8033-F8042412E746}"/>
    <cellStyle name="Euro 3 6 18 2" xfId="5789" xr:uid="{21E9A78F-FBC2-40D8-9CD0-CB1E04682EA4}"/>
    <cellStyle name="Euro 3 6 19" xfId="5790" xr:uid="{FC6A921B-AE58-471B-AA48-07788CE37456}"/>
    <cellStyle name="Euro 3 6 19 2" xfId="5791" xr:uid="{0540504E-57B2-4C7B-9B25-3265B397E78F}"/>
    <cellStyle name="Euro 3 6 2" xfId="5792" xr:uid="{83C93772-5556-4C5E-8FC8-624715863363}"/>
    <cellStyle name="Euro 3 6 2 2" xfId="5793" xr:uid="{5200EABF-08F2-423D-AB11-5674A52583EA}"/>
    <cellStyle name="Euro 3 6 20" xfId="5794" xr:uid="{2A9DFEFC-6423-4625-A996-6004CFED6474}"/>
    <cellStyle name="Euro 3 6 20 2" xfId="5795" xr:uid="{B84BF4EF-780D-4AE4-A3DB-714816848A27}"/>
    <cellStyle name="Euro 3 6 21" xfId="5796" xr:uid="{7A13E392-D4EC-49F1-AA48-5B3406E2DDC5}"/>
    <cellStyle name="Euro 3 6 21 2" xfId="5797" xr:uid="{653AC8A3-A9F8-4505-99B3-604E7982DA4F}"/>
    <cellStyle name="Euro 3 6 22" xfId="5798" xr:uid="{0CB921BD-357E-44D4-83C2-959A28BEA03E}"/>
    <cellStyle name="Euro 3 6 22 2" xfId="5799" xr:uid="{AD90366B-02B2-4F75-B420-B61465BE652C}"/>
    <cellStyle name="Euro 3 6 23" xfId="5800" xr:uid="{29BA47D1-34C0-44B3-A5DE-93936AB266D1}"/>
    <cellStyle name="Euro 3 6 23 2" xfId="5801" xr:uid="{9BCDE2F9-3B4A-4033-8C82-D4D76D88A585}"/>
    <cellStyle name="Euro 3 6 24" xfId="5802" xr:uid="{6FD3BCCF-9A30-4535-8A9A-0466687081A4}"/>
    <cellStyle name="Euro 3 6 24 2" xfId="5803" xr:uid="{449EECD7-AA36-4100-AE48-C4ACC74E8255}"/>
    <cellStyle name="Euro 3 6 25" xfId="5804" xr:uid="{4FADCE42-C68D-4B3F-B7EC-7A3A3E35B4D7}"/>
    <cellStyle name="Euro 3 6 26" xfId="5805" xr:uid="{0804803C-B132-46CA-9299-679978DABEBC}"/>
    <cellStyle name="Euro 3 6 3" xfId="5806" xr:uid="{A48CFD66-7821-4117-9E56-99198986D2D3}"/>
    <cellStyle name="Euro 3 6 3 2" xfId="5807" xr:uid="{E67C8688-E16D-4F80-92AD-A68CFA9519B0}"/>
    <cellStyle name="Euro 3 6 4" xfId="5808" xr:uid="{598B8C72-FBA3-4F0F-85D3-FEB880C46D56}"/>
    <cellStyle name="Euro 3 6 4 2" xfId="5809" xr:uid="{24A875A6-F5A6-4D76-B3C1-1F80D0355C9D}"/>
    <cellStyle name="Euro 3 6 5" xfId="5810" xr:uid="{C2C250D1-36EB-4E3C-944A-09CA6FF22D72}"/>
    <cellStyle name="Euro 3 6 5 2" xfId="5811" xr:uid="{115A4AFC-8793-426C-8410-1C525F718673}"/>
    <cellStyle name="Euro 3 6 6" xfId="5812" xr:uid="{0D4353E8-EF41-4C0F-A188-CBA4618ACEFA}"/>
    <cellStyle name="Euro 3 6 6 2" xfId="5813" xr:uid="{EBFF36AE-ED82-4B48-B884-F453E0B9C586}"/>
    <cellStyle name="Euro 3 6 7" xfId="5814" xr:uid="{60C47815-4C69-4B88-87CE-4F8266309C8A}"/>
    <cellStyle name="Euro 3 6 7 2" xfId="5815" xr:uid="{41AB645C-9D1F-4751-9657-A3854421DF92}"/>
    <cellStyle name="Euro 3 6 8" xfId="5816" xr:uid="{B1861BBA-BB5A-4926-8EF7-332588370BDF}"/>
    <cellStyle name="Euro 3 6 8 2" xfId="5817" xr:uid="{1AAA7466-7884-41F4-BB78-F881E6ED5B5D}"/>
    <cellStyle name="Euro 3 6 9" xfId="5818" xr:uid="{17D4038A-C8AA-48EC-8BA3-48DEFF8B49C7}"/>
    <cellStyle name="Euro 3 6 9 2" xfId="5819" xr:uid="{E0252783-C121-479A-B983-8E2D30868CFC}"/>
    <cellStyle name="Euro 3 7" xfId="5820" xr:uid="{44A32169-6B69-4EC7-A69C-3144C8DE25CC}"/>
    <cellStyle name="Euro 3 7 10" xfId="5821" xr:uid="{4539C51A-7DCC-4674-8225-02EA62B09C72}"/>
    <cellStyle name="Euro 3 7 10 2" xfId="5822" xr:uid="{B702D7F6-0141-4C7F-932B-2752B3591D66}"/>
    <cellStyle name="Euro 3 7 11" xfId="5823" xr:uid="{12D91C3F-FF5F-486F-9A72-994090E1AD08}"/>
    <cellStyle name="Euro 3 7 11 2" xfId="5824" xr:uid="{E8F851C0-D8EA-456E-990C-3F1C5F5ED2A3}"/>
    <cellStyle name="Euro 3 7 12" xfId="5825" xr:uid="{DE05BC8F-17CB-4422-8FB8-D9C06F9802E7}"/>
    <cellStyle name="Euro 3 7 12 2" xfId="5826" xr:uid="{7FE77DBD-7963-49AB-B2A5-0EBA065208C5}"/>
    <cellStyle name="Euro 3 7 13" xfId="5827" xr:uid="{401DAFCB-5844-4769-8392-2563CCFE909C}"/>
    <cellStyle name="Euro 3 7 13 2" xfId="5828" xr:uid="{A5D92532-0C24-4C5E-923C-57001C8CF4A9}"/>
    <cellStyle name="Euro 3 7 14" xfId="5829" xr:uid="{B20E1BC2-BD67-4588-9956-D86FB900F47B}"/>
    <cellStyle name="Euro 3 7 14 2" xfId="5830" xr:uid="{52972790-F221-4AD7-897B-7AC82D66D9F7}"/>
    <cellStyle name="Euro 3 7 15" xfId="5831" xr:uid="{A8D8A95D-A398-40EC-9113-B49D87EF7E50}"/>
    <cellStyle name="Euro 3 7 15 2" xfId="5832" xr:uid="{DD3F80B1-C250-4351-BC4D-173E71455FA1}"/>
    <cellStyle name="Euro 3 7 16" xfId="5833" xr:uid="{B48DA548-6587-4CE6-B6EC-022390ABC1A6}"/>
    <cellStyle name="Euro 3 7 16 2" xfId="5834" xr:uid="{CC93DA18-BAD4-4360-B8B5-FACA56BB405E}"/>
    <cellStyle name="Euro 3 7 17" xfId="5835" xr:uid="{CF6A39F2-743F-464A-B996-E35F08F0CD25}"/>
    <cellStyle name="Euro 3 7 17 2" xfId="5836" xr:uid="{690E003A-511C-4770-AB4C-C2CFB5F93F62}"/>
    <cellStyle name="Euro 3 7 18" xfId="5837" xr:uid="{AE188442-E2D7-48E5-965D-02552FA85EFA}"/>
    <cellStyle name="Euro 3 7 18 2" xfId="5838" xr:uid="{DD0E0745-9A86-471B-B2D9-BCBE9FC90D54}"/>
    <cellStyle name="Euro 3 7 19" xfId="5839" xr:uid="{B3480E4F-3842-4698-89F3-0AE461622C97}"/>
    <cellStyle name="Euro 3 7 19 2" xfId="5840" xr:uid="{B26CE821-DB63-4DED-96DB-66FAEE4F923E}"/>
    <cellStyle name="Euro 3 7 2" xfId="5841" xr:uid="{F3404239-1FAF-4953-863F-13D01568DEE8}"/>
    <cellStyle name="Euro 3 7 2 2" xfId="5842" xr:uid="{4C56796F-7F64-41F1-A98B-CD54DF40C32A}"/>
    <cellStyle name="Euro 3 7 20" xfId="5843" xr:uid="{4EE2750B-8556-44C0-9283-89CC0F3339B0}"/>
    <cellStyle name="Euro 3 7 20 2" xfId="5844" xr:uid="{F27A0C9C-BF84-4087-AEF9-00693CF1D3E2}"/>
    <cellStyle name="Euro 3 7 21" xfId="5845" xr:uid="{03AFFFB1-54F4-45BE-8D1B-B7AE4B2ED42F}"/>
    <cellStyle name="Euro 3 7 21 2" xfId="5846" xr:uid="{FE652615-71D2-4EB9-8B0F-91F1BF2FBF81}"/>
    <cellStyle name="Euro 3 7 22" xfId="5847" xr:uid="{96D1E6F8-47A8-4D55-B7F6-2B007D87ED17}"/>
    <cellStyle name="Euro 3 7 22 2" xfId="5848" xr:uid="{98948E21-E539-4AA0-B67D-1CF5D12D5F51}"/>
    <cellStyle name="Euro 3 7 23" xfId="5849" xr:uid="{F8C81A54-9670-47F3-A5CB-322527A1D931}"/>
    <cellStyle name="Euro 3 7 23 2" xfId="5850" xr:uid="{33499422-B423-458B-9960-F9C29DCD0124}"/>
    <cellStyle name="Euro 3 7 24" xfId="5851" xr:uid="{CC94266E-537C-437B-84A3-B7DCA19C6DB3}"/>
    <cellStyle name="Euro 3 7 24 2" xfId="5852" xr:uid="{C9DF176D-8344-4CA7-ACF3-0ABF6E09710F}"/>
    <cellStyle name="Euro 3 7 25" xfId="5853" xr:uid="{5E96713F-3E03-49C2-96B7-3C96C1C558D9}"/>
    <cellStyle name="Euro 3 7 26" xfId="5854" xr:uid="{65C5677F-7CFB-426A-8100-6F9571A90FA6}"/>
    <cellStyle name="Euro 3 7 3" xfId="5855" xr:uid="{4565EFF6-47D6-4A1D-BC6B-23180EBB0DFD}"/>
    <cellStyle name="Euro 3 7 3 2" xfId="5856" xr:uid="{8C0B561C-351B-4D17-B7B8-8DBEA748BA75}"/>
    <cellStyle name="Euro 3 7 4" xfId="5857" xr:uid="{974319E5-1CEB-4F3F-AEFD-F350B847F633}"/>
    <cellStyle name="Euro 3 7 4 2" xfId="5858" xr:uid="{C4AFB7F5-25F0-44DC-A6AC-DA0DD0B02C72}"/>
    <cellStyle name="Euro 3 7 5" xfId="5859" xr:uid="{45D39490-A12E-4E05-AA52-3976274ACA3F}"/>
    <cellStyle name="Euro 3 7 5 2" xfId="5860" xr:uid="{7B5CDDDB-DF06-416F-AC3E-D69445DFB36D}"/>
    <cellStyle name="Euro 3 7 6" xfId="5861" xr:uid="{52B0AA8A-2DFC-4D0F-BAF2-3213D02A85F6}"/>
    <cellStyle name="Euro 3 7 6 2" xfId="5862" xr:uid="{B9B2B86E-3C93-4CDB-A3A6-503E540D46C6}"/>
    <cellStyle name="Euro 3 7 7" xfId="5863" xr:uid="{C491CAE9-B31B-4891-B104-4F976E968C14}"/>
    <cellStyle name="Euro 3 7 7 2" xfId="5864" xr:uid="{20828DB8-1F72-4DF7-A53C-16CC7BF764F1}"/>
    <cellStyle name="Euro 3 7 8" xfId="5865" xr:uid="{C2B119B6-4F34-4A72-9630-413EE6C9FEBF}"/>
    <cellStyle name="Euro 3 7 8 2" xfId="5866" xr:uid="{A2507917-C3A5-41C0-9DA5-06952076569E}"/>
    <cellStyle name="Euro 3 7 9" xfId="5867" xr:uid="{912C66D3-D4DF-4B01-921A-C386B37C0B61}"/>
    <cellStyle name="Euro 3 7 9 2" xfId="5868" xr:uid="{200BFBAA-F277-46AA-9A27-217BAA9EE0BD}"/>
    <cellStyle name="Euro 3 8" xfId="5869" xr:uid="{16307E97-9CFD-46D1-AE34-32FFCA47C73C}"/>
    <cellStyle name="Euro 3 8 10" xfId="5870" xr:uid="{6F75881E-92B7-4C9D-A478-9499CA2A8354}"/>
    <cellStyle name="Euro 3 8 10 2" xfId="5871" xr:uid="{5F68CC91-9708-4F26-A285-A88FCD765636}"/>
    <cellStyle name="Euro 3 8 11" xfId="5872" xr:uid="{94313BF6-E67E-47C8-85CD-B0994EEEDC1D}"/>
    <cellStyle name="Euro 3 8 11 2" xfId="5873" xr:uid="{0521CFA9-7F09-4ABF-AEE9-82178A8BF2CB}"/>
    <cellStyle name="Euro 3 8 12" xfId="5874" xr:uid="{FF22E09D-7C5A-4A3E-9529-8BCA4FBC9AF4}"/>
    <cellStyle name="Euro 3 8 12 2" xfId="5875" xr:uid="{8B501908-B2AC-4219-8141-AD031E4D01D4}"/>
    <cellStyle name="Euro 3 8 13" xfId="5876" xr:uid="{E1175C91-8DBB-441C-A5E7-17314EFEE0AB}"/>
    <cellStyle name="Euro 3 8 13 2" xfId="5877" xr:uid="{B4928270-C1E3-465D-A031-A0216DAA2BB0}"/>
    <cellStyle name="Euro 3 8 14" xfId="5878" xr:uid="{36C08F4C-35D4-44E6-9E03-73DFB8DF2C22}"/>
    <cellStyle name="Euro 3 8 14 2" xfId="5879" xr:uid="{F215ECBF-8211-41E5-A310-6E723FC4EEFF}"/>
    <cellStyle name="Euro 3 8 15" xfId="5880" xr:uid="{CDCB6876-1CBD-41FE-A063-502D42B0CCCD}"/>
    <cellStyle name="Euro 3 8 15 2" xfId="5881" xr:uid="{70BC6523-8547-46E5-9C42-3F7526AB89A4}"/>
    <cellStyle name="Euro 3 8 16" xfId="5882" xr:uid="{98933CB7-9BC5-41C9-B2BD-9B05EF1AB65D}"/>
    <cellStyle name="Euro 3 8 16 2" xfId="5883" xr:uid="{57A3F9FD-57EC-45B1-A62C-63092FC71B7B}"/>
    <cellStyle name="Euro 3 8 17" xfId="5884" xr:uid="{60F9D587-9A15-40B7-9C2D-E61909514DA5}"/>
    <cellStyle name="Euro 3 8 17 2" xfId="5885" xr:uid="{07FD0EC4-58BF-4BBB-924B-6E79F6938456}"/>
    <cellStyle name="Euro 3 8 18" xfId="5886" xr:uid="{536ED25D-04C4-4F22-BC09-6BD2A0D4A372}"/>
    <cellStyle name="Euro 3 8 18 2" xfId="5887" xr:uid="{855C6919-38E1-45A4-ADED-7351DA2D70D9}"/>
    <cellStyle name="Euro 3 8 19" xfId="5888" xr:uid="{B0408382-4998-473C-8395-21BD817B22E8}"/>
    <cellStyle name="Euro 3 8 19 2" xfId="5889" xr:uid="{A9DF7864-6380-49BF-B420-FBD04913687C}"/>
    <cellStyle name="Euro 3 8 2" xfId="5890" xr:uid="{2136F8AD-8640-4B9B-B524-8DAB1D66018A}"/>
    <cellStyle name="Euro 3 8 2 2" xfId="5891" xr:uid="{666818A6-F817-4A68-B242-18AC212C7F40}"/>
    <cellStyle name="Euro 3 8 20" xfId="5892" xr:uid="{2D561DCD-5734-47F6-8E59-ED14493DB67C}"/>
    <cellStyle name="Euro 3 8 20 2" xfId="5893" xr:uid="{B28F2AE1-27D8-4B36-A012-C55C46B42DD7}"/>
    <cellStyle name="Euro 3 8 21" xfId="5894" xr:uid="{1920DC0E-34A0-40B2-BD4F-59CEAC6F932D}"/>
    <cellStyle name="Euro 3 8 21 2" xfId="5895" xr:uid="{0E83F9BA-1266-4409-A372-7C1034682048}"/>
    <cellStyle name="Euro 3 8 22" xfId="5896" xr:uid="{139C0833-91C9-4B40-AAAD-FC23E97D7550}"/>
    <cellStyle name="Euro 3 8 22 2" xfId="5897" xr:uid="{3881E2B5-7CFE-41B6-BF7A-4B4EFBF7870D}"/>
    <cellStyle name="Euro 3 8 23" xfId="5898" xr:uid="{32D5BBB3-C9BF-4534-A121-C952B3AB80D8}"/>
    <cellStyle name="Euro 3 8 23 2" xfId="5899" xr:uid="{99F07818-285A-408F-AE37-867C043ED685}"/>
    <cellStyle name="Euro 3 8 24" xfId="5900" xr:uid="{F58EDBB0-D17E-4E47-BA7B-4F982E5C5701}"/>
    <cellStyle name="Euro 3 8 24 2" xfId="5901" xr:uid="{06996EDA-CD78-4736-94D7-A6CED9148FFC}"/>
    <cellStyle name="Euro 3 8 25" xfId="5902" xr:uid="{E8396F3C-51D7-4439-8891-B28B7D6EDB25}"/>
    <cellStyle name="Euro 3 8 26" xfId="5903" xr:uid="{2C4A9B78-4E0E-4337-B007-1E24EE82D04A}"/>
    <cellStyle name="Euro 3 8 3" xfId="5904" xr:uid="{B15D3C4D-65C5-4CF9-9B1E-92698F56F3FC}"/>
    <cellStyle name="Euro 3 8 3 2" xfId="5905" xr:uid="{A406DE10-2B98-4FEA-8909-31C709221209}"/>
    <cellStyle name="Euro 3 8 4" xfId="5906" xr:uid="{912C292C-5E44-4810-AB8B-17765A72AE48}"/>
    <cellStyle name="Euro 3 8 4 2" xfId="5907" xr:uid="{9637A454-8F6B-4462-970E-58C1F9E39E43}"/>
    <cellStyle name="Euro 3 8 5" xfId="5908" xr:uid="{7AAD95C2-36AE-4C9F-9D9E-2782AF669293}"/>
    <cellStyle name="Euro 3 8 5 2" xfId="5909" xr:uid="{681E6DF8-01AE-47D4-B6D7-5E41F0C9BE50}"/>
    <cellStyle name="Euro 3 8 6" xfId="5910" xr:uid="{C3C0EAAF-FCCC-4934-91B4-6D55313DDE85}"/>
    <cellStyle name="Euro 3 8 6 2" xfId="5911" xr:uid="{94E44384-7634-4DF8-A6DE-0C8535427D5A}"/>
    <cellStyle name="Euro 3 8 7" xfId="5912" xr:uid="{61287658-9307-4D50-8E44-B925AADC1B6C}"/>
    <cellStyle name="Euro 3 8 7 2" xfId="5913" xr:uid="{33BF628D-CE37-45B6-B30A-A61F819496E1}"/>
    <cellStyle name="Euro 3 8 8" xfId="5914" xr:uid="{49D33193-D912-4D84-AF8E-928EF15309C4}"/>
    <cellStyle name="Euro 3 8 8 2" xfId="5915" xr:uid="{4CA4EB4C-6F48-43CA-BAC8-820980F1B2D7}"/>
    <cellStyle name="Euro 3 8 9" xfId="5916" xr:uid="{F5A884CA-4555-4C0A-9AD1-1595FE53F8EE}"/>
    <cellStyle name="Euro 3 8 9 2" xfId="5917" xr:uid="{41D69C40-BDCD-44C5-86B7-D32F95C4E267}"/>
    <cellStyle name="Euro 3 9" xfId="5918" xr:uid="{47B311C3-86BA-465D-A099-FB54F0FAC99F}"/>
    <cellStyle name="Euro 3 9 10" xfId="5919" xr:uid="{CC9DE17F-0047-4FC3-A7DD-E84AECD36E83}"/>
    <cellStyle name="Euro 3 9 10 2" xfId="5920" xr:uid="{A8A5004C-84E3-4BB1-A758-D32E72C4C276}"/>
    <cellStyle name="Euro 3 9 11" xfId="5921" xr:uid="{5CE47AE0-5E48-46A3-BF6B-2C347C3AC44D}"/>
    <cellStyle name="Euro 3 9 11 2" xfId="5922" xr:uid="{F54F5C58-0461-46EC-AC7C-3E6324D9AFBF}"/>
    <cellStyle name="Euro 3 9 12" xfId="5923" xr:uid="{701D2EDF-5232-4F94-930A-5CCC84AF3AF2}"/>
    <cellStyle name="Euro 3 9 12 2" xfId="5924" xr:uid="{1C664F2E-A0F6-4F8E-8865-52C84A215B2F}"/>
    <cellStyle name="Euro 3 9 13" xfId="5925" xr:uid="{E6342650-0636-49D7-9CE5-7F202DEE0C57}"/>
    <cellStyle name="Euro 3 9 13 2" xfId="5926" xr:uid="{960245E8-4A79-4D6E-B9AC-0024C2167E5C}"/>
    <cellStyle name="Euro 3 9 14" xfId="5927" xr:uid="{424D147E-0BC6-43D8-A6F5-13290DABE1F7}"/>
    <cellStyle name="Euro 3 9 14 2" xfId="5928" xr:uid="{13C6909C-953D-4900-881E-AB23A58CCF33}"/>
    <cellStyle name="Euro 3 9 15" xfId="5929" xr:uid="{09C5ADBD-A714-4D02-AEBC-4CE289727E63}"/>
    <cellStyle name="Euro 3 9 15 2" xfId="5930" xr:uid="{360FA216-6DC4-4814-8CE9-54F3C2FD65B2}"/>
    <cellStyle name="Euro 3 9 16" xfId="5931" xr:uid="{887B4CA3-7D4B-4B41-A58C-CCD20E2CDE98}"/>
    <cellStyle name="Euro 3 9 16 2" xfId="5932" xr:uid="{881BCBCC-C2AE-47DE-B064-522101E0A9D8}"/>
    <cellStyle name="Euro 3 9 17" xfId="5933" xr:uid="{70E9C76F-9EDB-441B-8D4B-F5522089A744}"/>
    <cellStyle name="Euro 3 9 17 2" xfId="5934" xr:uid="{8D6F3187-A898-4637-9FB8-B7B22A1FEFA8}"/>
    <cellStyle name="Euro 3 9 18" xfId="5935" xr:uid="{F3B81EAD-DF8B-43E9-8A7E-752CB16FBA5B}"/>
    <cellStyle name="Euro 3 9 18 2" xfId="5936" xr:uid="{CA1D34BA-E8D2-43D5-BC03-3A9E5523FBC3}"/>
    <cellStyle name="Euro 3 9 19" xfId="5937" xr:uid="{3248993E-5A3A-4934-BB95-D246DDF87377}"/>
    <cellStyle name="Euro 3 9 19 2" xfId="5938" xr:uid="{5FEAEFA2-05A4-4C90-9572-2D420B75C533}"/>
    <cellStyle name="Euro 3 9 2" xfId="5939" xr:uid="{DDF35C47-8296-436C-9B0E-84D83118063D}"/>
    <cellStyle name="Euro 3 9 2 2" xfId="5940" xr:uid="{DBAC8AD9-A969-48BE-87C9-8A4844DED705}"/>
    <cellStyle name="Euro 3 9 20" xfId="5941" xr:uid="{702E3CD5-CAB4-4C31-82B7-964AE295863C}"/>
    <cellStyle name="Euro 3 9 20 2" xfId="5942" xr:uid="{01111587-53EF-4EA2-926E-166B469EAA57}"/>
    <cellStyle name="Euro 3 9 21" xfId="5943" xr:uid="{8721D2A9-0B15-496B-A78D-7403660ED8E9}"/>
    <cellStyle name="Euro 3 9 21 2" xfId="5944" xr:uid="{322777F1-0580-4FDA-9513-20AFE6296A42}"/>
    <cellStyle name="Euro 3 9 22" xfId="5945" xr:uid="{AA30821F-29C7-44A7-BA70-3C057DA3283C}"/>
    <cellStyle name="Euro 3 9 22 2" xfId="5946" xr:uid="{F3329FA9-B153-414E-8538-F794CC99D141}"/>
    <cellStyle name="Euro 3 9 23" xfId="5947" xr:uid="{C0664B49-1A2A-42AB-A399-DDDA7A53DE8C}"/>
    <cellStyle name="Euro 3 9 23 2" xfId="5948" xr:uid="{CD95B665-7C56-48F5-BDA7-DB525E75C9F1}"/>
    <cellStyle name="Euro 3 9 24" xfId="5949" xr:uid="{13817F7C-39B2-4B84-83F0-4447D0D4020D}"/>
    <cellStyle name="Euro 3 9 24 2" xfId="5950" xr:uid="{01FC0893-C8A4-41A4-A014-BFBDF3B1AB3F}"/>
    <cellStyle name="Euro 3 9 25" xfId="5951" xr:uid="{EAFA76A6-DD0F-4D0D-83B1-94AC184EF266}"/>
    <cellStyle name="Euro 3 9 26" xfId="5952" xr:uid="{75F03E52-A430-4B3E-8648-27598FF56DE3}"/>
    <cellStyle name="Euro 3 9 3" xfId="5953" xr:uid="{CA5C7F83-EB85-4F62-9FE0-E623EB105A42}"/>
    <cellStyle name="Euro 3 9 3 2" xfId="5954" xr:uid="{1FD9B8C2-A7A4-4168-9CFB-7F3E47316CF8}"/>
    <cellStyle name="Euro 3 9 4" xfId="5955" xr:uid="{62E6BE0A-6E8A-400B-90BB-6114631A4A19}"/>
    <cellStyle name="Euro 3 9 4 2" xfId="5956" xr:uid="{E1F77281-6F70-4412-A805-C2C2BF30D1FD}"/>
    <cellStyle name="Euro 3 9 5" xfId="5957" xr:uid="{84E68C38-02B7-4C60-8A44-B0530F105A05}"/>
    <cellStyle name="Euro 3 9 5 2" xfId="5958" xr:uid="{380EF8B9-1DD7-4850-9C1E-5A016620DC2A}"/>
    <cellStyle name="Euro 3 9 6" xfId="5959" xr:uid="{7E1D6E5E-FAA7-4340-B77A-305C12CACE1F}"/>
    <cellStyle name="Euro 3 9 6 2" xfId="5960" xr:uid="{AA8F46D9-DAEC-4EB6-9936-0AD5A81F7E1B}"/>
    <cellStyle name="Euro 3 9 7" xfId="5961" xr:uid="{966A576C-DA28-4449-8E32-BB63B24DF488}"/>
    <cellStyle name="Euro 3 9 7 2" xfId="5962" xr:uid="{F6647685-A648-48CD-964E-4A25D8D9551B}"/>
    <cellStyle name="Euro 3 9 8" xfId="5963" xr:uid="{7DC3FC39-AE9D-4314-AEFE-AE77B033BB31}"/>
    <cellStyle name="Euro 3 9 8 2" xfId="5964" xr:uid="{F0C28AF5-FF04-40A2-8162-949FED209D83}"/>
    <cellStyle name="Euro 3 9 9" xfId="5965" xr:uid="{9C7A26A5-8A75-4B94-A2C7-3C8D022B907B}"/>
    <cellStyle name="Euro 3 9 9 2" xfId="5966" xr:uid="{245A8F44-DDAF-405E-AB58-9C0F6350B1BF}"/>
    <cellStyle name="Euro 30" xfId="5967" xr:uid="{0A21E953-ED7D-44F8-911F-DC06875CA59D}"/>
    <cellStyle name="Euro 30 2" xfId="5968" xr:uid="{6F9E5047-5676-4548-A56D-DF88B9E7870E}"/>
    <cellStyle name="Euro 31" xfId="5969" xr:uid="{383C1838-5CE4-4FC1-B2A4-8F58E61B50CD}"/>
    <cellStyle name="Euro 31 2" xfId="5970" xr:uid="{D53AA861-F92B-480F-92F8-66629BFB6823}"/>
    <cellStyle name="Euro 32" xfId="5971" xr:uid="{AD2A6B8C-6104-42D8-9471-CA83410E7FB3}"/>
    <cellStyle name="Euro 32 2" xfId="5972" xr:uid="{031A2988-EFD9-44EE-A122-60BA3D9458E2}"/>
    <cellStyle name="Euro 33" xfId="5973" xr:uid="{39EE396D-B982-4ED7-8684-6D27B1118D7F}"/>
    <cellStyle name="Euro 33 2" xfId="5974" xr:uid="{7CA17492-D2DA-4E9C-8F3B-70E96EC568AD}"/>
    <cellStyle name="Euro 34" xfId="5975" xr:uid="{3EEEE1DF-38F7-41BD-BB38-30707CD189C0}"/>
    <cellStyle name="Euro 34 2" xfId="5976" xr:uid="{6C76047B-3DB0-4036-9165-8EE2961FB02B}"/>
    <cellStyle name="Euro 35" xfId="5977" xr:uid="{5E6B9BEA-2877-451E-BB3E-4BAA938235D0}"/>
    <cellStyle name="Euro 35 2" xfId="5978" xr:uid="{402B26E9-C789-4128-A2C0-992F18B8AAB9}"/>
    <cellStyle name="Euro 36" xfId="5979" xr:uid="{45A0ED26-1DE7-4F41-8A20-3B1B0A5F2842}"/>
    <cellStyle name="Euro 36 2" xfId="5980" xr:uid="{4EF41B32-68FE-4EB6-B0E5-F7EE9457F47C}"/>
    <cellStyle name="Euro 37" xfId="5981" xr:uid="{96E7F6A1-2BE5-48BB-8747-E24F641E74A6}"/>
    <cellStyle name="Euro 37 2" xfId="5982" xr:uid="{AC5312DD-21AF-4F40-AD8E-9A6033067B8D}"/>
    <cellStyle name="Euro 38" xfId="5983" xr:uid="{072412ED-BE8B-4539-BBBE-AC789A045679}"/>
    <cellStyle name="Euro 38 2" xfId="5984" xr:uid="{E87EE9C4-FBB7-4DE0-8AFC-4519CBEF7A7E}"/>
    <cellStyle name="Euro 39" xfId="5985" xr:uid="{D9191268-02B7-4662-9919-8A814B4B49C7}"/>
    <cellStyle name="Euro 4" xfId="5986" xr:uid="{5CCD836F-D676-4381-9D8F-90564551F79A}"/>
    <cellStyle name="Euro 4 10" xfId="5987" xr:uid="{40901D4C-77EA-4752-9EB3-238727759181}"/>
    <cellStyle name="Euro 4 10 10" xfId="5988" xr:uid="{532A0076-0B1B-400C-A122-969951B12E7E}"/>
    <cellStyle name="Euro 4 10 10 2" xfId="5989" xr:uid="{495CBB27-82D0-4F29-9390-487D3CE16228}"/>
    <cellStyle name="Euro 4 10 11" xfId="5990" xr:uid="{1A3AA7D0-08AE-4045-B593-C84955A2CE6F}"/>
    <cellStyle name="Euro 4 10 11 2" xfId="5991" xr:uid="{4E67F496-D798-492C-96F4-56E049381B57}"/>
    <cellStyle name="Euro 4 10 12" xfId="5992" xr:uid="{BE2BE0A9-72B6-457C-985A-B1312C76A89C}"/>
    <cellStyle name="Euro 4 10 12 2" xfId="5993" xr:uid="{137799B3-6BCD-4DF8-996E-8180901A3403}"/>
    <cellStyle name="Euro 4 10 13" xfId="5994" xr:uid="{FF989C80-5C74-4378-9CA2-101C5C38931E}"/>
    <cellStyle name="Euro 4 10 13 2" xfId="5995" xr:uid="{68710BD2-9B9D-462B-B4B8-A80A46B4477C}"/>
    <cellStyle name="Euro 4 10 14" xfId="5996" xr:uid="{52DD8466-5E6B-4D8C-BE1D-C6CBE64C0B6E}"/>
    <cellStyle name="Euro 4 10 14 2" xfId="5997" xr:uid="{6110B0E8-2511-4903-951F-3ECA3F79551C}"/>
    <cellStyle name="Euro 4 10 15" xfId="5998" xr:uid="{7DE03045-A2A5-4874-99A7-D1B0594DB9A1}"/>
    <cellStyle name="Euro 4 10 15 2" xfId="5999" xr:uid="{2E73F0D2-9A0E-436A-BD23-220048B1A6A7}"/>
    <cellStyle name="Euro 4 10 16" xfId="6000" xr:uid="{51FE16F1-C770-4BCA-BB8F-36E834118E8E}"/>
    <cellStyle name="Euro 4 10 16 2" xfId="6001" xr:uid="{317948FA-4915-46A5-84A9-239B3E7430C8}"/>
    <cellStyle name="Euro 4 10 17" xfId="6002" xr:uid="{825E1884-3B4C-4049-A8F9-34002D1ED93D}"/>
    <cellStyle name="Euro 4 10 17 2" xfId="6003" xr:uid="{B3BB206E-C8BE-4D51-95AB-803DABE6FD74}"/>
    <cellStyle name="Euro 4 10 18" xfId="6004" xr:uid="{25FA24C3-22A9-42C7-AC84-26FF57FB86A7}"/>
    <cellStyle name="Euro 4 10 18 2" xfId="6005" xr:uid="{23980313-A920-4FAD-B4C8-3BF442572D64}"/>
    <cellStyle name="Euro 4 10 19" xfId="6006" xr:uid="{F2744951-68FA-4CF6-A992-39149E1E3C3F}"/>
    <cellStyle name="Euro 4 10 19 2" xfId="6007" xr:uid="{DD9C677B-9EF7-4563-A712-1652A37E440F}"/>
    <cellStyle name="Euro 4 10 2" xfId="6008" xr:uid="{6845686A-61CA-4397-9316-5A8033E5305D}"/>
    <cellStyle name="Euro 4 10 2 2" xfId="6009" xr:uid="{BB9E083E-F963-47EE-BF22-4D1994403768}"/>
    <cellStyle name="Euro 4 10 20" xfId="6010" xr:uid="{0D14487C-69DC-4265-945B-8AE96E789850}"/>
    <cellStyle name="Euro 4 10 20 2" xfId="6011" xr:uid="{7D98C1E2-C4AF-4B3C-9C46-23E3B2DD99BC}"/>
    <cellStyle name="Euro 4 10 21" xfId="6012" xr:uid="{7BA77106-AC31-4FFD-9927-E331304A0359}"/>
    <cellStyle name="Euro 4 10 21 2" xfId="6013" xr:uid="{919EF5FC-3A6F-453E-BD9F-CDFE228D86B8}"/>
    <cellStyle name="Euro 4 10 22" xfId="6014" xr:uid="{11F1F24D-DDB6-4A7C-B56D-4513411A8514}"/>
    <cellStyle name="Euro 4 10 22 2" xfId="6015" xr:uid="{0416B39C-4115-44E5-AB7B-151F01120736}"/>
    <cellStyle name="Euro 4 10 23" xfId="6016" xr:uid="{41D9AC20-3379-4689-9651-24CF5F8A04AA}"/>
    <cellStyle name="Euro 4 10 23 2" xfId="6017" xr:uid="{29126BE5-3B0E-4819-8863-54DE4C5B81AB}"/>
    <cellStyle name="Euro 4 10 24" xfId="6018" xr:uid="{5E694D51-5B92-4FAD-A4F8-90A3FCB4C6A8}"/>
    <cellStyle name="Euro 4 10 24 2" xfId="6019" xr:uid="{A349B9A5-1C1D-4209-A9B5-4A6AE6765164}"/>
    <cellStyle name="Euro 4 10 25" xfId="6020" xr:uid="{CF0DDA4C-5686-48DC-8B44-CF68911D6F17}"/>
    <cellStyle name="Euro 4 10 26" xfId="6021" xr:uid="{EB08F784-18D7-4E08-AA1B-55CB96A81F90}"/>
    <cellStyle name="Euro 4 10 3" xfId="6022" xr:uid="{F48F10F0-2847-4C31-920A-227B2235B94C}"/>
    <cellStyle name="Euro 4 10 3 2" xfId="6023" xr:uid="{DEEB9B98-FF14-4C9A-80E0-D40408905987}"/>
    <cellStyle name="Euro 4 10 4" xfId="6024" xr:uid="{F8D29E23-013C-4BC6-B90C-71C063FF4299}"/>
    <cellStyle name="Euro 4 10 4 2" xfId="6025" xr:uid="{D47B4640-7F54-4E2F-9A24-C12AF894B472}"/>
    <cellStyle name="Euro 4 10 5" xfId="6026" xr:uid="{07AE2FBE-DC94-4E2C-BA00-55B2D71B0096}"/>
    <cellStyle name="Euro 4 10 5 2" xfId="6027" xr:uid="{39A8F2E2-3BA6-4D41-A556-978B7A47CAE6}"/>
    <cellStyle name="Euro 4 10 6" xfId="6028" xr:uid="{F8D14437-F13E-423C-9888-6BE67FE2C919}"/>
    <cellStyle name="Euro 4 10 6 2" xfId="6029" xr:uid="{847E25C8-7329-4148-87F5-ED4C66D29193}"/>
    <cellStyle name="Euro 4 10 7" xfId="6030" xr:uid="{918760C8-4CF2-4479-9661-A85825FC683B}"/>
    <cellStyle name="Euro 4 10 7 2" xfId="6031" xr:uid="{EB666CF7-7763-4890-A60C-D33EC2A6DA3D}"/>
    <cellStyle name="Euro 4 10 8" xfId="6032" xr:uid="{168CC6D1-29FC-4E72-AC5C-18B3208445EA}"/>
    <cellStyle name="Euro 4 10 8 2" xfId="6033" xr:uid="{F912FC85-C091-4309-949B-683D9BFB2E20}"/>
    <cellStyle name="Euro 4 10 9" xfId="6034" xr:uid="{46A9EC27-BBFC-48FD-9FAF-B08FDD4C7D0B}"/>
    <cellStyle name="Euro 4 10 9 2" xfId="6035" xr:uid="{18E05759-F91E-4BB6-84A0-99943BD03FA1}"/>
    <cellStyle name="Euro 4 11" xfId="6036" xr:uid="{444FA27F-694C-49FE-819D-D886E280319A}"/>
    <cellStyle name="Euro 4 11 10" xfId="6037" xr:uid="{9BFFA97B-48F5-4FDA-B697-77DB51B7E93C}"/>
    <cellStyle name="Euro 4 11 10 2" xfId="6038" xr:uid="{9A08B7B3-954D-4D6F-8C7F-0951D8165899}"/>
    <cellStyle name="Euro 4 11 11" xfId="6039" xr:uid="{BB2AB3C5-053D-4ADD-8CD7-5739898280AF}"/>
    <cellStyle name="Euro 4 11 11 2" xfId="6040" xr:uid="{5B46CF1D-9B44-4CB1-BBA0-682F6CF25075}"/>
    <cellStyle name="Euro 4 11 12" xfId="6041" xr:uid="{7DDA0030-FA29-447E-9996-89F116A8036E}"/>
    <cellStyle name="Euro 4 11 12 2" xfId="6042" xr:uid="{BA08DB2C-1AD9-4B8B-8EB2-762220428B93}"/>
    <cellStyle name="Euro 4 11 13" xfId="6043" xr:uid="{2F67EC2D-EBF2-4E35-8B5F-A77FFEAAC384}"/>
    <cellStyle name="Euro 4 11 13 2" xfId="6044" xr:uid="{DB57D3CD-9F49-4289-9F9F-1E4CACFCC743}"/>
    <cellStyle name="Euro 4 11 14" xfId="6045" xr:uid="{404030B0-98F8-4324-A651-640CFB21F073}"/>
    <cellStyle name="Euro 4 11 14 2" xfId="6046" xr:uid="{51186C08-F209-4419-8999-BAFE5BEF4BAE}"/>
    <cellStyle name="Euro 4 11 15" xfId="6047" xr:uid="{232D401B-CBB1-4483-BD0A-9B4FF7D557B0}"/>
    <cellStyle name="Euro 4 11 15 2" xfId="6048" xr:uid="{1048D3CF-5576-47FF-BFA7-292D2EA6CA2B}"/>
    <cellStyle name="Euro 4 11 16" xfId="6049" xr:uid="{D2D4FFDC-C468-496E-9BEE-5F232E633FEB}"/>
    <cellStyle name="Euro 4 11 16 2" xfId="6050" xr:uid="{68B764B5-84A3-4776-8E88-E9414A1C9251}"/>
    <cellStyle name="Euro 4 11 17" xfId="6051" xr:uid="{E90840FD-5E74-42ED-B537-4E3C3D7A962B}"/>
    <cellStyle name="Euro 4 11 17 2" xfId="6052" xr:uid="{EA00435C-3914-495B-BC7D-17356F249D14}"/>
    <cellStyle name="Euro 4 11 18" xfId="6053" xr:uid="{01A22B7D-A4E6-4BBC-A2C3-031E044CC6CB}"/>
    <cellStyle name="Euro 4 11 18 2" xfId="6054" xr:uid="{4A9C83A4-AD71-45B4-8F13-9705A9CCCB02}"/>
    <cellStyle name="Euro 4 11 19" xfId="6055" xr:uid="{88B1E6EB-E9FE-47C1-B459-15CBDE7AF76E}"/>
    <cellStyle name="Euro 4 11 19 2" xfId="6056" xr:uid="{7CA73CC7-2D58-4680-A706-B1E746F41E64}"/>
    <cellStyle name="Euro 4 11 2" xfId="6057" xr:uid="{E4E00830-E96F-4912-94FD-57B8D1A5E21E}"/>
    <cellStyle name="Euro 4 11 2 2" xfId="6058" xr:uid="{DD9F036D-C9FE-44FC-A013-38415ED1C0E1}"/>
    <cellStyle name="Euro 4 11 20" xfId="6059" xr:uid="{9549BF0D-B8DC-4F44-88F1-A6A796CB28CA}"/>
    <cellStyle name="Euro 4 11 20 2" xfId="6060" xr:uid="{91187018-6BB2-4E9E-A69C-CA2C4D2B893C}"/>
    <cellStyle name="Euro 4 11 21" xfId="6061" xr:uid="{9E689A9C-1B3E-402A-A6FF-4EABD878A15E}"/>
    <cellStyle name="Euro 4 11 21 2" xfId="6062" xr:uid="{9D0BBB45-1B52-4055-A67F-622AFBF5B3E1}"/>
    <cellStyle name="Euro 4 11 22" xfId="6063" xr:uid="{F63F9630-9BD1-43E9-BB86-D0EE513A6C42}"/>
    <cellStyle name="Euro 4 11 22 2" xfId="6064" xr:uid="{DE4D5F36-7F22-4A9C-A706-185CB33CF95B}"/>
    <cellStyle name="Euro 4 11 23" xfId="6065" xr:uid="{F657AAFA-97BC-47FD-A598-D2806BE57E58}"/>
    <cellStyle name="Euro 4 11 23 2" xfId="6066" xr:uid="{8B201380-EF02-4FCC-86A6-F3F3F488787B}"/>
    <cellStyle name="Euro 4 11 24" xfId="6067" xr:uid="{306C8DC9-35BF-4244-8BA7-11CE8EF43941}"/>
    <cellStyle name="Euro 4 11 24 2" xfId="6068" xr:uid="{82C469ED-51D5-4708-8D1C-473A79934828}"/>
    <cellStyle name="Euro 4 11 25" xfId="6069" xr:uid="{431B8E98-332C-47B5-991B-9A4925816451}"/>
    <cellStyle name="Euro 4 11 26" xfId="6070" xr:uid="{5427C12B-5752-437B-A034-34FD97E1AD31}"/>
    <cellStyle name="Euro 4 11 3" xfId="6071" xr:uid="{9EA89110-949C-4398-B5CD-DD4C134D9793}"/>
    <cellStyle name="Euro 4 11 3 2" xfId="6072" xr:uid="{4CC7F27A-0D20-45DA-99C5-C5D3BCD4F7DF}"/>
    <cellStyle name="Euro 4 11 4" xfId="6073" xr:uid="{26D7179A-F6C2-4F9C-9B2B-E2E59DAE79A8}"/>
    <cellStyle name="Euro 4 11 4 2" xfId="6074" xr:uid="{5225CBDF-79A1-4384-B98A-B2D948528DDF}"/>
    <cellStyle name="Euro 4 11 5" xfId="6075" xr:uid="{6E6EAF36-25C8-4749-B8A1-E5F7504D12F6}"/>
    <cellStyle name="Euro 4 11 5 2" xfId="6076" xr:uid="{C9B442D0-E311-4C58-8093-18023995AEBC}"/>
    <cellStyle name="Euro 4 11 6" xfId="6077" xr:uid="{776CE62A-20E5-474E-A748-E87E0B874CCF}"/>
    <cellStyle name="Euro 4 11 6 2" xfId="6078" xr:uid="{88F86D06-2F7C-45F2-806D-3E2134A052DA}"/>
    <cellStyle name="Euro 4 11 7" xfId="6079" xr:uid="{96B8910E-8967-40A3-865A-C481A75A8B20}"/>
    <cellStyle name="Euro 4 11 7 2" xfId="6080" xr:uid="{EE40A888-BC36-4C53-BFDF-B944BBDA7936}"/>
    <cellStyle name="Euro 4 11 8" xfId="6081" xr:uid="{EBC0A7B3-A3AD-4190-9381-D5962A8C40BF}"/>
    <cellStyle name="Euro 4 11 8 2" xfId="6082" xr:uid="{33CD582B-F10F-4D48-828F-3ED3F635DBF3}"/>
    <cellStyle name="Euro 4 11 9" xfId="6083" xr:uid="{54C00771-24C3-44D4-8CF0-8315FB8EF40A}"/>
    <cellStyle name="Euro 4 11 9 2" xfId="6084" xr:uid="{9CA0B954-B8ED-420B-8185-E31DF52446C3}"/>
    <cellStyle name="Euro 4 12" xfId="6085" xr:uid="{2DAAE405-6F77-4AC0-ADE5-B0673C35D44F}"/>
    <cellStyle name="Euro 4 12 10" xfId="6086" xr:uid="{A200F72D-F8B4-4E22-91F0-8C196D597818}"/>
    <cellStyle name="Euro 4 12 10 2" xfId="6087" xr:uid="{B5C80744-D890-42F8-8476-DEDBE3161121}"/>
    <cellStyle name="Euro 4 12 11" xfId="6088" xr:uid="{050BB86E-233B-4025-838E-B12EB4C798F2}"/>
    <cellStyle name="Euro 4 12 11 2" xfId="6089" xr:uid="{BC80104A-3069-4227-94C0-9664CC94815C}"/>
    <cellStyle name="Euro 4 12 12" xfId="6090" xr:uid="{DF6FBC44-1B77-4A52-8E9F-F30EB04A2372}"/>
    <cellStyle name="Euro 4 12 12 2" xfId="6091" xr:uid="{C33A7F3D-B583-4E19-B0D6-5CE664E42156}"/>
    <cellStyle name="Euro 4 12 13" xfId="6092" xr:uid="{87D10E32-AAFA-4DF7-A9FD-65E3834100CB}"/>
    <cellStyle name="Euro 4 12 13 2" xfId="6093" xr:uid="{1B095EEC-0FCC-43D7-A071-CBC654D2CC08}"/>
    <cellStyle name="Euro 4 12 14" xfId="6094" xr:uid="{1AF41C22-9280-419D-AB47-C468F21D5812}"/>
    <cellStyle name="Euro 4 12 14 2" xfId="6095" xr:uid="{96FB2B4D-A4CC-464B-96F5-4895AC7DD545}"/>
    <cellStyle name="Euro 4 12 15" xfId="6096" xr:uid="{2EC22214-6DCA-4424-8647-C97F9C93BD88}"/>
    <cellStyle name="Euro 4 12 15 2" xfId="6097" xr:uid="{3501FC9F-3EB0-4032-A654-DFB9BB41BDBA}"/>
    <cellStyle name="Euro 4 12 16" xfId="6098" xr:uid="{AD266688-6D2D-4E18-910C-32B761D34863}"/>
    <cellStyle name="Euro 4 12 16 2" xfId="6099" xr:uid="{640D1B3A-818D-4F65-80D7-C1E12E859186}"/>
    <cellStyle name="Euro 4 12 17" xfId="6100" xr:uid="{FAA8E592-D815-4F5E-AC10-F728CE384361}"/>
    <cellStyle name="Euro 4 12 17 2" xfId="6101" xr:uid="{7CA648E3-051B-4313-BDC3-4453038214E5}"/>
    <cellStyle name="Euro 4 12 18" xfId="6102" xr:uid="{981870E9-0B3B-4A67-A755-3400694D888E}"/>
    <cellStyle name="Euro 4 12 18 2" xfId="6103" xr:uid="{226EB50C-EBF0-4A7A-9874-146EBFFD98BF}"/>
    <cellStyle name="Euro 4 12 19" xfId="6104" xr:uid="{A068BF56-3AFB-4E70-B1AF-2A6316B29C21}"/>
    <cellStyle name="Euro 4 12 19 2" xfId="6105" xr:uid="{0BA3B352-FA3D-4983-AA07-0BFD3245E71C}"/>
    <cellStyle name="Euro 4 12 2" xfId="6106" xr:uid="{1D9C96AD-EFC4-4BA4-BF0C-9058EF87A983}"/>
    <cellStyle name="Euro 4 12 2 2" xfId="6107" xr:uid="{A044A420-A55D-4857-B266-80FE5E755DE3}"/>
    <cellStyle name="Euro 4 12 20" xfId="6108" xr:uid="{622B195E-3A8A-4FE1-B410-5B971A55668E}"/>
    <cellStyle name="Euro 4 12 20 2" xfId="6109" xr:uid="{3CA1B31F-B1DB-4BDF-B266-41A42C9615F2}"/>
    <cellStyle name="Euro 4 12 21" xfId="6110" xr:uid="{192BBC8A-9A7A-40E7-8257-9E00D4AE2569}"/>
    <cellStyle name="Euro 4 12 21 2" xfId="6111" xr:uid="{674750C0-B3A5-461B-96F1-CEA101B1728C}"/>
    <cellStyle name="Euro 4 12 22" xfId="6112" xr:uid="{D2D31A18-C374-4865-B71A-8AC308E8F3AB}"/>
    <cellStyle name="Euro 4 12 22 2" xfId="6113" xr:uid="{4F2E39C3-81A5-4148-869D-575479B2870E}"/>
    <cellStyle name="Euro 4 12 23" xfId="6114" xr:uid="{A7D0AA71-763D-451E-900D-E006280A96D5}"/>
    <cellStyle name="Euro 4 12 23 2" xfId="6115" xr:uid="{A4C4D9AE-7E37-47CE-95F9-399B110A27F8}"/>
    <cellStyle name="Euro 4 12 24" xfId="6116" xr:uid="{934E8E28-0D15-4422-8FE6-4DFB5204FE59}"/>
    <cellStyle name="Euro 4 12 24 2" xfId="6117" xr:uid="{895196CE-A08E-433C-B432-BAEF387E379D}"/>
    <cellStyle name="Euro 4 12 25" xfId="6118" xr:uid="{5C87A999-0487-46E6-B452-27313396D696}"/>
    <cellStyle name="Euro 4 12 26" xfId="6119" xr:uid="{08F33B06-F729-4CA4-B01C-DAA0ABE8AB45}"/>
    <cellStyle name="Euro 4 12 3" xfId="6120" xr:uid="{78DE99DA-A1DF-4D10-A672-6FAC15A43D52}"/>
    <cellStyle name="Euro 4 12 3 2" xfId="6121" xr:uid="{53B2A01B-0E06-4B74-8D12-456A3FC5F86A}"/>
    <cellStyle name="Euro 4 12 4" xfId="6122" xr:uid="{C6187014-6632-4DBC-83F0-BBF4E173E043}"/>
    <cellStyle name="Euro 4 12 4 2" xfId="6123" xr:uid="{D9AE2EE8-36CD-45D6-9EBF-4B5D230AF36C}"/>
    <cellStyle name="Euro 4 12 5" xfId="6124" xr:uid="{9E17947C-D81E-459B-AA09-05705FB4BBA0}"/>
    <cellStyle name="Euro 4 12 5 2" xfId="6125" xr:uid="{BF4E331A-C0DA-4707-A9E9-6F8D14C3F441}"/>
    <cellStyle name="Euro 4 12 6" xfId="6126" xr:uid="{0BBBB2F5-6133-43AD-A756-A7D77D800929}"/>
    <cellStyle name="Euro 4 12 6 2" xfId="6127" xr:uid="{29E12E35-B77C-4E4D-BA12-70C74C08389F}"/>
    <cellStyle name="Euro 4 12 7" xfId="6128" xr:uid="{A54AA8FC-1772-4D6C-B233-56EF47DC2642}"/>
    <cellStyle name="Euro 4 12 7 2" xfId="6129" xr:uid="{EAD21C1E-4F06-4891-A215-1256D49D19D3}"/>
    <cellStyle name="Euro 4 12 8" xfId="6130" xr:uid="{8E9C19B3-8978-44B9-8D44-7C775DAF1FFF}"/>
    <cellStyle name="Euro 4 12 8 2" xfId="6131" xr:uid="{E692BF05-6FB1-46AD-BDC1-16BACFAD4B33}"/>
    <cellStyle name="Euro 4 12 9" xfId="6132" xr:uid="{AA007F3C-CBAA-43CE-9B78-4BB05DFA8F47}"/>
    <cellStyle name="Euro 4 12 9 2" xfId="6133" xr:uid="{3D576028-AA2D-424E-9873-FAE9127E9005}"/>
    <cellStyle name="Euro 4 13" xfId="6134" xr:uid="{FECAB47C-6483-4706-B446-30656FD30D6C}"/>
    <cellStyle name="Euro 4 13 10" xfId="6135" xr:uid="{18480BDD-D848-4A3E-B53B-9F1A71558038}"/>
    <cellStyle name="Euro 4 13 10 2" xfId="6136" xr:uid="{49092CA4-481B-43EA-9B6A-859E140A99E4}"/>
    <cellStyle name="Euro 4 13 11" xfId="6137" xr:uid="{4DEDAE80-93B8-4E3F-A34B-6CE3045DCE38}"/>
    <cellStyle name="Euro 4 13 11 2" xfId="6138" xr:uid="{B20AC9B5-159E-4168-A590-9E851FFA767E}"/>
    <cellStyle name="Euro 4 13 12" xfId="6139" xr:uid="{26B9CAC3-CE4F-4E74-9ED7-3344EBFE457E}"/>
    <cellStyle name="Euro 4 13 12 2" xfId="6140" xr:uid="{337482E1-CC6E-47D7-8AD7-49CC6BD72575}"/>
    <cellStyle name="Euro 4 13 13" xfId="6141" xr:uid="{AB029F63-E877-4C43-8E2E-802A2A421C60}"/>
    <cellStyle name="Euro 4 13 13 2" xfId="6142" xr:uid="{A4D85F17-2F30-41EA-89C2-44E49F96B61E}"/>
    <cellStyle name="Euro 4 13 14" xfId="6143" xr:uid="{E3CCE6CA-AD8D-4BEB-940F-6F2439164BA1}"/>
    <cellStyle name="Euro 4 13 14 2" xfId="6144" xr:uid="{2163AFE6-051A-4026-A42D-E783BCED8C39}"/>
    <cellStyle name="Euro 4 13 15" xfId="6145" xr:uid="{464E85B1-DDDA-40C3-B975-4F4EC1D2931E}"/>
    <cellStyle name="Euro 4 13 15 2" xfId="6146" xr:uid="{1F1FB62E-CF46-4138-B363-FB634595138C}"/>
    <cellStyle name="Euro 4 13 16" xfId="6147" xr:uid="{DA2D8FEB-6F58-4BB1-97F2-CDC986B42678}"/>
    <cellStyle name="Euro 4 13 16 2" xfId="6148" xr:uid="{EEDCD63B-3A45-44C3-8DC8-4CFD99AC228C}"/>
    <cellStyle name="Euro 4 13 17" xfId="6149" xr:uid="{6E904899-5770-461E-80B2-EEE91F87F958}"/>
    <cellStyle name="Euro 4 13 17 2" xfId="6150" xr:uid="{3B324DAD-89B4-466C-95F7-878CB51842E7}"/>
    <cellStyle name="Euro 4 13 18" xfId="6151" xr:uid="{A2328FA8-3CB9-4FD8-987A-7F892C660D79}"/>
    <cellStyle name="Euro 4 13 18 2" xfId="6152" xr:uid="{A0DC28A6-7B0D-4B46-9D5B-8C993FA5EB93}"/>
    <cellStyle name="Euro 4 13 19" xfId="6153" xr:uid="{7C28DAFD-EFB5-41CC-ACA5-F8A29631C779}"/>
    <cellStyle name="Euro 4 13 19 2" xfId="6154" xr:uid="{0CE5D9F0-3786-4327-A107-F67146E40FE0}"/>
    <cellStyle name="Euro 4 13 2" xfId="6155" xr:uid="{E9272288-DD75-4C00-A3BD-96FD71706255}"/>
    <cellStyle name="Euro 4 13 2 2" xfId="6156" xr:uid="{0D38D49B-FEA5-414F-8708-F7398C07B007}"/>
    <cellStyle name="Euro 4 13 20" xfId="6157" xr:uid="{7AAD245F-EC59-4412-9ED9-E8034F87A41A}"/>
    <cellStyle name="Euro 4 13 20 2" xfId="6158" xr:uid="{7C7FCA92-C491-4176-BAFF-D79897F0AD64}"/>
    <cellStyle name="Euro 4 13 21" xfId="6159" xr:uid="{E2B3A1D0-C7A8-480B-8434-A06B63D16C90}"/>
    <cellStyle name="Euro 4 13 21 2" xfId="6160" xr:uid="{1CB60758-ED0E-4AE2-971D-675D52570E30}"/>
    <cellStyle name="Euro 4 13 22" xfId="6161" xr:uid="{8E40343B-7671-4411-BE9F-560125990F4B}"/>
    <cellStyle name="Euro 4 13 22 2" xfId="6162" xr:uid="{426694FF-7E8E-4A75-BCAD-23A794EA4104}"/>
    <cellStyle name="Euro 4 13 23" xfId="6163" xr:uid="{CD5362A6-BFC2-400B-8139-697D58E02C20}"/>
    <cellStyle name="Euro 4 13 23 2" xfId="6164" xr:uid="{9E76A510-BFC8-4854-B39B-B6F81F3534DD}"/>
    <cellStyle name="Euro 4 13 24" xfId="6165" xr:uid="{3501D497-3353-4C2F-8BA2-02EE16448177}"/>
    <cellStyle name="Euro 4 13 24 2" xfId="6166" xr:uid="{16C3608D-9262-4AE6-BC6A-C2BDD674261F}"/>
    <cellStyle name="Euro 4 13 25" xfId="6167" xr:uid="{960D93D1-3BA8-4F2C-BFA1-CFEC188069CE}"/>
    <cellStyle name="Euro 4 13 26" xfId="6168" xr:uid="{6B15C2A8-D888-4F0F-A503-93CB75B7FF53}"/>
    <cellStyle name="Euro 4 13 3" xfId="6169" xr:uid="{A8E77205-16CC-4009-AA93-333DF432C594}"/>
    <cellStyle name="Euro 4 13 3 2" xfId="6170" xr:uid="{E2689A6B-11AD-4C9C-BA5B-73089F74C793}"/>
    <cellStyle name="Euro 4 13 4" xfId="6171" xr:uid="{5828C352-B027-4531-84D7-C78EF2002995}"/>
    <cellStyle name="Euro 4 13 4 2" xfId="6172" xr:uid="{72B9F8F8-BBA1-4C6C-93EC-FEBD2BF1A807}"/>
    <cellStyle name="Euro 4 13 5" xfId="6173" xr:uid="{8972181B-F099-4CD6-A2A3-0DCA30A9D9D2}"/>
    <cellStyle name="Euro 4 13 5 2" xfId="6174" xr:uid="{43783945-6BD6-4F00-886D-B1B0636FE3AB}"/>
    <cellStyle name="Euro 4 13 6" xfId="6175" xr:uid="{A74D7B59-2758-453E-8325-15B9F86C7322}"/>
    <cellStyle name="Euro 4 13 6 2" xfId="6176" xr:uid="{13909867-3939-4FA9-859C-A26DFB727F04}"/>
    <cellStyle name="Euro 4 13 7" xfId="6177" xr:uid="{FAFBC3F9-9B0F-4073-9BF1-9559711ADEBB}"/>
    <cellStyle name="Euro 4 13 7 2" xfId="6178" xr:uid="{9E14BC11-8A02-4377-AFEE-A0BBF71196BC}"/>
    <cellStyle name="Euro 4 13 8" xfId="6179" xr:uid="{673FE798-C238-4DFD-A326-1CDF382AED71}"/>
    <cellStyle name="Euro 4 13 8 2" xfId="6180" xr:uid="{3B61DEBC-A5F0-4104-85B2-2E884CBE33CC}"/>
    <cellStyle name="Euro 4 13 9" xfId="6181" xr:uid="{D8C222F6-BB58-41B6-915E-99107DB7E5D8}"/>
    <cellStyle name="Euro 4 13 9 2" xfId="6182" xr:uid="{3EA5C735-A56C-4970-9F8F-4512E89D6340}"/>
    <cellStyle name="Euro 4 14" xfId="6183" xr:uid="{F1E66CCC-580B-4277-9436-12E9DDF1C8ED}"/>
    <cellStyle name="Euro 4 14 10" xfId="6184" xr:uid="{48D0A545-D20B-4747-A16F-05A472283AB4}"/>
    <cellStyle name="Euro 4 14 10 2" xfId="6185" xr:uid="{5CF9C314-9157-4757-810B-3AFC93F497AA}"/>
    <cellStyle name="Euro 4 14 11" xfId="6186" xr:uid="{B35B9AA0-5B8D-47A9-A260-DD9663135D28}"/>
    <cellStyle name="Euro 4 14 11 2" xfId="6187" xr:uid="{5DAF1B17-C639-42A6-A471-1F40E5B55846}"/>
    <cellStyle name="Euro 4 14 12" xfId="6188" xr:uid="{A260915B-275B-4F9C-BBD2-89374CFD4A70}"/>
    <cellStyle name="Euro 4 14 12 2" xfId="6189" xr:uid="{2EFE78B9-0A48-4467-AFDE-37C1B01AF76D}"/>
    <cellStyle name="Euro 4 14 13" xfId="6190" xr:uid="{AB9ECF45-2445-4B1E-B43E-8D539BFA1FEA}"/>
    <cellStyle name="Euro 4 14 13 2" xfId="6191" xr:uid="{A3DC96F1-E8CC-4255-BC9F-50099A6183C7}"/>
    <cellStyle name="Euro 4 14 14" xfId="6192" xr:uid="{C22E8AE6-6B19-4C4A-9C5B-2A5FCEF3C38A}"/>
    <cellStyle name="Euro 4 14 14 2" xfId="6193" xr:uid="{7BCC47DE-DC9C-4F5E-8E63-3CD1369727E0}"/>
    <cellStyle name="Euro 4 14 15" xfId="6194" xr:uid="{16A064CA-5A78-41BF-A25A-0BA4BAE13F8B}"/>
    <cellStyle name="Euro 4 14 15 2" xfId="6195" xr:uid="{F888F8BD-9D7E-45AC-ACC8-808EA46FD1FE}"/>
    <cellStyle name="Euro 4 14 16" xfId="6196" xr:uid="{03462229-932A-46EE-ABC7-6691F0E13C9B}"/>
    <cellStyle name="Euro 4 14 16 2" xfId="6197" xr:uid="{55120B3A-7B66-428E-84BB-F6B110956763}"/>
    <cellStyle name="Euro 4 14 17" xfId="6198" xr:uid="{D7B4E8EB-4E77-425B-ABD4-DB75B912C63F}"/>
    <cellStyle name="Euro 4 14 17 2" xfId="6199" xr:uid="{4B0DE751-50C8-48D2-A381-32017E41790E}"/>
    <cellStyle name="Euro 4 14 18" xfId="6200" xr:uid="{94F903A1-C416-4DFA-AFBE-B78E1FD785B1}"/>
    <cellStyle name="Euro 4 14 18 2" xfId="6201" xr:uid="{631CB8C1-8371-4422-8614-344C75AD8C4D}"/>
    <cellStyle name="Euro 4 14 19" xfId="6202" xr:uid="{4BD1A2C2-AA3B-4016-BED4-0B8C9E3F9B25}"/>
    <cellStyle name="Euro 4 14 19 2" xfId="6203" xr:uid="{46247976-E7B8-4B9F-9823-0E8C000DE336}"/>
    <cellStyle name="Euro 4 14 2" xfId="6204" xr:uid="{8EC6AE6D-1DB2-4A5B-ACBA-D3349F4D1B28}"/>
    <cellStyle name="Euro 4 14 2 2" xfId="6205" xr:uid="{196DB818-8E3E-4FAE-8964-D47C73B93709}"/>
    <cellStyle name="Euro 4 14 20" xfId="6206" xr:uid="{887790FC-C707-4691-A61D-3EAE2A9044BD}"/>
    <cellStyle name="Euro 4 14 20 2" xfId="6207" xr:uid="{367B20BD-AE1D-4295-B3F4-54F7608DC5AB}"/>
    <cellStyle name="Euro 4 14 21" xfId="6208" xr:uid="{EB43FA8A-95A7-43C8-AB13-CCA3A40547E2}"/>
    <cellStyle name="Euro 4 14 21 2" xfId="6209" xr:uid="{8542CE9F-0863-4E54-B970-479A28C7E7A6}"/>
    <cellStyle name="Euro 4 14 22" xfId="6210" xr:uid="{C32CD202-403D-49AC-BF46-C3FB04A1227C}"/>
    <cellStyle name="Euro 4 14 22 2" xfId="6211" xr:uid="{A592C34C-82D7-425C-91A0-2E8ECF37E972}"/>
    <cellStyle name="Euro 4 14 23" xfId="6212" xr:uid="{F1BD5ABA-260C-4353-815B-1006C9F46087}"/>
    <cellStyle name="Euro 4 14 23 2" xfId="6213" xr:uid="{055D174F-AD77-40DF-BFFE-DB25E45A0BC5}"/>
    <cellStyle name="Euro 4 14 24" xfId="6214" xr:uid="{C352C3EB-CC6C-46FE-B31A-9EA36DD2DF1B}"/>
    <cellStyle name="Euro 4 14 24 2" xfId="6215" xr:uid="{46DAE0F2-A9B4-427C-ABD3-3C0A56F4A179}"/>
    <cellStyle name="Euro 4 14 25" xfId="6216" xr:uid="{F52FF1FF-FB02-465B-8B02-B3B63EAA222D}"/>
    <cellStyle name="Euro 4 14 26" xfId="6217" xr:uid="{1B6F7FF2-976A-4D8F-A8B0-328735651614}"/>
    <cellStyle name="Euro 4 14 3" xfId="6218" xr:uid="{0D68B951-0AF4-431D-A3F1-426D4D87CB3D}"/>
    <cellStyle name="Euro 4 14 3 2" xfId="6219" xr:uid="{0C01CC55-5748-4E6D-8D26-25C694C54E60}"/>
    <cellStyle name="Euro 4 14 4" xfId="6220" xr:uid="{89E1C1D8-A2AB-4D88-82C5-7A4A753EB3E4}"/>
    <cellStyle name="Euro 4 14 4 2" xfId="6221" xr:uid="{441F548E-9549-4FB2-A3F8-4D5CC25A269B}"/>
    <cellStyle name="Euro 4 14 5" xfId="6222" xr:uid="{EF1AAD1A-5BC5-4133-A725-BD099855D229}"/>
    <cellStyle name="Euro 4 14 5 2" xfId="6223" xr:uid="{D677F5EF-02A5-4F37-A150-35A9972C529A}"/>
    <cellStyle name="Euro 4 14 6" xfId="6224" xr:uid="{345B7E2E-CF52-442F-B7F4-EB8968148FC2}"/>
    <cellStyle name="Euro 4 14 6 2" xfId="6225" xr:uid="{7117BBDB-0BAC-4904-8651-B52933FCF8AB}"/>
    <cellStyle name="Euro 4 14 7" xfId="6226" xr:uid="{7E90E175-E8C7-4E82-BE0E-A34FE7F3DF09}"/>
    <cellStyle name="Euro 4 14 7 2" xfId="6227" xr:uid="{317CB147-7456-42D2-8DC3-7389A581EC25}"/>
    <cellStyle name="Euro 4 14 8" xfId="6228" xr:uid="{2DEE8AE7-D14E-41EC-AA05-EF463D1E651F}"/>
    <cellStyle name="Euro 4 14 8 2" xfId="6229" xr:uid="{85721126-807F-4FF1-B123-740B09B765D0}"/>
    <cellStyle name="Euro 4 14 9" xfId="6230" xr:uid="{2BBE6781-0F69-47DA-A0CC-663D0C9C704C}"/>
    <cellStyle name="Euro 4 14 9 2" xfId="6231" xr:uid="{56185711-CB6E-48B1-8F03-CABC2D2ADEB3}"/>
    <cellStyle name="Euro 4 15" xfId="6232" xr:uid="{D5EBAFC7-2085-4758-8625-BD7E65E67771}"/>
    <cellStyle name="Euro 4 15 2" xfId="6233" xr:uid="{52806390-B788-4637-9AE3-E469DDFCB6F6}"/>
    <cellStyle name="Euro 4 16" xfId="6234" xr:uid="{759F2F86-20D4-43DD-8858-6B468B6BDA20}"/>
    <cellStyle name="Euro 4 16 2" xfId="6235" xr:uid="{0A90504A-8D4C-40FA-8A7C-09AB079F1AE9}"/>
    <cellStyle name="Euro 4 17" xfId="6236" xr:uid="{7D2265AB-5BB0-43C9-ADB8-172A5C53F852}"/>
    <cellStyle name="Euro 4 17 2" xfId="6237" xr:uid="{7539EF54-B55B-4B17-BAB0-16F42C9894BB}"/>
    <cellStyle name="Euro 4 18" xfId="6238" xr:uid="{38EA3E31-E419-42EF-947A-D93D1CF86851}"/>
    <cellStyle name="Euro 4 18 2" xfId="6239" xr:uid="{9D0EE39C-655D-4F93-B2BD-A5DB86308390}"/>
    <cellStyle name="Euro 4 19" xfId="6240" xr:uid="{92641814-EE31-4B7E-A8B9-4B0AB94A32F7}"/>
    <cellStyle name="Euro 4 19 2" xfId="6241" xr:uid="{819EFB15-673C-4B05-BC6E-B93B362066B9}"/>
    <cellStyle name="Euro 4 2" xfId="6242" xr:uid="{40BD2C3E-01DB-41A0-992E-4A04EB0E3B8B}"/>
    <cellStyle name="Euro 4 2 10" xfId="6243" xr:uid="{3DCE44DA-456D-40AC-A386-33F02400F84E}"/>
    <cellStyle name="Euro 4 2 10 2" xfId="6244" xr:uid="{56CC3EA0-2FFB-4FD1-A4F8-4F82D5C15D40}"/>
    <cellStyle name="Euro 4 2 11" xfId="6245" xr:uid="{7EB89A0B-04CF-49F8-B726-A4BCC6CA9CBA}"/>
    <cellStyle name="Euro 4 2 11 2" xfId="6246" xr:uid="{9D464F98-F0D2-43AF-A632-2352F2479147}"/>
    <cellStyle name="Euro 4 2 12" xfId="6247" xr:uid="{69B4CC6C-4294-4041-9C8B-E1B10B5AC195}"/>
    <cellStyle name="Euro 4 2 12 2" xfId="6248" xr:uid="{C793F780-5029-4207-875D-F977A729E063}"/>
    <cellStyle name="Euro 4 2 13" xfId="6249" xr:uid="{463515D3-6512-4465-B5CF-6C139F1F1743}"/>
    <cellStyle name="Euro 4 2 13 2" xfId="6250" xr:uid="{5E205293-8E4D-4388-BA1B-851D58916194}"/>
    <cellStyle name="Euro 4 2 14" xfId="6251" xr:uid="{7A6E982E-17F5-4E7A-89CB-690FF9A296D2}"/>
    <cellStyle name="Euro 4 2 14 2" xfId="6252" xr:uid="{179BA2CE-75C3-4287-ACC2-ED6D495F2E1B}"/>
    <cellStyle name="Euro 4 2 15" xfId="6253" xr:uid="{33BC35B2-C1A3-4C96-AB96-5B50FD6CC8BC}"/>
    <cellStyle name="Euro 4 2 15 2" xfId="6254" xr:uid="{A772B7A8-62DF-4A54-88DB-AB32F59F1944}"/>
    <cellStyle name="Euro 4 2 16" xfId="6255" xr:uid="{865AB220-DFDD-4290-9EC9-8481C434D38D}"/>
    <cellStyle name="Euro 4 2 16 2" xfId="6256" xr:uid="{1F733BA0-5983-46C7-8A91-4B127CFA48FC}"/>
    <cellStyle name="Euro 4 2 17" xfId="6257" xr:uid="{892BC59D-3850-4E78-A85C-A3E95E7DC82B}"/>
    <cellStyle name="Euro 4 2 17 2" xfId="6258" xr:uid="{BF1395C8-8179-40B6-A505-CBBE4A77C764}"/>
    <cellStyle name="Euro 4 2 18" xfId="6259" xr:uid="{D3C453CF-E014-42F2-8025-D0F237B3AED9}"/>
    <cellStyle name="Euro 4 2 18 2" xfId="6260" xr:uid="{5231C282-1561-4E6D-9012-E8D861BA5832}"/>
    <cellStyle name="Euro 4 2 19" xfId="6261" xr:uid="{497BE471-1A5E-4A16-9BF2-7C2C1027C7C2}"/>
    <cellStyle name="Euro 4 2 19 2" xfId="6262" xr:uid="{0AA789B6-6B8F-4CF9-90D9-280C822B5BEC}"/>
    <cellStyle name="Euro 4 2 2" xfId="6263" xr:uid="{4585D20D-A483-4A61-8ADC-FAB5BC8A6165}"/>
    <cellStyle name="Euro 4 2 2 2" xfId="6264" xr:uid="{97122114-CEF0-4810-BCDA-B4FCF6D1D319}"/>
    <cellStyle name="Euro 4 2 20" xfId="6265" xr:uid="{BD2F2FB3-6E1D-45D1-926C-EE2DFC03E21C}"/>
    <cellStyle name="Euro 4 2 20 2" xfId="6266" xr:uid="{129F5D23-7DD3-4D2E-9BA3-A975C9A176BD}"/>
    <cellStyle name="Euro 4 2 21" xfId="6267" xr:uid="{1746BBBA-E1C8-4BAC-9C92-783504E15599}"/>
    <cellStyle name="Euro 4 2 21 2" xfId="6268" xr:uid="{F2DFC272-3337-4224-BE56-9B80A7797359}"/>
    <cellStyle name="Euro 4 2 22" xfId="6269" xr:uid="{06A9C2EE-34DA-4F28-9A7D-645FA55AB552}"/>
    <cellStyle name="Euro 4 2 22 2" xfId="6270" xr:uid="{6D725353-AD1F-415C-A30B-202BA6982C10}"/>
    <cellStyle name="Euro 4 2 23" xfId="6271" xr:uid="{6818B361-5E4F-4BE5-AC32-AD1AF9E05820}"/>
    <cellStyle name="Euro 4 2 23 2" xfId="6272" xr:uid="{96FA8F37-CCA7-4717-9869-DFBFD069F157}"/>
    <cellStyle name="Euro 4 2 24" xfId="6273" xr:uid="{194F99EA-BBCF-4EB2-AD28-2751022198E4}"/>
    <cellStyle name="Euro 4 2 24 2" xfId="6274" xr:uid="{6F6955ED-78C4-4B37-97D9-92123A8DC4C3}"/>
    <cellStyle name="Euro 4 2 25" xfId="6275" xr:uid="{8689FF9E-6D5D-4948-B4A4-4585EC873AB3}"/>
    <cellStyle name="Euro 4 2 26" xfId="6276" xr:uid="{761A8295-A43F-4AF8-8C02-75330849994A}"/>
    <cellStyle name="Euro 4 2 3" xfId="6277" xr:uid="{C7B3BD49-E5FC-4150-8E50-D5366D1ED33B}"/>
    <cellStyle name="Euro 4 2 3 2" xfId="6278" xr:uid="{41F1DA0D-5721-4113-8A3F-941EEEFAE94A}"/>
    <cellStyle name="Euro 4 2 4" xfId="6279" xr:uid="{0137271E-58E6-477C-85DE-180C13D9C3F7}"/>
    <cellStyle name="Euro 4 2 4 2" xfId="6280" xr:uid="{A392C5B8-180A-4AA9-8572-16938C4EE0F8}"/>
    <cellStyle name="Euro 4 2 5" xfId="6281" xr:uid="{26CEDE76-F532-4845-904F-95130A0D4CFD}"/>
    <cellStyle name="Euro 4 2 5 2" xfId="6282" xr:uid="{F14C2015-A245-4912-B522-1D5D2D87322E}"/>
    <cellStyle name="Euro 4 2 6" xfId="6283" xr:uid="{BFD2C616-7608-470B-9A5A-EC93BFD6FB5F}"/>
    <cellStyle name="Euro 4 2 6 2" xfId="6284" xr:uid="{D6A7B55B-37DE-44C5-850A-E9276C2D7291}"/>
    <cellStyle name="Euro 4 2 7" xfId="6285" xr:uid="{97588B1C-AD82-44C0-ADCD-67D1BB024394}"/>
    <cellStyle name="Euro 4 2 7 2" xfId="6286" xr:uid="{15508C42-506E-4251-A9E8-5052995F50C0}"/>
    <cellStyle name="Euro 4 2 8" xfId="6287" xr:uid="{F781D939-E1B9-4092-AE9E-002DEB16F89B}"/>
    <cellStyle name="Euro 4 2 8 2" xfId="6288" xr:uid="{79417C4E-9AA3-43D2-A024-58775D339882}"/>
    <cellStyle name="Euro 4 2 9" xfId="6289" xr:uid="{6E6B4D4A-190E-4181-ACC5-02AEFC14AA5F}"/>
    <cellStyle name="Euro 4 2 9 2" xfId="6290" xr:uid="{8D7F950D-ECDA-4215-BC14-D22A5CD28D44}"/>
    <cellStyle name="Euro 4 20" xfId="6291" xr:uid="{74E4A55E-0A27-4BA2-A4E6-846112D67AC3}"/>
    <cellStyle name="Euro 4 20 2" xfId="6292" xr:uid="{C2B75026-3411-4EE9-8704-894C08C1A122}"/>
    <cellStyle name="Euro 4 21" xfId="6293" xr:uid="{6FD98B1A-2DBD-4DC6-B7C0-787D8E229769}"/>
    <cellStyle name="Euro 4 21 2" xfId="6294" xr:uid="{1479A5E1-960E-427F-9ACA-02211E331807}"/>
    <cellStyle name="Euro 4 22" xfId="6295" xr:uid="{7BECA9C4-989E-4D9A-906B-2D5B067F354E}"/>
    <cellStyle name="Euro 4 22 2" xfId="6296" xr:uid="{E31DB841-966A-4F8D-9371-98149DA0C2C0}"/>
    <cellStyle name="Euro 4 23" xfId="6297" xr:uid="{030D6356-0930-432F-97F5-D4014F8153D9}"/>
    <cellStyle name="Euro 4 23 2" xfId="6298" xr:uid="{0AF306B2-E513-4E9C-8FB2-E1709126DF07}"/>
    <cellStyle name="Euro 4 24" xfId="6299" xr:uid="{591A6029-5376-469C-851B-EEC2C5D29BAE}"/>
    <cellStyle name="Euro 4 24 2" xfId="6300" xr:uid="{F2034CF9-632E-4DBB-9F7F-7EDEEF81A249}"/>
    <cellStyle name="Euro 4 25" xfId="6301" xr:uid="{20B609F3-E2AB-4FD8-AB0A-D08BA7338B09}"/>
    <cellStyle name="Euro 4 25 2" xfId="6302" xr:uid="{A4284C76-7F93-4775-9D34-2B5AD9BC098E}"/>
    <cellStyle name="Euro 4 26" xfId="6303" xr:uid="{77534950-9ACA-47AF-84E7-B5201DBEB4D4}"/>
    <cellStyle name="Euro 4 26 2" xfId="6304" xr:uid="{31A8F5F5-20ED-43CD-9085-063738CE31D7}"/>
    <cellStyle name="Euro 4 27" xfId="6305" xr:uid="{37D7E3B0-E55F-4A68-9FC6-8D063A43E699}"/>
    <cellStyle name="Euro 4 27 2" xfId="6306" xr:uid="{601AB753-03CE-4193-98BF-0C8BCB196DA5}"/>
    <cellStyle name="Euro 4 28" xfId="6307" xr:uid="{24B0B523-53C9-48DD-8DF8-37ED2D8E79F9}"/>
    <cellStyle name="Euro 4 28 2" xfId="6308" xr:uid="{D5E908F9-4F93-462F-8C4B-06AE06120411}"/>
    <cellStyle name="Euro 4 29" xfId="6309" xr:uid="{A2F9CB28-76C5-48EC-BDDE-45B8393449EC}"/>
    <cellStyle name="Euro 4 29 2" xfId="6310" xr:uid="{5D8A0A45-546A-4BA4-8220-F7E84A027FE1}"/>
    <cellStyle name="Euro 4 3" xfId="6311" xr:uid="{D899E9BC-D577-4175-BD8E-8E0BFCCCBC7F}"/>
    <cellStyle name="Euro 4 3 10" xfId="6312" xr:uid="{26813704-79F4-48E3-BFAD-5AA92CC5251E}"/>
    <cellStyle name="Euro 4 3 10 2" xfId="6313" xr:uid="{0DEF7E4F-F390-448B-BC3C-E4E3570FB798}"/>
    <cellStyle name="Euro 4 3 11" xfId="6314" xr:uid="{F74B7378-A538-44A1-9D70-6BC2550BEA82}"/>
    <cellStyle name="Euro 4 3 11 2" xfId="6315" xr:uid="{88A421DE-7C78-490E-AA68-69D1C7F95DB9}"/>
    <cellStyle name="Euro 4 3 12" xfId="6316" xr:uid="{318708B4-F41D-44D2-8238-0F93D5FD2C61}"/>
    <cellStyle name="Euro 4 3 12 2" xfId="6317" xr:uid="{903F5F49-E26D-424A-8F20-7CD286D7ED99}"/>
    <cellStyle name="Euro 4 3 13" xfId="6318" xr:uid="{AEC864A2-73A6-42E5-A590-9A883C09DE6F}"/>
    <cellStyle name="Euro 4 3 13 2" xfId="6319" xr:uid="{DEFC69F3-B277-4EE8-9A1F-25CC1939C853}"/>
    <cellStyle name="Euro 4 3 14" xfId="6320" xr:uid="{D3D7C4A7-40D4-4DE1-AA43-F10991D15408}"/>
    <cellStyle name="Euro 4 3 14 2" xfId="6321" xr:uid="{F52C9FCB-F3AB-4244-B417-A2F5A32E4B21}"/>
    <cellStyle name="Euro 4 3 15" xfId="6322" xr:uid="{84276409-723E-4050-A3D3-15233124C0AF}"/>
    <cellStyle name="Euro 4 3 15 2" xfId="6323" xr:uid="{81D1FBDF-214B-4E2A-9303-5470DA8DD901}"/>
    <cellStyle name="Euro 4 3 16" xfId="6324" xr:uid="{88995D99-860B-487E-B9FE-A51CA5C9CF27}"/>
    <cellStyle name="Euro 4 3 16 2" xfId="6325" xr:uid="{FD88E4AC-7D02-4AA9-BC18-36D5EDF06620}"/>
    <cellStyle name="Euro 4 3 17" xfId="6326" xr:uid="{3770B2CD-9B94-400C-8C27-6379AB6F1FDC}"/>
    <cellStyle name="Euro 4 3 17 2" xfId="6327" xr:uid="{1C998072-22E5-4BEE-97C2-BC4D4D791C8D}"/>
    <cellStyle name="Euro 4 3 18" xfId="6328" xr:uid="{2423AD00-7748-41E9-9794-ADB5C1A432C5}"/>
    <cellStyle name="Euro 4 3 18 2" xfId="6329" xr:uid="{93CB9290-296F-4644-B12E-9B23569CFECB}"/>
    <cellStyle name="Euro 4 3 19" xfId="6330" xr:uid="{16E915AA-B4D8-48B2-B67D-C0A7E50BB866}"/>
    <cellStyle name="Euro 4 3 19 2" xfId="6331" xr:uid="{0EFE3681-660B-49D5-A063-ED81825110E8}"/>
    <cellStyle name="Euro 4 3 2" xfId="6332" xr:uid="{591910E8-4AD5-401B-BF28-BBAD557AA767}"/>
    <cellStyle name="Euro 4 3 2 2" xfId="6333" xr:uid="{31C01481-8AE2-4D45-9504-D1372782F1CF}"/>
    <cellStyle name="Euro 4 3 20" xfId="6334" xr:uid="{317C0E73-18DC-4585-95F5-E05CBE5DEA8F}"/>
    <cellStyle name="Euro 4 3 20 2" xfId="6335" xr:uid="{A7E5559F-E500-463C-9A87-157073BE2F30}"/>
    <cellStyle name="Euro 4 3 21" xfId="6336" xr:uid="{A45547F2-9968-4828-B777-52551C566A63}"/>
    <cellStyle name="Euro 4 3 21 2" xfId="6337" xr:uid="{9A7C62E5-0812-4DA9-A732-8B7DD9D5A6D4}"/>
    <cellStyle name="Euro 4 3 22" xfId="6338" xr:uid="{39377089-6100-45D3-B629-156DEDFA3AA6}"/>
    <cellStyle name="Euro 4 3 22 2" xfId="6339" xr:uid="{9188EF49-53FF-422A-9493-AFAE28CA807E}"/>
    <cellStyle name="Euro 4 3 23" xfId="6340" xr:uid="{6596CD9B-A67E-4B2C-A5BD-733881758B1D}"/>
    <cellStyle name="Euro 4 3 23 2" xfId="6341" xr:uid="{FD4383B5-3BD2-453F-A985-E957B0ABEF8E}"/>
    <cellStyle name="Euro 4 3 24" xfId="6342" xr:uid="{CB48D3F4-098A-4310-90AB-50B2EF192698}"/>
    <cellStyle name="Euro 4 3 24 2" xfId="6343" xr:uid="{86E5420B-D026-4504-9A41-B8B48E0D9C7B}"/>
    <cellStyle name="Euro 4 3 25" xfId="6344" xr:uid="{0779E019-BE5C-425C-AE78-4EE9D0FDC97E}"/>
    <cellStyle name="Euro 4 3 26" xfId="6345" xr:uid="{9DDA42E3-31AD-4ED5-9F8A-7B007317EE6E}"/>
    <cellStyle name="Euro 4 3 3" xfId="6346" xr:uid="{2CDAC747-C2E2-4D53-8139-70CB55C27459}"/>
    <cellStyle name="Euro 4 3 3 2" xfId="6347" xr:uid="{CBB8D700-F15C-43AB-8098-E68D5E2BA4C9}"/>
    <cellStyle name="Euro 4 3 4" xfId="6348" xr:uid="{6022FEE3-54E3-4620-A768-4FD453AC0BAD}"/>
    <cellStyle name="Euro 4 3 4 2" xfId="6349" xr:uid="{D600C4C1-BF81-48EC-95C4-0570F448857B}"/>
    <cellStyle name="Euro 4 3 5" xfId="6350" xr:uid="{C2F24D9B-1717-46CE-805B-5C394E8428C4}"/>
    <cellStyle name="Euro 4 3 5 2" xfId="6351" xr:uid="{3BB77C86-6EEF-4763-BEBE-0E19A6807366}"/>
    <cellStyle name="Euro 4 3 6" xfId="6352" xr:uid="{6762D83C-8FE0-4438-A609-B4A840B8DC0C}"/>
    <cellStyle name="Euro 4 3 6 2" xfId="6353" xr:uid="{99EF8A92-380A-4998-9DC8-FD20066C16F6}"/>
    <cellStyle name="Euro 4 3 7" xfId="6354" xr:uid="{AA487CE8-E540-4E71-9D0D-EC6677A8FE69}"/>
    <cellStyle name="Euro 4 3 7 2" xfId="6355" xr:uid="{D3814948-5004-4C93-A654-94E053EE7449}"/>
    <cellStyle name="Euro 4 3 8" xfId="6356" xr:uid="{5515403C-B276-4CAF-B3CA-416BCC32D731}"/>
    <cellStyle name="Euro 4 3 8 2" xfId="6357" xr:uid="{D760CA50-15C5-4747-BA4C-A5D34EF06F48}"/>
    <cellStyle name="Euro 4 3 9" xfId="6358" xr:uid="{D6DD6BBA-3E48-4655-A20A-5F0A98C38AC0}"/>
    <cellStyle name="Euro 4 3 9 2" xfId="6359" xr:uid="{710CED5A-49B6-46F4-96BC-CF62A5AFA0B7}"/>
    <cellStyle name="Euro 4 30" xfId="6360" xr:uid="{C4D7CC80-45BD-4D6E-B3FC-967573A9227A}"/>
    <cellStyle name="Euro 4 30 2" xfId="6361" xr:uid="{D09B4106-CC58-492F-B040-7B484D5C77C6}"/>
    <cellStyle name="Euro 4 31" xfId="6362" xr:uid="{127AE390-79AC-471F-B904-B4A2E5412D5F}"/>
    <cellStyle name="Euro 4 31 2" xfId="6363" xr:uid="{BB5D735A-47C2-48D4-9BEA-F6CB4D270F7C}"/>
    <cellStyle name="Euro 4 32" xfId="6364" xr:uid="{D192C53A-73E9-417F-8786-FEB227F381DF}"/>
    <cellStyle name="Euro 4 32 2" xfId="6365" xr:uid="{91A44240-A66D-4AFB-9572-46E41500049C}"/>
    <cellStyle name="Euro 4 33" xfId="6366" xr:uid="{7ED0DDE3-D20A-437F-B471-0AA136B752A2}"/>
    <cellStyle name="Euro 4 33 2" xfId="6367" xr:uid="{CC5695D7-53AB-4F11-B473-B4E9024E32C3}"/>
    <cellStyle name="Euro 4 34" xfId="6368" xr:uid="{CFB54EB9-29B6-4F52-AA1E-3A920C8BB311}"/>
    <cellStyle name="Euro 4 34 2" xfId="6369" xr:uid="{C0840813-5B90-4C53-80B1-375A438E2C6E}"/>
    <cellStyle name="Euro 4 35" xfId="6370" xr:uid="{E4A952E5-5B1C-454C-B9C2-67E7AD3D66A5}"/>
    <cellStyle name="Euro 4 35 2" xfId="6371" xr:uid="{AA2D0B08-885B-4B96-948B-71C5E85778F1}"/>
    <cellStyle name="Euro 4 36" xfId="6372" xr:uid="{25548024-59C1-4E0C-A072-5F370050CCDF}"/>
    <cellStyle name="Euro 4 36 2" xfId="6373" xr:uid="{5D1EC9F0-2D38-4CC8-A79B-93CE07A49CF5}"/>
    <cellStyle name="Euro 4 37" xfId="6374" xr:uid="{DBEC112E-3F8D-43ED-BC80-0CEB94918CA6}"/>
    <cellStyle name="Euro 4 37 2" xfId="6375" xr:uid="{A34349C2-E4DC-49CB-93C7-224E78E8A6B3}"/>
    <cellStyle name="Euro 4 38" xfId="6376" xr:uid="{DACEFEE3-0AC3-4283-97BF-793F60B589E9}"/>
    <cellStyle name="Euro 4 38 2" xfId="6377" xr:uid="{68C8B0AC-DD3F-41F5-880D-19FADA4E938A}"/>
    <cellStyle name="Euro 4 39" xfId="6378" xr:uid="{012B702E-6E2E-4B6B-B3BF-321CDB6F8566}"/>
    <cellStyle name="Euro 4 39 2" xfId="6379" xr:uid="{AE9C1D1A-55D5-4FB5-9367-C64564CEFC77}"/>
    <cellStyle name="Euro 4 4" xfId="6380" xr:uid="{D0648D41-6D2F-4FDF-BF1B-57E32A062CE4}"/>
    <cellStyle name="Euro 4 4 10" xfId="6381" xr:uid="{5D3DF0F6-3746-4BFC-AEA8-9CD62E6DD016}"/>
    <cellStyle name="Euro 4 4 10 2" xfId="6382" xr:uid="{5D2FDE38-5370-4726-A3BF-583A7373BE2B}"/>
    <cellStyle name="Euro 4 4 11" xfId="6383" xr:uid="{64A11197-727D-49D9-BF5F-64ACC34E2827}"/>
    <cellStyle name="Euro 4 4 11 2" xfId="6384" xr:uid="{EB905C3C-FA10-41AD-B979-3BF1D63F8414}"/>
    <cellStyle name="Euro 4 4 12" xfId="6385" xr:uid="{971EC970-2B7D-4F19-83C0-CCE89522A84C}"/>
    <cellStyle name="Euro 4 4 12 2" xfId="6386" xr:uid="{06EA239F-2C1F-4F8C-8CF1-8A647792C0C2}"/>
    <cellStyle name="Euro 4 4 13" xfId="6387" xr:uid="{4D5B178A-B5A3-49F9-9B3B-16135095056B}"/>
    <cellStyle name="Euro 4 4 13 2" xfId="6388" xr:uid="{0400B873-7CFA-4BB0-AE96-B1D32311CE63}"/>
    <cellStyle name="Euro 4 4 14" xfId="6389" xr:uid="{29CF2E27-91C5-4CCA-A2B9-62B80C652334}"/>
    <cellStyle name="Euro 4 4 14 2" xfId="6390" xr:uid="{80ADDB76-DF55-4594-9A7B-75B99C31F718}"/>
    <cellStyle name="Euro 4 4 15" xfId="6391" xr:uid="{6CEB0CA1-A821-4817-89A9-4F63BBBA5686}"/>
    <cellStyle name="Euro 4 4 15 2" xfId="6392" xr:uid="{BF30CBAE-A347-4540-A615-CA873254308B}"/>
    <cellStyle name="Euro 4 4 16" xfId="6393" xr:uid="{55DF8F58-899A-4DB9-B1C8-230DC2D6501E}"/>
    <cellStyle name="Euro 4 4 16 2" xfId="6394" xr:uid="{90C9C7A7-08E2-4350-BA1F-E5050FF052AF}"/>
    <cellStyle name="Euro 4 4 17" xfId="6395" xr:uid="{F811DDBD-A470-467A-9F34-03915B1AC764}"/>
    <cellStyle name="Euro 4 4 17 2" xfId="6396" xr:uid="{29478739-595D-46FE-BAC0-94F1A3191C44}"/>
    <cellStyle name="Euro 4 4 18" xfId="6397" xr:uid="{5BEDA3E1-616C-47B5-9E7B-F0DC2E57A6ED}"/>
    <cellStyle name="Euro 4 4 18 2" xfId="6398" xr:uid="{260C4D97-7D8C-4934-9855-C721510D8479}"/>
    <cellStyle name="Euro 4 4 19" xfId="6399" xr:uid="{D0D5A57A-FF6E-4671-9E76-00D3922CC3C2}"/>
    <cellStyle name="Euro 4 4 19 2" xfId="6400" xr:uid="{7EE71BF6-691D-4B8A-866E-4726359B4A4F}"/>
    <cellStyle name="Euro 4 4 2" xfId="6401" xr:uid="{133757F4-D105-4ABC-9720-6DFFF140D46A}"/>
    <cellStyle name="Euro 4 4 2 2" xfId="6402" xr:uid="{6A4C28A7-E057-4758-99D9-087F68A5ED60}"/>
    <cellStyle name="Euro 4 4 20" xfId="6403" xr:uid="{03658187-153F-4805-B5ED-7C598CB6B6E0}"/>
    <cellStyle name="Euro 4 4 20 2" xfId="6404" xr:uid="{142711C7-F88A-4D00-BAC0-91069B36C849}"/>
    <cellStyle name="Euro 4 4 21" xfId="6405" xr:uid="{65C2C8D0-3D07-4CFE-B23A-02D89180F054}"/>
    <cellStyle name="Euro 4 4 21 2" xfId="6406" xr:uid="{DA51E679-32A3-4BEE-A133-A2E036469952}"/>
    <cellStyle name="Euro 4 4 22" xfId="6407" xr:uid="{BE170D99-CE09-4F7D-BC81-B2444D703854}"/>
    <cellStyle name="Euro 4 4 22 2" xfId="6408" xr:uid="{5E8EEEA9-BEF9-4009-BE86-4C957CF4D0C0}"/>
    <cellStyle name="Euro 4 4 23" xfId="6409" xr:uid="{A444DFE3-7B73-43A1-8A69-762FFD567335}"/>
    <cellStyle name="Euro 4 4 23 2" xfId="6410" xr:uid="{1FA6EF41-56D1-4B95-9F12-A8455F4C9BE4}"/>
    <cellStyle name="Euro 4 4 24" xfId="6411" xr:uid="{AB5B19C4-F36B-4550-B5BC-47E388192615}"/>
    <cellStyle name="Euro 4 4 24 2" xfId="6412" xr:uid="{C58F7FD5-F990-486A-92D8-2DE634197AD7}"/>
    <cellStyle name="Euro 4 4 25" xfId="6413" xr:uid="{DAB6D59E-B6E0-48A8-92E3-B1B1216EDC94}"/>
    <cellStyle name="Euro 4 4 26" xfId="6414" xr:uid="{E40F120C-61B7-4988-A59A-AD320BD252E4}"/>
    <cellStyle name="Euro 4 4 3" xfId="6415" xr:uid="{8BF0A849-B1CF-4E02-B361-BD0BD4C18681}"/>
    <cellStyle name="Euro 4 4 3 2" xfId="6416" xr:uid="{59424E46-94B5-47E3-8471-C43E5032ED99}"/>
    <cellStyle name="Euro 4 4 4" xfId="6417" xr:uid="{E429B0DF-88C3-4C51-A58E-1BD1E7D47EEB}"/>
    <cellStyle name="Euro 4 4 4 2" xfId="6418" xr:uid="{1A3D69E3-C31A-4E9E-9D18-987F9180AC9F}"/>
    <cellStyle name="Euro 4 4 5" xfId="6419" xr:uid="{CF98F6D6-8D91-4316-9A07-33CA7359D632}"/>
    <cellStyle name="Euro 4 4 5 2" xfId="6420" xr:uid="{1489CF2E-584D-4C22-BC23-F28659A00247}"/>
    <cellStyle name="Euro 4 4 6" xfId="6421" xr:uid="{BF71B08D-FE64-460B-B87C-B7FBF35E8817}"/>
    <cellStyle name="Euro 4 4 6 2" xfId="6422" xr:uid="{CEBB2C28-B8D8-44B0-9366-6D1AB17AE734}"/>
    <cellStyle name="Euro 4 4 7" xfId="6423" xr:uid="{A44ABB5C-2DB4-4B32-990D-936AD1C997F1}"/>
    <cellStyle name="Euro 4 4 7 2" xfId="6424" xr:uid="{2C546AF1-EA51-4385-909F-583495A7825D}"/>
    <cellStyle name="Euro 4 4 8" xfId="6425" xr:uid="{24FA9B54-7414-4FD6-B67F-867682D67E00}"/>
    <cellStyle name="Euro 4 4 8 2" xfId="6426" xr:uid="{AA59AE42-5184-43A3-801B-8E4DD649627D}"/>
    <cellStyle name="Euro 4 4 9" xfId="6427" xr:uid="{7A097010-F1F5-4ACD-8EF2-82466C5BEA84}"/>
    <cellStyle name="Euro 4 4 9 2" xfId="6428" xr:uid="{C5B2007D-6667-49E6-9B60-9FB7A21A6732}"/>
    <cellStyle name="Euro 4 40" xfId="6429" xr:uid="{B535BDD2-A04B-442A-819E-7EFC7F4FFD4B}"/>
    <cellStyle name="Euro 4 40 2" xfId="6430" xr:uid="{AA5936A0-F42D-416C-8448-520F43F3D643}"/>
    <cellStyle name="Euro 4 41" xfId="6431" xr:uid="{B17EBD6F-3852-4BF2-873E-9B4D3D3D671F}"/>
    <cellStyle name="Euro 4 41 2" xfId="6432" xr:uid="{3D30CE13-FD71-41E6-A5B3-C43D11EEFCE9}"/>
    <cellStyle name="Euro 4 42" xfId="6433" xr:uid="{B197EE78-33EA-4191-8C0E-A5EAC47A7D81}"/>
    <cellStyle name="Euro 4 42 2" xfId="6434" xr:uid="{073232C8-6404-45BC-A211-B0F43338A16F}"/>
    <cellStyle name="Euro 4 43" xfId="6435" xr:uid="{D7E4F3BE-877E-445A-B3A9-75BF0CEAD990}"/>
    <cellStyle name="Euro 4 44" xfId="6436" xr:uid="{9A557C4A-07A0-4CA7-ADCB-CEC07190127F}"/>
    <cellStyle name="Euro 4 45" xfId="6437" xr:uid="{69F36519-710A-4759-921F-6350B6DBA44E}"/>
    <cellStyle name="Euro 4 5" xfId="6438" xr:uid="{A7D70579-53DB-445C-B64E-3F79E7F1FA69}"/>
    <cellStyle name="Euro 4 5 10" xfId="6439" xr:uid="{0DA74FD5-ABCA-4129-AAA1-380DA7A8B44C}"/>
    <cellStyle name="Euro 4 5 10 2" xfId="6440" xr:uid="{B48B3854-F68D-4CED-80DE-3A0D9C0CBA99}"/>
    <cellStyle name="Euro 4 5 11" xfId="6441" xr:uid="{9F96074D-135A-47BD-94DE-F4A63BE38800}"/>
    <cellStyle name="Euro 4 5 11 2" xfId="6442" xr:uid="{E68EE5D9-ADFA-4C5E-BBD8-E8780F754384}"/>
    <cellStyle name="Euro 4 5 12" xfId="6443" xr:uid="{67D3A257-6E94-419A-ADCF-5B11D6A4F727}"/>
    <cellStyle name="Euro 4 5 12 2" xfId="6444" xr:uid="{FA50F740-C592-4109-84CC-F3B7A6CCCDB2}"/>
    <cellStyle name="Euro 4 5 13" xfId="6445" xr:uid="{4EFAE11B-E581-4782-A736-56AAB13D0724}"/>
    <cellStyle name="Euro 4 5 13 2" xfId="6446" xr:uid="{BEE9431B-99CE-4633-88C0-EB4C45A6E097}"/>
    <cellStyle name="Euro 4 5 14" xfId="6447" xr:uid="{E7EEFC36-FA1B-49BE-96DB-55B9DEB8E8BA}"/>
    <cellStyle name="Euro 4 5 14 2" xfId="6448" xr:uid="{FD6886DB-6D91-4501-8BF1-D18A48027391}"/>
    <cellStyle name="Euro 4 5 15" xfId="6449" xr:uid="{7C23F254-C528-43CD-898E-B61984A33E3F}"/>
    <cellStyle name="Euro 4 5 15 2" xfId="6450" xr:uid="{DC2B8EB0-6E58-4DF7-9A35-96A2FB95E4A8}"/>
    <cellStyle name="Euro 4 5 16" xfId="6451" xr:uid="{C3F052C9-5D87-4D10-B83A-90768EDD011C}"/>
    <cellStyle name="Euro 4 5 16 2" xfId="6452" xr:uid="{B42EFED1-FA95-4A5F-9A96-37F394AFD95B}"/>
    <cellStyle name="Euro 4 5 17" xfId="6453" xr:uid="{79A25102-D62F-473B-91FB-B5B25A674A2B}"/>
    <cellStyle name="Euro 4 5 17 2" xfId="6454" xr:uid="{1AA7EC45-1015-4767-83C8-C1A31FCE8B79}"/>
    <cellStyle name="Euro 4 5 18" xfId="6455" xr:uid="{8B62CAE8-74DA-40FD-ADB1-61F3D4ACF1A7}"/>
    <cellStyle name="Euro 4 5 18 2" xfId="6456" xr:uid="{DA6C715B-89AA-4D71-A3D6-72E8E9B9A46F}"/>
    <cellStyle name="Euro 4 5 19" xfId="6457" xr:uid="{C3FC0925-AE81-4248-B120-E51E1BDAF617}"/>
    <cellStyle name="Euro 4 5 19 2" xfId="6458" xr:uid="{8C7FDA41-1A40-4734-B8F6-0702381ED583}"/>
    <cellStyle name="Euro 4 5 2" xfId="6459" xr:uid="{57D91199-0FF3-41B5-B667-F8E9550061D1}"/>
    <cellStyle name="Euro 4 5 2 2" xfId="6460" xr:uid="{F81D4369-4D96-4A5F-930E-1E87D792D16B}"/>
    <cellStyle name="Euro 4 5 20" xfId="6461" xr:uid="{7ABAB520-16DC-4D31-A1C3-3FF4E6F6ED06}"/>
    <cellStyle name="Euro 4 5 20 2" xfId="6462" xr:uid="{EC36976A-7655-42D7-B5C3-1DC1CA4D8AE1}"/>
    <cellStyle name="Euro 4 5 21" xfId="6463" xr:uid="{6C2EE497-61DB-47A8-A6D0-EDD1C8DBFAA4}"/>
    <cellStyle name="Euro 4 5 21 2" xfId="6464" xr:uid="{C45E9133-7666-4D94-B2FF-2242BD8B9D1E}"/>
    <cellStyle name="Euro 4 5 22" xfId="6465" xr:uid="{45AD32C8-4063-4C0D-B764-EF53B7DAA809}"/>
    <cellStyle name="Euro 4 5 22 2" xfId="6466" xr:uid="{ACBBA2B0-0736-43FE-BB9A-006602E5E116}"/>
    <cellStyle name="Euro 4 5 23" xfId="6467" xr:uid="{12B9A2E9-CAFB-416B-A29D-905B14F274CD}"/>
    <cellStyle name="Euro 4 5 23 2" xfId="6468" xr:uid="{6F1597A0-67AD-46E6-84BA-4E113D9C4BAB}"/>
    <cellStyle name="Euro 4 5 24" xfId="6469" xr:uid="{FADC3C59-EA5A-40C0-9EA3-5CE8AA61D9CF}"/>
    <cellStyle name="Euro 4 5 24 2" xfId="6470" xr:uid="{2C91E847-9C40-4873-B946-FB1871F6AE0A}"/>
    <cellStyle name="Euro 4 5 25" xfId="6471" xr:uid="{C9BB65F4-5253-49D4-91A8-D1F84DCD332F}"/>
    <cellStyle name="Euro 4 5 26" xfId="6472" xr:uid="{0129FE07-DCD1-42F8-978A-524A6E9437A8}"/>
    <cellStyle name="Euro 4 5 3" xfId="6473" xr:uid="{FC065F7B-E5DD-41A3-A636-6B865E61BAB9}"/>
    <cellStyle name="Euro 4 5 3 2" xfId="6474" xr:uid="{DE7DF858-335F-4777-98DC-3B2E948C281C}"/>
    <cellStyle name="Euro 4 5 4" xfId="6475" xr:uid="{6F2B1BEE-8D3F-4072-BDA9-FC64D371C96C}"/>
    <cellStyle name="Euro 4 5 4 2" xfId="6476" xr:uid="{8366DDA6-FC4F-4A38-9663-734DBA0E4D45}"/>
    <cellStyle name="Euro 4 5 5" xfId="6477" xr:uid="{6FAF258A-558D-4E5A-B6C1-CE4A696DD852}"/>
    <cellStyle name="Euro 4 5 5 2" xfId="6478" xr:uid="{4448F1DB-2824-4865-B02C-9D1247F83967}"/>
    <cellStyle name="Euro 4 5 6" xfId="6479" xr:uid="{ADE63F80-ED99-4982-90D1-309B041DF1EC}"/>
    <cellStyle name="Euro 4 5 6 2" xfId="6480" xr:uid="{ADD3954C-8F9D-431B-AD06-DFB6F776A043}"/>
    <cellStyle name="Euro 4 5 7" xfId="6481" xr:uid="{2495C0D4-6A6F-43FA-AB9A-ECFDA4FC354B}"/>
    <cellStyle name="Euro 4 5 7 2" xfId="6482" xr:uid="{977E7C43-08BA-49AB-B4A1-14010E5F05C8}"/>
    <cellStyle name="Euro 4 5 8" xfId="6483" xr:uid="{C75BFB79-1ED9-4EC7-A709-8842F445FDA2}"/>
    <cellStyle name="Euro 4 5 8 2" xfId="6484" xr:uid="{B161990F-C04B-492A-B5E7-DD964CD8832A}"/>
    <cellStyle name="Euro 4 5 9" xfId="6485" xr:uid="{1D8DB239-6755-4D2F-87FF-BAC1002496E3}"/>
    <cellStyle name="Euro 4 5 9 2" xfId="6486" xr:uid="{597DF553-CF4A-4CDF-A80D-40FB5CED35E6}"/>
    <cellStyle name="Euro 4 6" xfId="6487" xr:uid="{58239D4C-C84B-4C1A-B1B2-6A8ECB3C77A0}"/>
    <cellStyle name="Euro 4 6 10" xfId="6488" xr:uid="{673E4C50-2208-4FE2-A964-AA07A6CB4BA1}"/>
    <cellStyle name="Euro 4 6 10 2" xfId="6489" xr:uid="{742181C9-A574-4F88-AE65-CAEC39DACAAA}"/>
    <cellStyle name="Euro 4 6 11" xfId="6490" xr:uid="{75CBBCC3-278C-4FB3-A98F-F4BE1643F9E0}"/>
    <cellStyle name="Euro 4 6 11 2" xfId="6491" xr:uid="{3EE3917C-456E-4E3F-9925-FA56D017E3EB}"/>
    <cellStyle name="Euro 4 6 12" xfId="6492" xr:uid="{04B8E7A0-2915-48D9-9032-089C283C2EE7}"/>
    <cellStyle name="Euro 4 6 12 2" xfId="6493" xr:uid="{92700B6B-7C28-4BE4-8664-BDB3BDD574B7}"/>
    <cellStyle name="Euro 4 6 13" xfId="6494" xr:uid="{6FE6D13C-AB47-4E9E-9A1D-E371DC1CA336}"/>
    <cellStyle name="Euro 4 6 13 2" xfId="6495" xr:uid="{C972B736-856F-4311-B64D-AF778922B6F8}"/>
    <cellStyle name="Euro 4 6 14" xfId="6496" xr:uid="{BB62EFB4-7C74-429F-A69D-79A88517758C}"/>
    <cellStyle name="Euro 4 6 14 2" xfId="6497" xr:uid="{B2B1C88A-BFC9-4F67-BBB8-72ADB2443BD8}"/>
    <cellStyle name="Euro 4 6 15" xfId="6498" xr:uid="{12D58BCB-4EC0-4E4C-A323-8A70BAA517A4}"/>
    <cellStyle name="Euro 4 6 15 2" xfId="6499" xr:uid="{36C42869-7544-4F19-A1A4-8179F8E5277B}"/>
    <cellStyle name="Euro 4 6 16" xfId="6500" xr:uid="{E755B6A4-A217-4C73-9A29-44CFDBA2A513}"/>
    <cellStyle name="Euro 4 6 16 2" xfId="6501" xr:uid="{2389F973-8DC5-4C40-BB6E-ED8F0B16937F}"/>
    <cellStyle name="Euro 4 6 17" xfId="6502" xr:uid="{D789B003-99BB-419C-A6D7-455DB99378AE}"/>
    <cellStyle name="Euro 4 6 17 2" xfId="6503" xr:uid="{23E38B8E-4F5A-451E-A92F-9B6FA5AEA8B6}"/>
    <cellStyle name="Euro 4 6 18" xfId="6504" xr:uid="{7397EDA5-CD3C-4499-A568-A903A47AB6A4}"/>
    <cellStyle name="Euro 4 6 18 2" xfId="6505" xr:uid="{50269A01-6755-4F87-84EE-B53D91092A95}"/>
    <cellStyle name="Euro 4 6 19" xfId="6506" xr:uid="{EF333FDC-72C3-415B-BCC9-31B663B91DA7}"/>
    <cellStyle name="Euro 4 6 19 2" xfId="6507" xr:uid="{64B0753F-47CD-4C1C-96FB-1DC510343154}"/>
    <cellStyle name="Euro 4 6 2" xfId="6508" xr:uid="{7EC3A015-9F24-4BF6-A0CE-F09FB8011F57}"/>
    <cellStyle name="Euro 4 6 2 2" xfId="6509" xr:uid="{BF85782E-0A94-4C85-BE3F-A7DDA0D2A146}"/>
    <cellStyle name="Euro 4 6 20" xfId="6510" xr:uid="{EC213A7D-8507-4E37-8836-C7F042608063}"/>
    <cellStyle name="Euro 4 6 20 2" xfId="6511" xr:uid="{76992B9E-09C4-4365-8B80-D29AB549888A}"/>
    <cellStyle name="Euro 4 6 21" xfId="6512" xr:uid="{A8A4DC4B-C391-4604-A138-1F234CED7623}"/>
    <cellStyle name="Euro 4 6 21 2" xfId="6513" xr:uid="{D57E2417-1827-4DA8-9C15-EBDF0362DE56}"/>
    <cellStyle name="Euro 4 6 22" xfId="6514" xr:uid="{EB0E6DBE-BF9D-4BDC-93E4-3D04876A2321}"/>
    <cellStyle name="Euro 4 6 22 2" xfId="6515" xr:uid="{34514623-5924-406B-8D4B-CC29B954A7C6}"/>
    <cellStyle name="Euro 4 6 23" xfId="6516" xr:uid="{68923288-01AF-48C7-8599-42092DB344D1}"/>
    <cellStyle name="Euro 4 6 23 2" xfId="6517" xr:uid="{59F11083-C265-4D61-BACB-4181F384DC96}"/>
    <cellStyle name="Euro 4 6 24" xfId="6518" xr:uid="{2E45AE90-217D-42D4-B17F-A899C310031E}"/>
    <cellStyle name="Euro 4 6 24 2" xfId="6519" xr:uid="{0EB36F00-DE0C-47A5-A363-3BDE5CC34D19}"/>
    <cellStyle name="Euro 4 6 25" xfId="6520" xr:uid="{A4A5784E-13C9-4016-8B19-543D04A04AF6}"/>
    <cellStyle name="Euro 4 6 26" xfId="6521" xr:uid="{FF87E441-D40C-46A5-9C7C-240DD2CB1E15}"/>
    <cellStyle name="Euro 4 6 3" xfId="6522" xr:uid="{8B78805B-A372-42FE-ACA6-07DC9F0FB69E}"/>
    <cellStyle name="Euro 4 6 3 2" xfId="6523" xr:uid="{898CE4A3-5E78-4DD1-ADE9-ECB26E5AED0B}"/>
    <cellStyle name="Euro 4 6 4" xfId="6524" xr:uid="{5AE98BB9-935C-47C1-AFF2-F824F77E34C4}"/>
    <cellStyle name="Euro 4 6 4 2" xfId="6525" xr:uid="{81255625-8F93-4FBE-8FC2-CFC57E8ADA20}"/>
    <cellStyle name="Euro 4 6 5" xfId="6526" xr:uid="{AB17A623-5527-4DBC-8FA4-3437064EF6A5}"/>
    <cellStyle name="Euro 4 6 5 2" xfId="6527" xr:uid="{283C2E85-9CFA-4209-B62F-D849A651C2C7}"/>
    <cellStyle name="Euro 4 6 6" xfId="6528" xr:uid="{DE49E3DD-E089-401D-B3E7-53168F06A089}"/>
    <cellStyle name="Euro 4 6 6 2" xfId="6529" xr:uid="{CC8BFD0E-7D88-4923-A65C-8E30D5CA075D}"/>
    <cellStyle name="Euro 4 6 7" xfId="6530" xr:uid="{BCF12E8D-14CF-410C-9165-ABB23E938622}"/>
    <cellStyle name="Euro 4 6 7 2" xfId="6531" xr:uid="{4C464F1E-6E50-4EDC-943C-E51CBE73216C}"/>
    <cellStyle name="Euro 4 6 8" xfId="6532" xr:uid="{B7B60A31-045B-4D76-8969-7B21FFF934C2}"/>
    <cellStyle name="Euro 4 6 8 2" xfId="6533" xr:uid="{6C8E7E58-9A75-4FAE-9C8A-D00B18C4E6AE}"/>
    <cellStyle name="Euro 4 6 9" xfId="6534" xr:uid="{CBC072C2-D946-4597-BD3B-8E8237E9D1AD}"/>
    <cellStyle name="Euro 4 6 9 2" xfId="6535" xr:uid="{3B801910-2FDD-43DC-B699-60ACD96FD4E2}"/>
    <cellStyle name="Euro 4 7" xfId="6536" xr:uid="{4C803874-827E-4915-99C1-05D6D3078753}"/>
    <cellStyle name="Euro 4 7 10" xfId="6537" xr:uid="{C46CA5AA-C8BA-4DE3-92C8-4C07A6A41DE9}"/>
    <cellStyle name="Euro 4 7 10 2" xfId="6538" xr:uid="{12BE1CB0-771A-4F0D-988E-CEA42B815E52}"/>
    <cellStyle name="Euro 4 7 11" xfId="6539" xr:uid="{ED56B49A-5409-45F8-995E-377667685639}"/>
    <cellStyle name="Euro 4 7 11 2" xfId="6540" xr:uid="{255B0B6C-C12E-4962-B2B7-990B9DB22FB4}"/>
    <cellStyle name="Euro 4 7 12" xfId="6541" xr:uid="{FB405156-BAA7-4687-948E-C01F0D844BF2}"/>
    <cellStyle name="Euro 4 7 12 2" xfId="6542" xr:uid="{BBA58E45-80E5-4D2F-B808-EC5F14AD2FB6}"/>
    <cellStyle name="Euro 4 7 13" xfId="6543" xr:uid="{780CAED4-E9FD-4CD1-9CC2-397BBFEF8E19}"/>
    <cellStyle name="Euro 4 7 13 2" xfId="6544" xr:uid="{A8416C69-0F90-49FD-8829-036A21C13EC5}"/>
    <cellStyle name="Euro 4 7 14" xfId="6545" xr:uid="{AC0B57F5-E800-4F99-94BA-804554E5CD3B}"/>
    <cellStyle name="Euro 4 7 14 2" xfId="6546" xr:uid="{09A62EFC-6583-4C20-BD66-CD8CBF3E4F5D}"/>
    <cellStyle name="Euro 4 7 15" xfId="6547" xr:uid="{2DD7EA88-2AF3-49D9-8307-81F8089FAFB4}"/>
    <cellStyle name="Euro 4 7 15 2" xfId="6548" xr:uid="{68348A4B-E2D2-4A5C-A5CA-2F188FC5DA76}"/>
    <cellStyle name="Euro 4 7 16" xfId="6549" xr:uid="{B6200A69-0CEB-4B8C-83AA-F903450A117A}"/>
    <cellStyle name="Euro 4 7 16 2" xfId="6550" xr:uid="{31173037-BD6C-4814-AB1C-52732B5C35C5}"/>
    <cellStyle name="Euro 4 7 17" xfId="6551" xr:uid="{F1035385-EE66-46D8-984B-58BC04E2CBD0}"/>
    <cellStyle name="Euro 4 7 17 2" xfId="6552" xr:uid="{13C89D2F-1F06-479E-88BF-4BF49A98B718}"/>
    <cellStyle name="Euro 4 7 18" xfId="6553" xr:uid="{A579E26D-4F58-4500-9999-8352D5F646C5}"/>
    <cellStyle name="Euro 4 7 18 2" xfId="6554" xr:uid="{82E18EF4-0516-498E-9BBB-3EDE5738F28F}"/>
    <cellStyle name="Euro 4 7 19" xfId="6555" xr:uid="{3ED90026-4076-4CE8-A244-CBDDA8C31E62}"/>
    <cellStyle name="Euro 4 7 19 2" xfId="6556" xr:uid="{8F700726-3D9F-45C5-BE17-5F3E78AF418F}"/>
    <cellStyle name="Euro 4 7 2" xfId="6557" xr:uid="{D4AFD1F9-DD10-4B39-B94D-8F2B1A037C09}"/>
    <cellStyle name="Euro 4 7 2 2" xfId="6558" xr:uid="{9AECAEA7-7424-449D-91DB-1C59276A89D4}"/>
    <cellStyle name="Euro 4 7 20" xfId="6559" xr:uid="{649A8EC9-A231-4FB9-AD2A-5038290307E0}"/>
    <cellStyle name="Euro 4 7 20 2" xfId="6560" xr:uid="{E585B929-7479-4F13-B4D0-1547CEE6EC58}"/>
    <cellStyle name="Euro 4 7 21" xfId="6561" xr:uid="{E6A9E459-C0F6-4F74-8748-E5B290A2C860}"/>
    <cellStyle name="Euro 4 7 21 2" xfId="6562" xr:uid="{B25093F9-9E6A-41DC-9459-F93637BC5DFA}"/>
    <cellStyle name="Euro 4 7 22" xfId="6563" xr:uid="{728F3157-BFB6-4FF3-BA1B-76C989DB0BD0}"/>
    <cellStyle name="Euro 4 7 22 2" xfId="6564" xr:uid="{1611D5B2-6239-483D-B587-A5F29CFF4E83}"/>
    <cellStyle name="Euro 4 7 23" xfId="6565" xr:uid="{82100D3B-9C36-4927-BBFF-91C8D91543EB}"/>
    <cellStyle name="Euro 4 7 23 2" xfId="6566" xr:uid="{02C5A42D-A75B-42C6-BFF0-797DF7BB1CD5}"/>
    <cellStyle name="Euro 4 7 24" xfId="6567" xr:uid="{B7B3B2D8-646D-4427-B57E-F04EE9037682}"/>
    <cellStyle name="Euro 4 7 24 2" xfId="6568" xr:uid="{28298D1C-AE77-49B6-980D-615F75B0653E}"/>
    <cellStyle name="Euro 4 7 25" xfId="6569" xr:uid="{AD8C598E-13CB-415A-8A19-FEB2241A6050}"/>
    <cellStyle name="Euro 4 7 26" xfId="6570" xr:uid="{7378AD7E-AE06-43EE-A840-FFC57C8DC1D1}"/>
    <cellStyle name="Euro 4 7 3" xfId="6571" xr:uid="{4A4DF8B1-6FB1-408E-BF40-4B206295F0D9}"/>
    <cellStyle name="Euro 4 7 3 2" xfId="6572" xr:uid="{95EF3F99-0C91-492A-A896-CC4E0E8FD553}"/>
    <cellStyle name="Euro 4 7 4" xfId="6573" xr:uid="{DA7B5C03-B4AC-465C-9EC3-5706E9B4885C}"/>
    <cellStyle name="Euro 4 7 4 2" xfId="6574" xr:uid="{0BC978F8-CA16-4890-AAF2-E1BF84B65844}"/>
    <cellStyle name="Euro 4 7 5" xfId="6575" xr:uid="{0CD14AF7-8EA2-4546-AA6C-3EEF662BC904}"/>
    <cellStyle name="Euro 4 7 5 2" xfId="6576" xr:uid="{C0324266-E5FF-4347-BC4A-9DFE0839E970}"/>
    <cellStyle name="Euro 4 7 6" xfId="6577" xr:uid="{21ED8471-2E5A-4B37-ADF3-E5F8B010F0BA}"/>
    <cellStyle name="Euro 4 7 6 2" xfId="6578" xr:uid="{5C6774F7-B9A3-4234-A025-37B185FA9646}"/>
    <cellStyle name="Euro 4 7 7" xfId="6579" xr:uid="{1BBFC3F2-6AB2-44D8-8A03-06D32591A84A}"/>
    <cellStyle name="Euro 4 7 7 2" xfId="6580" xr:uid="{D3806A2C-6F3E-4EB6-9A89-81DA22788F11}"/>
    <cellStyle name="Euro 4 7 8" xfId="6581" xr:uid="{FB20E3A1-C833-4061-8B66-B6378E0BDBD9}"/>
    <cellStyle name="Euro 4 7 8 2" xfId="6582" xr:uid="{F4BD450D-C808-43A6-ADB6-2A8E0A4F8B74}"/>
    <cellStyle name="Euro 4 7 9" xfId="6583" xr:uid="{4A1B880D-5F4C-4847-A393-F004984F34D0}"/>
    <cellStyle name="Euro 4 7 9 2" xfId="6584" xr:uid="{2BFE4EAB-D7A4-4BEC-B6F4-1A950842BD7C}"/>
    <cellStyle name="Euro 4 8" xfId="6585" xr:uid="{11A2ADDC-5652-410F-B016-89318DD89154}"/>
    <cellStyle name="Euro 4 8 10" xfId="6586" xr:uid="{068C3623-822F-4293-A7F0-9DE16D37755D}"/>
    <cellStyle name="Euro 4 8 10 2" xfId="6587" xr:uid="{77FAE9E3-69B8-4AE8-AEE6-AA5FF5FCF0B8}"/>
    <cellStyle name="Euro 4 8 11" xfId="6588" xr:uid="{A540132F-8DBF-4D79-9D31-32BDA3E5497F}"/>
    <cellStyle name="Euro 4 8 11 2" xfId="6589" xr:uid="{C1E69E83-BF3D-4D4D-995A-E163801901F8}"/>
    <cellStyle name="Euro 4 8 12" xfId="6590" xr:uid="{89261F59-4045-4300-8F30-493D6F71B521}"/>
    <cellStyle name="Euro 4 8 12 2" xfId="6591" xr:uid="{1E6867B0-78BA-4CB3-B0AB-E0F16826B84E}"/>
    <cellStyle name="Euro 4 8 13" xfId="6592" xr:uid="{49B9B78E-9DE6-48D3-87DB-439A3D6B646A}"/>
    <cellStyle name="Euro 4 8 13 2" xfId="6593" xr:uid="{864B314B-EB4D-4008-AAF6-A9706F8DB34A}"/>
    <cellStyle name="Euro 4 8 14" xfId="6594" xr:uid="{7461B522-3219-4D28-860B-A793BD6BC755}"/>
    <cellStyle name="Euro 4 8 14 2" xfId="6595" xr:uid="{F41BB3C7-9A6C-40A2-B1C3-2EF894C2D66B}"/>
    <cellStyle name="Euro 4 8 15" xfId="6596" xr:uid="{49776759-9438-466E-A90F-63C8533E2A4C}"/>
    <cellStyle name="Euro 4 8 15 2" xfId="6597" xr:uid="{4DEA0D2D-FED3-44FC-B99E-1674F357CB74}"/>
    <cellStyle name="Euro 4 8 16" xfId="6598" xr:uid="{C4BC9915-3D77-441A-8B88-D2D843C4D45B}"/>
    <cellStyle name="Euro 4 8 16 2" xfId="6599" xr:uid="{83DFE71A-8B3A-46E2-812D-C02FFA8011CF}"/>
    <cellStyle name="Euro 4 8 17" xfId="6600" xr:uid="{DFFFF85D-8C09-430B-8192-C261CD590B90}"/>
    <cellStyle name="Euro 4 8 17 2" xfId="6601" xr:uid="{3039A39B-4BFD-4BE4-A5A9-C8908D43F956}"/>
    <cellStyle name="Euro 4 8 18" xfId="6602" xr:uid="{12CD9F2F-9837-43F4-992A-80CE8D722794}"/>
    <cellStyle name="Euro 4 8 18 2" xfId="6603" xr:uid="{AD3BB022-2F9B-47DC-A965-5239D60B2398}"/>
    <cellStyle name="Euro 4 8 19" xfId="6604" xr:uid="{E912DFD7-44E7-41C1-A0FB-5E355DAC42B5}"/>
    <cellStyle name="Euro 4 8 19 2" xfId="6605" xr:uid="{9070353D-74AD-425E-B9F8-FA0C6C33AB1F}"/>
    <cellStyle name="Euro 4 8 2" xfId="6606" xr:uid="{95D0604E-82B4-44E7-B6C2-B78EA8AEAADC}"/>
    <cellStyle name="Euro 4 8 2 2" xfId="6607" xr:uid="{BA94E0D2-AD35-43D4-A98E-42F781C56862}"/>
    <cellStyle name="Euro 4 8 20" xfId="6608" xr:uid="{D92D4653-FD36-4007-849D-BBDF039A55EF}"/>
    <cellStyle name="Euro 4 8 20 2" xfId="6609" xr:uid="{58331932-08E5-484C-8352-4D93EB93C13E}"/>
    <cellStyle name="Euro 4 8 21" xfId="6610" xr:uid="{6F874700-A897-42DA-AE5B-480B869713E4}"/>
    <cellStyle name="Euro 4 8 21 2" xfId="6611" xr:uid="{4ABB8432-A415-46FD-8177-165D5E8D4D8F}"/>
    <cellStyle name="Euro 4 8 22" xfId="6612" xr:uid="{34648DAD-BE30-454C-B715-2752900AFC75}"/>
    <cellStyle name="Euro 4 8 22 2" xfId="6613" xr:uid="{0F1D1B85-9CB0-44C1-9D14-DCAD0294147D}"/>
    <cellStyle name="Euro 4 8 23" xfId="6614" xr:uid="{65CD666F-AA83-490F-BB63-3CAE28DAFF9F}"/>
    <cellStyle name="Euro 4 8 23 2" xfId="6615" xr:uid="{B2738BD7-59CB-48D8-B7AB-052F2FF546B2}"/>
    <cellStyle name="Euro 4 8 24" xfId="6616" xr:uid="{D7707BB0-666D-4A91-A7AB-74C79AEC7CF5}"/>
    <cellStyle name="Euro 4 8 24 2" xfId="6617" xr:uid="{9D82DE1B-B0ED-4719-8A2D-5A71B4E0689C}"/>
    <cellStyle name="Euro 4 8 25" xfId="6618" xr:uid="{B887141B-2EA9-4B03-AF2F-3F3644C56C0F}"/>
    <cellStyle name="Euro 4 8 26" xfId="6619" xr:uid="{EA2B28FA-15F6-4B09-A52C-942B5D3737F4}"/>
    <cellStyle name="Euro 4 8 3" xfId="6620" xr:uid="{CDB1E00B-86ED-493A-9D5C-1BD30D6B7F00}"/>
    <cellStyle name="Euro 4 8 3 2" xfId="6621" xr:uid="{488745F9-9AFB-4BD2-A644-4E4BAA587F28}"/>
    <cellStyle name="Euro 4 8 4" xfId="6622" xr:uid="{8277511B-F966-441F-890D-D9411D780BCE}"/>
    <cellStyle name="Euro 4 8 4 2" xfId="6623" xr:uid="{DF50F9F1-A994-4429-8C52-76C4D8F33944}"/>
    <cellStyle name="Euro 4 8 5" xfId="6624" xr:uid="{577E9A7C-A44C-4F51-B05B-94E6BB621026}"/>
    <cellStyle name="Euro 4 8 5 2" xfId="6625" xr:uid="{FD2C9E0F-3476-4D1F-BFC0-06F26E01348C}"/>
    <cellStyle name="Euro 4 8 6" xfId="6626" xr:uid="{474E82E1-4586-4906-81D1-43B5B84C0A35}"/>
    <cellStyle name="Euro 4 8 6 2" xfId="6627" xr:uid="{0457E8BE-754B-475D-AB28-4DB1F09600A4}"/>
    <cellStyle name="Euro 4 8 7" xfId="6628" xr:uid="{5B261867-9C9D-472C-91EB-FB9D3A556AD5}"/>
    <cellStyle name="Euro 4 8 7 2" xfId="6629" xr:uid="{5D6546E5-C61A-4B6D-90EE-75CD8A4947DA}"/>
    <cellStyle name="Euro 4 8 8" xfId="6630" xr:uid="{854BF453-0BF9-42B6-B138-03237CAED0CA}"/>
    <cellStyle name="Euro 4 8 8 2" xfId="6631" xr:uid="{AE953FCF-27DC-44FE-B530-6D113A4BBF34}"/>
    <cellStyle name="Euro 4 8 9" xfId="6632" xr:uid="{59BE5AF3-28B3-4BE9-B4BD-47FE18165C2D}"/>
    <cellStyle name="Euro 4 8 9 2" xfId="6633" xr:uid="{0FD6DA34-162D-4ACF-BB02-1E6C124C47B4}"/>
    <cellStyle name="Euro 4 9" xfId="6634" xr:uid="{E07AC557-4928-4855-B144-F23E20591E3B}"/>
    <cellStyle name="Euro 4 9 10" xfId="6635" xr:uid="{9680EBDF-F280-4589-807D-4C5A7AF6F77B}"/>
    <cellStyle name="Euro 4 9 10 2" xfId="6636" xr:uid="{5E994682-A712-4565-90AA-B2EA6B034641}"/>
    <cellStyle name="Euro 4 9 11" xfId="6637" xr:uid="{C736F7B3-A7D9-4780-86B0-76BAA7D9494E}"/>
    <cellStyle name="Euro 4 9 11 2" xfId="6638" xr:uid="{960DFB0F-283F-44EE-8F06-6ED1D293E424}"/>
    <cellStyle name="Euro 4 9 12" xfId="6639" xr:uid="{65B70990-F7F1-4918-8C89-58408367F01C}"/>
    <cellStyle name="Euro 4 9 12 2" xfId="6640" xr:uid="{577CBE9F-39A8-4865-8D7A-AF7FA0CC264B}"/>
    <cellStyle name="Euro 4 9 13" xfId="6641" xr:uid="{AB4D791F-46A3-4218-B780-DBB20495C135}"/>
    <cellStyle name="Euro 4 9 13 2" xfId="6642" xr:uid="{0C5FBB04-B1E7-4CE1-8658-017172F63CD1}"/>
    <cellStyle name="Euro 4 9 14" xfId="6643" xr:uid="{F8AF62EC-AD71-49FA-84F0-44E821E6B1B1}"/>
    <cellStyle name="Euro 4 9 14 2" xfId="6644" xr:uid="{2A0A84F0-9378-4DE4-AB26-9CAFE6D1F3CC}"/>
    <cellStyle name="Euro 4 9 15" xfId="6645" xr:uid="{3B323A3A-5766-494A-BAE5-AD106D348984}"/>
    <cellStyle name="Euro 4 9 15 2" xfId="6646" xr:uid="{BBBAC86C-EB84-4680-AD22-ED6347695D7F}"/>
    <cellStyle name="Euro 4 9 16" xfId="6647" xr:uid="{F02C8ED8-B0C6-4582-9D15-A77CA2F425DA}"/>
    <cellStyle name="Euro 4 9 16 2" xfId="6648" xr:uid="{BB38A412-E51F-43A4-9FCC-2CCB15BE4D31}"/>
    <cellStyle name="Euro 4 9 17" xfId="6649" xr:uid="{909C35EA-9D54-440B-8A30-6EDBE7AB3AA0}"/>
    <cellStyle name="Euro 4 9 17 2" xfId="6650" xr:uid="{616CD5B7-71F6-4B49-8BBC-2EAA798696EE}"/>
    <cellStyle name="Euro 4 9 18" xfId="6651" xr:uid="{8DF5B95E-CFFB-46C2-90E8-ABD2DA7A00DA}"/>
    <cellStyle name="Euro 4 9 18 2" xfId="6652" xr:uid="{3D02F0CD-566C-4C29-807E-C7FCEBCCDB4B}"/>
    <cellStyle name="Euro 4 9 19" xfId="6653" xr:uid="{ADB8A28F-9979-48F6-AA76-D35B13FF44DB}"/>
    <cellStyle name="Euro 4 9 19 2" xfId="6654" xr:uid="{8DFEF63D-8B98-4B84-B0C7-73FEBE372E13}"/>
    <cellStyle name="Euro 4 9 2" xfId="6655" xr:uid="{91B2BB7A-3214-40E2-8D6E-ECB03705EE46}"/>
    <cellStyle name="Euro 4 9 2 2" xfId="6656" xr:uid="{D7A3E408-6573-4314-9DA3-6F081966CAA7}"/>
    <cellStyle name="Euro 4 9 20" xfId="6657" xr:uid="{6E9D77D2-8D36-4EAB-A913-9B8BCC6BCBCA}"/>
    <cellStyle name="Euro 4 9 20 2" xfId="6658" xr:uid="{DE53FEFB-27D6-4385-A81E-2EC1034FA668}"/>
    <cellStyle name="Euro 4 9 21" xfId="6659" xr:uid="{A57E05B5-A409-42DC-A730-2E192EF7556D}"/>
    <cellStyle name="Euro 4 9 21 2" xfId="6660" xr:uid="{94C70B6A-5595-4333-8267-B8C565D93290}"/>
    <cellStyle name="Euro 4 9 22" xfId="6661" xr:uid="{9D3D522C-166F-40A3-8A44-192C5304D787}"/>
    <cellStyle name="Euro 4 9 22 2" xfId="6662" xr:uid="{2AB82C45-5F09-4C22-A241-ACB96F008201}"/>
    <cellStyle name="Euro 4 9 23" xfId="6663" xr:uid="{3286175C-0EC7-42ED-94C1-E4EA01EC14F9}"/>
    <cellStyle name="Euro 4 9 23 2" xfId="6664" xr:uid="{E7A8A201-8273-401F-8928-7CECB04DF608}"/>
    <cellStyle name="Euro 4 9 24" xfId="6665" xr:uid="{6001334A-8862-47EC-A608-EB2EA8B41DF9}"/>
    <cellStyle name="Euro 4 9 24 2" xfId="6666" xr:uid="{6A3F6CDB-1C3F-4786-9B76-9CC4884490CD}"/>
    <cellStyle name="Euro 4 9 25" xfId="6667" xr:uid="{789295DD-4B57-4BD9-93F3-4E87E8E52025}"/>
    <cellStyle name="Euro 4 9 26" xfId="6668" xr:uid="{2267FAD3-9EB1-4B20-A498-027446788879}"/>
    <cellStyle name="Euro 4 9 3" xfId="6669" xr:uid="{3529BB94-ADF7-4CFC-AD7F-95C29D23B0A0}"/>
    <cellStyle name="Euro 4 9 3 2" xfId="6670" xr:uid="{CF9A2CAB-7FC6-492D-968C-9D93348E1BD6}"/>
    <cellStyle name="Euro 4 9 4" xfId="6671" xr:uid="{61A84A5E-332A-4F2E-A099-A68D22E49320}"/>
    <cellStyle name="Euro 4 9 4 2" xfId="6672" xr:uid="{497BEE46-3534-4DF1-B32F-146A22598D4E}"/>
    <cellStyle name="Euro 4 9 5" xfId="6673" xr:uid="{C8983F30-5830-47D3-A991-F110B090EA2D}"/>
    <cellStyle name="Euro 4 9 5 2" xfId="6674" xr:uid="{BF31C1B0-9339-416B-80E0-3243B5497122}"/>
    <cellStyle name="Euro 4 9 6" xfId="6675" xr:uid="{9A46A15A-0C07-409F-BB50-348643094CF9}"/>
    <cellStyle name="Euro 4 9 6 2" xfId="6676" xr:uid="{68E6AEC8-CB8D-413D-A8A8-A98C0F9732BD}"/>
    <cellStyle name="Euro 4 9 7" xfId="6677" xr:uid="{814B88ED-4DDC-4D65-BAE7-47327656BBC4}"/>
    <cellStyle name="Euro 4 9 7 2" xfId="6678" xr:uid="{28656138-307B-4353-B199-53C2B5686047}"/>
    <cellStyle name="Euro 4 9 8" xfId="6679" xr:uid="{F773248A-2D90-436A-B907-123EA2225941}"/>
    <cellStyle name="Euro 4 9 8 2" xfId="6680" xr:uid="{7CEA0625-6AA0-4F00-AFD4-FBA940346E8C}"/>
    <cellStyle name="Euro 4 9 9" xfId="6681" xr:uid="{804FD61F-D3C4-419B-A0C4-C03C83761634}"/>
    <cellStyle name="Euro 4 9 9 2" xfId="6682" xr:uid="{6B9299B3-0468-408B-A9E0-A7810E1532A4}"/>
    <cellStyle name="Euro 40" xfId="6683" xr:uid="{1F091D78-11D7-4999-BF8D-E86BF386C90F}"/>
    <cellStyle name="Euro 5" xfId="6684" xr:uid="{8D8EA922-B872-4863-90F3-211D0EF221F9}"/>
    <cellStyle name="Euro 5 10" xfId="6685" xr:uid="{1A98FCC9-E5B7-490F-816B-769842C14CD1}"/>
    <cellStyle name="Euro 5 10 10" xfId="6686" xr:uid="{0102E74C-6F4D-4133-82F4-94BE6D77D763}"/>
    <cellStyle name="Euro 5 10 10 2" xfId="6687" xr:uid="{DBDCB26E-84DA-41EA-A392-C551E0F2A4F3}"/>
    <cellStyle name="Euro 5 10 11" xfId="6688" xr:uid="{C6BEFF46-3E79-4F1B-A6DB-2A3D508A38D4}"/>
    <cellStyle name="Euro 5 10 11 2" xfId="6689" xr:uid="{E682A53C-B287-48A3-8B3D-9E5056F237BB}"/>
    <cellStyle name="Euro 5 10 12" xfId="6690" xr:uid="{8626EEC4-06E1-4D78-ADCE-5E3EE0BFF915}"/>
    <cellStyle name="Euro 5 10 12 2" xfId="6691" xr:uid="{F0417682-6353-4390-A8EF-F97B48578C34}"/>
    <cellStyle name="Euro 5 10 13" xfId="6692" xr:uid="{995A44A4-8FB8-4DFF-A73B-266F7376324C}"/>
    <cellStyle name="Euro 5 10 13 2" xfId="6693" xr:uid="{7BF5E3F7-F66D-4DE0-AF17-CEB2DDFA0876}"/>
    <cellStyle name="Euro 5 10 14" xfId="6694" xr:uid="{CC22CD42-F194-4F7E-9140-85C51A92350B}"/>
    <cellStyle name="Euro 5 10 14 2" xfId="6695" xr:uid="{19F9EF17-8798-4B34-8BB4-D8DD9B9BF386}"/>
    <cellStyle name="Euro 5 10 15" xfId="6696" xr:uid="{0D64AF6C-11E4-4872-96B5-F7CCB27CDDAD}"/>
    <cellStyle name="Euro 5 10 15 2" xfId="6697" xr:uid="{C7EE89C7-36F0-4CC1-A557-90B52AC1C785}"/>
    <cellStyle name="Euro 5 10 16" xfId="6698" xr:uid="{64E20A52-68A1-44DD-A217-577FE6E71D7D}"/>
    <cellStyle name="Euro 5 10 16 2" xfId="6699" xr:uid="{CAAC45E5-AF15-40E0-9762-842D14C16FBF}"/>
    <cellStyle name="Euro 5 10 17" xfId="6700" xr:uid="{9FC9A719-380C-46A4-B22D-F320A50C60FF}"/>
    <cellStyle name="Euro 5 10 17 2" xfId="6701" xr:uid="{C092FAB4-43BF-49C3-886D-658B7B4063BF}"/>
    <cellStyle name="Euro 5 10 18" xfId="6702" xr:uid="{518555E6-CE8A-4441-AF40-9C45A7A5A4E4}"/>
    <cellStyle name="Euro 5 10 18 2" xfId="6703" xr:uid="{D2A19174-838F-476E-AD57-578C14458DFA}"/>
    <cellStyle name="Euro 5 10 19" xfId="6704" xr:uid="{A6EAFA05-9CCE-45B9-BCB4-FCC553BA6A2F}"/>
    <cellStyle name="Euro 5 10 19 2" xfId="6705" xr:uid="{198105D5-CA5F-4C57-B1D8-F7665C7FD879}"/>
    <cellStyle name="Euro 5 10 2" xfId="6706" xr:uid="{2EEE57AD-0D9E-43C4-919E-456407EEF24D}"/>
    <cellStyle name="Euro 5 10 2 2" xfId="6707" xr:uid="{3753FD2D-F28F-4A8F-91D9-EFAC3187AA3A}"/>
    <cellStyle name="Euro 5 10 20" xfId="6708" xr:uid="{A7A73010-129B-4287-8BD8-69A9A9A678B8}"/>
    <cellStyle name="Euro 5 10 20 2" xfId="6709" xr:uid="{92F182A2-D720-47F8-8ECF-DFC2D12B3416}"/>
    <cellStyle name="Euro 5 10 21" xfId="6710" xr:uid="{C9F7DAC7-A156-4CBD-A29D-9C4C89A2158D}"/>
    <cellStyle name="Euro 5 10 21 2" xfId="6711" xr:uid="{664519CD-C3DF-49DE-A11C-C33D00174B5A}"/>
    <cellStyle name="Euro 5 10 22" xfId="6712" xr:uid="{6640C0BD-C574-4E4A-91CF-E77861A7E061}"/>
    <cellStyle name="Euro 5 10 22 2" xfId="6713" xr:uid="{8CAEF6C2-E4B7-4C5A-9D32-B61DAC432AC4}"/>
    <cellStyle name="Euro 5 10 23" xfId="6714" xr:uid="{F9320D84-CAF8-4210-8EBF-C9D965700804}"/>
    <cellStyle name="Euro 5 10 23 2" xfId="6715" xr:uid="{164265C9-BBAA-4AA3-9910-41F0AA5B8521}"/>
    <cellStyle name="Euro 5 10 24" xfId="6716" xr:uid="{554732A5-1029-42CD-AE70-3D3D49005D0F}"/>
    <cellStyle name="Euro 5 10 24 2" xfId="6717" xr:uid="{DDA663A3-3497-4346-9C22-853A7C34E583}"/>
    <cellStyle name="Euro 5 10 25" xfId="6718" xr:uid="{A5F75E16-D20E-4AD6-9B0A-78EAD9D0E2C8}"/>
    <cellStyle name="Euro 5 10 26" xfId="6719" xr:uid="{9A33E82D-192F-42A9-88D3-BC7D3216CD0C}"/>
    <cellStyle name="Euro 5 10 3" xfId="6720" xr:uid="{F6490059-DAFC-460A-94BC-12A9FF2BB7C9}"/>
    <cellStyle name="Euro 5 10 3 2" xfId="6721" xr:uid="{0B72373B-3A9D-4655-BB49-1235B8CDA86F}"/>
    <cellStyle name="Euro 5 10 4" xfId="6722" xr:uid="{77077DC6-1E47-4EF7-AFEA-C628C24F5061}"/>
    <cellStyle name="Euro 5 10 4 2" xfId="6723" xr:uid="{EC867FD0-6C65-46E5-934F-BE73AC02C4F0}"/>
    <cellStyle name="Euro 5 10 5" xfId="6724" xr:uid="{17900278-33AD-4ADA-8129-C7851C8E7008}"/>
    <cellStyle name="Euro 5 10 5 2" xfId="6725" xr:uid="{2C9F7367-99D0-40A5-A15F-64D05133772E}"/>
    <cellStyle name="Euro 5 10 6" xfId="6726" xr:uid="{9AFD0896-10D2-467E-BB76-BF445BAE9E6C}"/>
    <cellStyle name="Euro 5 10 6 2" xfId="6727" xr:uid="{9AA847BE-8F5C-4679-BEED-78B37E13063F}"/>
    <cellStyle name="Euro 5 10 7" xfId="6728" xr:uid="{A48BD475-F949-47E5-A4B7-6BF34C6754B5}"/>
    <cellStyle name="Euro 5 10 7 2" xfId="6729" xr:uid="{C5DB0683-1E3E-4F4B-BD8B-BB23CCC9DB97}"/>
    <cellStyle name="Euro 5 10 8" xfId="6730" xr:uid="{DA6BAD26-C747-4EA4-9CE6-6C83A1E0BEB7}"/>
    <cellStyle name="Euro 5 10 8 2" xfId="6731" xr:uid="{78AB3096-D822-453B-84C0-5BFEF5703DD5}"/>
    <cellStyle name="Euro 5 10 9" xfId="6732" xr:uid="{658CE587-47EC-4860-8741-96858CA139AF}"/>
    <cellStyle name="Euro 5 10 9 2" xfId="6733" xr:uid="{2DD01351-ED8C-4D2C-9F70-F47624374F99}"/>
    <cellStyle name="Euro 5 11" xfId="6734" xr:uid="{ACAB1714-9EED-499C-9D2C-11F799C15B50}"/>
    <cellStyle name="Euro 5 11 10" xfId="6735" xr:uid="{0B90B279-C9E0-4A95-9F79-F14902DF4FBC}"/>
    <cellStyle name="Euro 5 11 10 2" xfId="6736" xr:uid="{3FC9BAA2-1699-4803-ADE4-05EE3D139101}"/>
    <cellStyle name="Euro 5 11 11" xfId="6737" xr:uid="{7CF02DA5-BF40-4081-82F4-35396D464337}"/>
    <cellStyle name="Euro 5 11 11 2" xfId="6738" xr:uid="{689F4DF0-7AE5-4FCB-B725-A92119FECCB6}"/>
    <cellStyle name="Euro 5 11 12" xfId="6739" xr:uid="{8808F837-CF37-4747-87C4-767BD6ED496D}"/>
    <cellStyle name="Euro 5 11 12 2" xfId="6740" xr:uid="{8E8E64EA-6C11-4BB7-8D00-87C2561872B7}"/>
    <cellStyle name="Euro 5 11 13" xfId="6741" xr:uid="{6BA609C1-FE02-400D-8B35-FE17C86E8B23}"/>
    <cellStyle name="Euro 5 11 13 2" xfId="6742" xr:uid="{53236A0C-1320-48D9-9E18-DD40AA3FADA1}"/>
    <cellStyle name="Euro 5 11 14" xfId="6743" xr:uid="{77EE0DE5-2D8B-4C6D-A0C1-CEA44B07B5DD}"/>
    <cellStyle name="Euro 5 11 14 2" xfId="6744" xr:uid="{7859D76A-3F71-4B7E-8E54-722CDB164874}"/>
    <cellStyle name="Euro 5 11 15" xfId="6745" xr:uid="{F8A4131E-4D65-4BB5-B33E-6489E895D93F}"/>
    <cellStyle name="Euro 5 11 15 2" xfId="6746" xr:uid="{748E1D6A-0EB0-447F-BE1F-1999B702ABA2}"/>
    <cellStyle name="Euro 5 11 16" xfId="6747" xr:uid="{3240E623-063C-48B3-A002-E6EAF834FF8D}"/>
    <cellStyle name="Euro 5 11 16 2" xfId="6748" xr:uid="{CF971DCF-6BFB-49E4-A21E-925829DEC834}"/>
    <cellStyle name="Euro 5 11 17" xfId="6749" xr:uid="{E4472EBA-E110-44E3-8DA0-C8B9F432619A}"/>
    <cellStyle name="Euro 5 11 17 2" xfId="6750" xr:uid="{29EA4CED-789D-4D23-A77F-BCBF2212789A}"/>
    <cellStyle name="Euro 5 11 18" xfId="6751" xr:uid="{EA0E79DD-F19C-4D1A-993D-8F852DE1E9A0}"/>
    <cellStyle name="Euro 5 11 18 2" xfId="6752" xr:uid="{1BC16270-DB78-4012-B304-DC7231719EB1}"/>
    <cellStyle name="Euro 5 11 19" xfId="6753" xr:uid="{545D7C85-9452-4529-A07C-15505B57AB43}"/>
    <cellStyle name="Euro 5 11 19 2" xfId="6754" xr:uid="{D37DB4D7-4B4B-472D-AF03-8994081646A8}"/>
    <cellStyle name="Euro 5 11 2" xfId="6755" xr:uid="{7785E281-45E7-430B-B7FC-A821B06BEC04}"/>
    <cellStyle name="Euro 5 11 2 2" xfId="6756" xr:uid="{5A9948BE-9529-427F-A4F2-E6CE40D800DF}"/>
    <cellStyle name="Euro 5 11 20" xfId="6757" xr:uid="{448AED3E-CF2F-47E5-B302-D560E0F1B308}"/>
    <cellStyle name="Euro 5 11 20 2" xfId="6758" xr:uid="{51423152-CCC6-468A-9326-57FA09770CD9}"/>
    <cellStyle name="Euro 5 11 21" xfId="6759" xr:uid="{D69090E4-24E6-495C-A07B-8A9B923367D7}"/>
    <cellStyle name="Euro 5 11 21 2" xfId="6760" xr:uid="{4EE66817-9253-4EC7-B931-DD7B70745CBA}"/>
    <cellStyle name="Euro 5 11 22" xfId="6761" xr:uid="{AF59469B-886F-49F0-BFE3-8DADA2D559E5}"/>
    <cellStyle name="Euro 5 11 22 2" xfId="6762" xr:uid="{E5E053CE-A60A-4487-96C8-D17EA4A552C2}"/>
    <cellStyle name="Euro 5 11 23" xfId="6763" xr:uid="{CDF3BC20-62BD-470D-90C7-613D2CBEBEC7}"/>
    <cellStyle name="Euro 5 11 23 2" xfId="6764" xr:uid="{B4D5D028-EDE2-4710-9B70-0CC02CB3133D}"/>
    <cellStyle name="Euro 5 11 24" xfId="6765" xr:uid="{D9842AFD-BF5F-4D33-8492-E52A3B4322DC}"/>
    <cellStyle name="Euro 5 11 24 2" xfId="6766" xr:uid="{EE8054DA-0D41-4D6D-A75D-0C76948AB906}"/>
    <cellStyle name="Euro 5 11 25" xfId="6767" xr:uid="{72BEFD39-F884-44BB-9D50-501C2DC1E983}"/>
    <cellStyle name="Euro 5 11 26" xfId="6768" xr:uid="{1B01955B-D60B-4850-9E99-03F70444242F}"/>
    <cellStyle name="Euro 5 11 3" xfId="6769" xr:uid="{A5071E11-498C-4A6D-8740-A9B96BEB616D}"/>
    <cellStyle name="Euro 5 11 3 2" xfId="6770" xr:uid="{7236360F-99F8-42A2-9ED9-BA154815291D}"/>
    <cellStyle name="Euro 5 11 4" xfId="6771" xr:uid="{67D00F1F-B313-47E8-AAF9-ADC50378892A}"/>
    <cellStyle name="Euro 5 11 4 2" xfId="6772" xr:uid="{5BA30775-9B54-43BC-B12E-0F2E9A8E1A54}"/>
    <cellStyle name="Euro 5 11 5" xfId="6773" xr:uid="{48A481CD-63DC-4226-B254-4831BADC673F}"/>
    <cellStyle name="Euro 5 11 5 2" xfId="6774" xr:uid="{DD58D7A4-C5A7-43E3-859C-903CEDC72675}"/>
    <cellStyle name="Euro 5 11 6" xfId="6775" xr:uid="{FC1C11B2-5C80-4587-87A3-D7BDA1629706}"/>
    <cellStyle name="Euro 5 11 6 2" xfId="6776" xr:uid="{FAB6475F-044B-4A6F-8CDC-2FE131135533}"/>
    <cellStyle name="Euro 5 11 7" xfId="6777" xr:uid="{7BA539A8-E714-4693-B601-3EDF06325ACB}"/>
    <cellStyle name="Euro 5 11 7 2" xfId="6778" xr:uid="{C28A1643-3A59-4A3F-8601-CAE766FADF03}"/>
    <cellStyle name="Euro 5 11 8" xfId="6779" xr:uid="{02E471C5-BB55-4680-8A02-78E6DE5D779F}"/>
    <cellStyle name="Euro 5 11 8 2" xfId="6780" xr:uid="{8FEB796F-6C4E-4FE7-A47D-2E2B7B97A21A}"/>
    <cellStyle name="Euro 5 11 9" xfId="6781" xr:uid="{D107D775-8A8D-4404-A2E2-B2F48D3AA592}"/>
    <cellStyle name="Euro 5 11 9 2" xfId="6782" xr:uid="{435420DB-5ED4-42AC-B709-7B7C7D090218}"/>
    <cellStyle name="Euro 5 12" xfId="6783" xr:uid="{E03FF97C-775E-4B29-AA3E-74F6B7FAC2F8}"/>
    <cellStyle name="Euro 5 12 10" xfId="6784" xr:uid="{5C6C2690-7EB8-46FC-8700-A8A6A948EDB1}"/>
    <cellStyle name="Euro 5 12 10 2" xfId="6785" xr:uid="{F64839CF-3E3B-41C0-AED9-107941E3991E}"/>
    <cellStyle name="Euro 5 12 11" xfId="6786" xr:uid="{850EB36A-54A1-4FD6-B2AA-35023ABCDB44}"/>
    <cellStyle name="Euro 5 12 11 2" xfId="6787" xr:uid="{8F1792EA-FF5D-43B2-9647-BCC93BF39EE3}"/>
    <cellStyle name="Euro 5 12 12" xfId="6788" xr:uid="{10691620-04A8-448D-863B-1D17C266DAB3}"/>
    <cellStyle name="Euro 5 12 12 2" xfId="6789" xr:uid="{532FDF39-B488-4683-AD61-E8F160D04698}"/>
    <cellStyle name="Euro 5 12 13" xfId="6790" xr:uid="{F63CDBF2-2ED6-4F6C-8EE8-8C51FFCA1033}"/>
    <cellStyle name="Euro 5 12 13 2" xfId="6791" xr:uid="{2A6B7340-51FC-4532-B1BF-E7425E244890}"/>
    <cellStyle name="Euro 5 12 14" xfId="6792" xr:uid="{6C77F092-5416-4E5F-91E4-A0DBA849F20E}"/>
    <cellStyle name="Euro 5 12 14 2" xfId="6793" xr:uid="{660481FF-32C2-4CB2-A962-A2AABD66E924}"/>
    <cellStyle name="Euro 5 12 15" xfId="6794" xr:uid="{05E49924-347D-49FC-8D4E-3881E23D8A72}"/>
    <cellStyle name="Euro 5 12 15 2" xfId="6795" xr:uid="{344FD7F3-9C7C-443E-B3F3-B29C9E1A4B56}"/>
    <cellStyle name="Euro 5 12 16" xfId="6796" xr:uid="{F077C6A1-92C6-4BC0-837D-B9C6562B8F6C}"/>
    <cellStyle name="Euro 5 12 16 2" xfId="6797" xr:uid="{78E3B819-410A-47AF-B166-F7F6E4FB975D}"/>
    <cellStyle name="Euro 5 12 17" xfId="6798" xr:uid="{00D5C942-61E2-4EDB-9625-82712B70B25D}"/>
    <cellStyle name="Euro 5 12 17 2" xfId="6799" xr:uid="{C31B4886-0FBA-4507-BC07-9084CBBA5F66}"/>
    <cellStyle name="Euro 5 12 18" xfId="6800" xr:uid="{03000360-3B7B-4343-ACF3-A40A0FC560B3}"/>
    <cellStyle name="Euro 5 12 18 2" xfId="6801" xr:uid="{76916370-DDE3-4E0A-883B-3152305C07DE}"/>
    <cellStyle name="Euro 5 12 19" xfId="6802" xr:uid="{50852897-AF61-45E5-A32D-363F816970C0}"/>
    <cellStyle name="Euro 5 12 19 2" xfId="6803" xr:uid="{8A789EE3-9074-49D4-B920-953FDA9B4EFD}"/>
    <cellStyle name="Euro 5 12 2" xfId="6804" xr:uid="{98898BB8-5107-4113-8088-71102B0AD453}"/>
    <cellStyle name="Euro 5 12 2 2" xfId="6805" xr:uid="{E53485F7-23F1-4D6B-A871-82DD5E253093}"/>
    <cellStyle name="Euro 5 12 20" xfId="6806" xr:uid="{8723528A-5E23-4DF1-BC45-70D79079A256}"/>
    <cellStyle name="Euro 5 12 20 2" xfId="6807" xr:uid="{8E35D1B7-3143-4A32-B450-3944DA0FB342}"/>
    <cellStyle name="Euro 5 12 21" xfId="6808" xr:uid="{AF190944-E064-4103-B5D6-5F8954463735}"/>
    <cellStyle name="Euro 5 12 21 2" xfId="6809" xr:uid="{910DC7F1-0EFF-4C59-A433-3B15DB035216}"/>
    <cellStyle name="Euro 5 12 22" xfId="6810" xr:uid="{E383CA65-B04D-47B8-92C3-8F8655A97CA9}"/>
    <cellStyle name="Euro 5 12 22 2" xfId="6811" xr:uid="{236D25BC-54CC-4FDE-A30E-82A6CC447C99}"/>
    <cellStyle name="Euro 5 12 23" xfId="6812" xr:uid="{1FD24072-EE76-4A00-8A0E-5B6480CC50AC}"/>
    <cellStyle name="Euro 5 12 23 2" xfId="6813" xr:uid="{CB530A22-160F-46E0-BBB0-C6C4AF9E06B3}"/>
    <cellStyle name="Euro 5 12 24" xfId="6814" xr:uid="{72F3CBFC-E9D3-4E73-8298-5A13D77DC227}"/>
    <cellStyle name="Euro 5 12 24 2" xfId="6815" xr:uid="{B0231399-C62F-461E-97AE-FF2D0FF61A53}"/>
    <cellStyle name="Euro 5 12 25" xfId="6816" xr:uid="{B4318C5E-4606-4460-A338-1341DD7C1044}"/>
    <cellStyle name="Euro 5 12 26" xfId="6817" xr:uid="{716BC321-1AAF-4612-A4D4-64E97425295D}"/>
    <cellStyle name="Euro 5 12 3" xfId="6818" xr:uid="{72062848-D7C8-4E37-9CF2-84A13E38689D}"/>
    <cellStyle name="Euro 5 12 3 2" xfId="6819" xr:uid="{C021B1C0-0AE3-465D-8A55-C538582CAF7D}"/>
    <cellStyle name="Euro 5 12 4" xfId="6820" xr:uid="{827C4B06-6096-4E90-9400-CDA0C4985E07}"/>
    <cellStyle name="Euro 5 12 4 2" xfId="6821" xr:uid="{7465AD0A-810D-4DED-8388-48188B255A40}"/>
    <cellStyle name="Euro 5 12 5" xfId="6822" xr:uid="{70360D80-2083-4CB4-BCD7-6056E325593B}"/>
    <cellStyle name="Euro 5 12 5 2" xfId="6823" xr:uid="{428958D0-8DA5-40FC-88EA-0F21207D9748}"/>
    <cellStyle name="Euro 5 12 6" xfId="6824" xr:uid="{DBF8A246-78C8-44EA-82D5-1D938DC449FA}"/>
    <cellStyle name="Euro 5 12 6 2" xfId="6825" xr:uid="{7BD37FCA-1C8A-4960-A674-477A69EF0323}"/>
    <cellStyle name="Euro 5 12 7" xfId="6826" xr:uid="{C96DD52C-5B1D-4470-A4E0-AB5823CC72A5}"/>
    <cellStyle name="Euro 5 12 7 2" xfId="6827" xr:uid="{6D45E7F7-14D0-42EF-8AEB-310730511179}"/>
    <cellStyle name="Euro 5 12 8" xfId="6828" xr:uid="{4B0D3422-8F61-422F-B1AF-51B1C825EA3F}"/>
    <cellStyle name="Euro 5 12 8 2" xfId="6829" xr:uid="{7CB5C404-017B-48E4-917F-9EFE1A955FFF}"/>
    <cellStyle name="Euro 5 12 9" xfId="6830" xr:uid="{EC9DE538-AF83-4CF9-8530-9C6AAA62FFFB}"/>
    <cellStyle name="Euro 5 12 9 2" xfId="6831" xr:uid="{52836F6A-449B-4E5B-B247-E28EFD0D4C86}"/>
    <cellStyle name="Euro 5 13" xfId="6832" xr:uid="{34058814-B512-4544-BEDD-D39B83E1D7F2}"/>
    <cellStyle name="Euro 5 13 10" xfId="6833" xr:uid="{6E9A91AB-22B2-4AB3-92E8-997B395CACF6}"/>
    <cellStyle name="Euro 5 13 10 2" xfId="6834" xr:uid="{2C7B78C5-6D2E-4DA6-A2D8-46D8F6F80912}"/>
    <cellStyle name="Euro 5 13 11" xfId="6835" xr:uid="{9E913B2A-FBDA-4144-B7DE-B23B33A45484}"/>
    <cellStyle name="Euro 5 13 11 2" xfId="6836" xr:uid="{13FD20FA-423D-4F2A-98D8-52EC5EBB5FE2}"/>
    <cellStyle name="Euro 5 13 12" xfId="6837" xr:uid="{E24705A0-9C58-41CF-A5FA-F45DD40478BA}"/>
    <cellStyle name="Euro 5 13 12 2" xfId="6838" xr:uid="{A33149B1-8200-4ADF-AE6B-4853432B5B60}"/>
    <cellStyle name="Euro 5 13 13" xfId="6839" xr:uid="{E69D825B-5FA8-42C4-8EC2-7058DD859462}"/>
    <cellStyle name="Euro 5 13 13 2" xfId="6840" xr:uid="{81DDDBC7-4DBD-4EE8-B13F-49D8C39E749C}"/>
    <cellStyle name="Euro 5 13 14" xfId="6841" xr:uid="{FA9A8008-25AD-4072-A6CC-D31B221EA54D}"/>
    <cellStyle name="Euro 5 13 14 2" xfId="6842" xr:uid="{A959A354-DB7D-4B3A-94E4-3C7874041148}"/>
    <cellStyle name="Euro 5 13 15" xfId="6843" xr:uid="{AB04DE25-D785-4593-A902-0F6BB01AF064}"/>
    <cellStyle name="Euro 5 13 15 2" xfId="6844" xr:uid="{FF98F4A2-6A56-4085-B6BA-F6850B918DA5}"/>
    <cellStyle name="Euro 5 13 16" xfId="6845" xr:uid="{99522FFD-C404-4E80-B55B-B03CAD263260}"/>
    <cellStyle name="Euro 5 13 16 2" xfId="6846" xr:uid="{6D75AD46-D676-43DB-B908-95EFD32F3D34}"/>
    <cellStyle name="Euro 5 13 17" xfId="6847" xr:uid="{50A8B9BE-5F68-44D6-9F44-05E1D216805F}"/>
    <cellStyle name="Euro 5 13 17 2" xfId="6848" xr:uid="{2552B67D-4D42-4079-B44E-84723C77169A}"/>
    <cellStyle name="Euro 5 13 18" xfId="6849" xr:uid="{7886E51A-BE59-4C4A-8AC8-7712E0EF541C}"/>
    <cellStyle name="Euro 5 13 18 2" xfId="6850" xr:uid="{AAF1FC79-82B3-41C7-9384-420CC651143E}"/>
    <cellStyle name="Euro 5 13 19" xfId="6851" xr:uid="{8A38DB0B-6551-4C22-8AEE-701859433643}"/>
    <cellStyle name="Euro 5 13 19 2" xfId="6852" xr:uid="{AB10604E-0982-40C5-B2B6-86D404E07D0B}"/>
    <cellStyle name="Euro 5 13 2" xfId="6853" xr:uid="{02F30128-454C-455C-BC05-4998C9B629F2}"/>
    <cellStyle name="Euro 5 13 2 2" xfId="6854" xr:uid="{7351BE37-6942-42FF-B0CA-EBAACDC51BCC}"/>
    <cellStyle name="Euro 5 13 20" xfId="6855" xr:uid="{2621E5EF-FAB3-49D5-997E-F0CB3B95394D}"/>
    <cellStyle name="Euro 5 13 20 2" xfId="6856" xr:uid="{315B9D41-2698-4D9D-AC87-76DC6C25E9E2}"/>
    <cellStyle name="Euro 5 13 21" xfId="6857" xr:uid="{969756F4-CAB5-4830-AFBC-FB1422F15434}"/>
    <cellStyle name="Euro 5 13 21 2" xfId="6858" xr:uid="{187BA1D6-2A0B-49CB-A814-61A023FDB2B9}"/>
    <cellStyle name="Euro 5 13 22" xfId="6859" xr:uid="{91323BE0-34BC-409B-9606-CE6E466CCEFD}"/>
    <cellStyle name="Euro 5 13 22 2" xfId="6860" xr:uid="{37727400-7A69-4903-A093-4BB20D4821E8}"/>
    <cellStyle name="Euro 5 13 23" xfId="6861" xr:uid="{57E1227B-CC87-4EC5-9BCB-B491B458E6B8}"/>
    <cellStyle name="Euro 5 13 23 2" xfId="6862" xr:uid="{6DC2A699-B8D3-453D-A369-7EAAAE1C1D73}"/>
    <cellStyle name="Euro 5 13 24" xfId="6863" xr:uid="{FB6E216F-F1B8-4774-BBE0-B879DB2CCFD6}"/>
    <cellStyle name="Euro 5 13 24 2" xfId="6864" xr:uid="{7D983BB1-42D0-445B-9AF6-9528F2C1EFED}"/>
    <cellStyle name="Euro 5 13 25" xfId="6865" xr:uid="{C3CF30D6-FDE5-4E44-BC5A-876D6589DB79}"/>
    <cellStyle name="Euro 5 13 26" xfId="6866" xr:uid="{3C0B5A78-C9F3-4496-8B3D-8D1769930082}"/>
    <cellStyle name="Euro 5 13 3" xfId="6867" xr:uid="{7DFC2877-AA23-41A9-8A59-258E9A9F75A3}"/>
    <cellStyle name="Euro 5 13 3 2" xfId="6868" xr:uid="{FB24BBE4-D141-4732-B64F-423E01A33EDA}"/>
    <cellStyle name="Euro 5 13 4" xfId="6869" xr:uid="{226E5DAF-A67D-44AF-AE02-3A81C47EA89A}"/>
    <cellStyle name="Euro 5 13 4 2" xfId="6870" xr:uid="{AA3E6378-B2E2-4F58-8234-9F4D2BFE6D59}"/>
    <cellStyle name="Euro 5 13 5" xfId="6871" xr:uid="{8659E100-686E-412B-8375-9E5BDABB4040}"/>
    <cellStyle name="Euro 5 13 5 2" xfId="6872" xr:uid="{280C5D8E-4D99-4769-B523-5083CCEE3C3C}"/>
    <cellStyle name="Euro 5 13 6" xfId="6873" xr:uid="{F3FFB1BB-9F96-4FE6-B404-D167407B82FD}"/>
    <cellStyle name="Euro 5 13 6 2" xfId="6874" xr:uid="{6A6887CF-C8A9-45DA-8716-049D12EC8004}"/>
    <cellStyle name="Euro 5 13 7" xfId="6875" xr:uid="{B5777EEC-ED69-4423-8297-EA94F2710E97}"/>
    <cellStyle name="Euro 5 13 7 2" xfId="6876" xr:uid="{053765EC-DBB0-4A07-9789-F87C7EFE5857}"/>
    <cellStyle name="Euro 5 13 8" xfId="6877" xr:uid="{ADF3F87D-3D55-4FA9-9FCB-E58F7178D8C0}"/>
    <cellStyle name="Euro 5 13 8 2" xfId="6878" xr:uid="{AC225E95-5139-4D61-A310-83C53BCAAE65}"/>
    <cellStyle name="Euro 5 13 9" xfId="6879" xr:uid="{261B002D-4E9E-471C-9C78-D3A7EBBABBA7}"/>
    <cellStyle name="Euro 5 13 9 2" xfId="6880" xr:uid="{E3C10546-66FD-4AFA-BC07-7FB0005E6CE9}"/>
    <cellStyle name="Euro 5 14" xfId="6881" xr:uid="{706E724D-2C49-4A7F-A19D-25C9A79DFB2F}"/>
    <cellStyle name="Euro 5 14 10" xfId="6882" xr:uid="{81E761B5-5653-413C-B0A2-A9A23F3731D9}"/>
    <cellStyle name="Euro 5 14 10 2" xfId="6883" xr:uid="{50B48C2F-3F44-4054-96B0-6FBB7522B922}"/>
    <cellStyle name="Euro 5 14 11" xfId="6884" xr:uid="{2CE7A2AE-15BF-4038-BD92-00F8C20D6D12}"/>
    <cellStyle name="Euro 5 14 11 2" xfId="6885" xr:uid="{5D72E5BF-7D5E-4FA3-BB6F-9D9CDF538DC8}"/>
    <cellStyle name="Euro 5 14 12" xfId="6886" xr:uid="{F360D738-EE93-4A4A-9DBE-A25EE495FB17}"/>
    <cellStyle name="Euro 5 14 12 2" xfId="6887" xr:uid="{AC6CDCB8-0DA9-462C-8578-4CD80224574E}"/>
    <cellStyle name="Euro 5 14 13" xfId="6888" xr:uid="{6A50DBD1-DFFF-460A-80D7-CE24FC072FC2}"/>
    <cellStyle name="Euro 5 14 13 2" xfId="6889" xr:uid="{81D29B9A-79CD-4C6F-97EF-01C31764D674}"/>
    <cellStyle name="Euro 5 14 14" xfId="6890" xr:uid="{BCC88E9D-A048-41AB-AACA-ECB84A8CE7F3}"/>
    <cellStyle name="Euro 5 14 14 2" xfId="6891" xr:uid="{02A156A3-21FA-4E57-AF5D-3E737E551283}"/>
    <cellStyle name="Euro 5 14 15" xfId="6892" xr:uid="{A9698022-DEC9-4794-8823-5565C74EC500}"/>
    <cellStyle name="Euro 5 14 15 2" xfId="6893" xr:uid="{46B5BCF3-F4A7-4196-A0F5-C75AEA8F8527}"/>
    <cellStyle name="Euro 5 14 16" xfId="6894" xr:uid="{40F02FD2-9FC1-4C8B-9F3E-C900B29DE0CD}"/>
    <cellStyle name="Euro 5 14 16 2" xfId="6895" xr:uid="{A7AC6F16-E119-4F1A-A269-935FB2618B29}"/>
    <cellStyle name="Euro 5 14 17" xfId="6896" xr:uid="{F77434BA-9B3B-4CEF-A8A3-FCB7F935C6BB}"/>
    <cellStyle name="Euro 5 14 17 2" xfId="6897" xr:uid="{F059C0B0-476D-419A-A7D9-D792E913C1F0}"/>
    <cellStyle name="Euro 5 14 18" xfId="6898" xr:uid="{F980DF9E-EA2F-4C81-AA09-56E97C2D768F}"/>
    <cellStyle name="Euro 5 14 18 2" xfId="6899" xr:uid="{15BD6759-3244-4EBB-9126-BCAAC9F2DF91}"/>
    <cellStyle name="Euro 5 14 19" xfId="6900" xr:uid="{6B946833-9C78-4D27-A5C5-6E458EDCDCD6}"/>
    <cellStyle name="Euro 5 14 19 2" xfId="6901" xr:uid="{CCCD83D3-C4BE-4F54-B50A-C87F38B3F651}"/>
    <cellStyle name="Euro 5 14 2" xfId="6902" xr:uid="{3FA76A95-9FFD-4FCE-9227-D9A69A4BD028}"/>
    <cellStyle name="Euro 5 14 2 2" xfId="6903" xr:uid="{A4D54CFE-874D-45C9-A87E-101B4EDFD912}"/>
    <cellStyle name="Euro 5 14 20" xfId="6904" xr:uid="{55912790-CBC8-405E-B3A1-2668CCE0CF21}"/>
    <cellStyle name="Euro 5 14 20 2" xfId="6905" xr:uid="{E5BB47A3-6DE1-4A26-B344-9430E0CABF55}"/>
    <cellStyle name="Euro 5 14 21" xfId="6906" xr:uid="{455AA16A-0532-4F5C-ADC3-108354FE4535}"/>
    <cellStyle name="Euro 5 14 21 2" xfId="6907" xr:uid="{3C745523-CF3C-4AC4-94FB-E7ACEF6C6294}"/>
    <cellStyle name="Euro 5 14 22" xfId="6908" xr:uid="{88A7538F-3EDB-4045-84E2-59829E4A6A55}"/>
    <cellStyle name="Euro 5 14 22 2" xfId="6909" xr:uid="{5B7CA14F-1F22-4139-9C2E-2C7054752C4D}"/>
    <cellStyle name="Euro 5 14 23" xfId="6910" xr:uid="{2B5B168C-E6D8-4C64-9690-56842EE07556}"/>
    <cellStyle name="Euro 5 14 23 2" xfId="6911" xr:uid="{FAD02EB1-CAFF-4089-8906-8239DFF07892}"/>
    <cellStyle name="Euro 5 14 24" xfId="6912" xr:uid="{ADA48920-93F0-45EB-B6D9-709A0985247E}"/>
    <cellStyle name="Euro 5 14 24 2" xfId="6913" xr:uid="{B1232102-CD61-4620-BB3E-5FD98020FCB6}"/>
    <cellStyle name="Euro 5 14 25" xfId="6914" xr:uid="{CD716535-8547-4854-A6F4-93C0D792861B}"/>
    <cellStyle name="Euro 5 14 26" xfId="6915" xr:uid="{A3D8EC0C-8CB8-440D-A78D-B332233024C8}"/>
    <cellStyle name="Euro 5 14 3" xfId="6916" xr:uid="{C1E5014C-1B09-4F27-ACA1-3F935C6D1F80}"/>
    <cellStyle name="Euro 5 14 3 2" xfId="6917" xr:uid="{3B0A4BFD-AA8E-4AF9-8B70-16CAA862D9D2}"/>
    <cellStyle name="Euro 5 14 4" xfId="6918" xr:uid="{AC34F635-81E8-45E5-8A60-C15062EFBF78}"/>
    <cellStyle name="Euro 5 14 4 2" xfId="6919" xr:uid="{5DE5D6C7-73D0-4368-AC78-D9AF9E096C2E}"/>
    <cellStyle name="Euro 5 14 5" xfId="6920" xr:uid="{B17B3787-81E6-44D7-A3D0-7D7FA0085C62}"/>
    <cellStyle name="Euro 5 14 5 2" xfId="6921" xr:uid="{A87B7B97-BC40-4371-8515-FF9F1AD0C111}"/>
    <cellStyle name="Euro 5 14 6" xfId="6922" xr:uid="{05136CB1-9128-4A0A-AAB1-A584D7B24933}"/>
    <cellStyle name="Euro 5 14 6 2" xfId="6923" xr:uid="{9A43F4FF-9563-4549-868C-F94F168EAA7D}"/>
    <cellStyle name="Euro 5 14 7" xfId="6924" xr:uid="{5D3C2B99-0E47-43E3-A276-6B2513961D39}"/>
    <cellStyle name="Euro 5 14 7 2" xfId="6925" xr:uid="{22FAE3A6-26D8-4E3E-B5AA-4B85B57E8060}"/>
    <cellStyle name="Euro 5 14 8" xfId="6926" xr:uid="{5E25AA36-DC91-44E2-A05B-F203BFFEAA14}"/>
    <cellStyle name="Euro 5 14 8 2" xfId="6927" xr:uid="{29EC02E9-1DB6-46EB-9CDD-4E6518A4BA4A}"/>
    <cellStyle name="Euro 5 14 9" xfId="6928" xr:uid="{7DB8AA63-A2E2-4E93-BB1A-BBC24874ED7E}"/>
    <cellStyle name="Euro 5 14 9 2" xfId="6929" xr:uid="{29B83632-BCC3-4FAC-9C83-CED8357A8103}"/>
    <cellStyle name="Euro 5 15" xfId="6930" xr:uid="{5A3CD307-2B9A-4AF5-8A69-EEAA9A727B51}"/>
    <cellStyle name="Euro 5 15 2" xfId="6931" xr:uid="{6912D703-71CD-42E8-986C-ADB1CBE047EA}"/>
    <cellStyle name="Euro 5 16" xfId="6932" xr:uid="{558B6D7E-248E-4FCC-ABB6-FD8E51207269}"/>
    <cellStyle name="Euro 5 16 2" xfId="6933" xr:uid="{9536A00D-838B-468B-BD8F-B68AD799FD9D}"/>
    <cellStyle name="Euro 5 17" xfId="6934" xr:uid="{21A3941B-EE3A-4E9B-89D7-44777342BC03}"/>
    <cellStyle name="Euro 5 17 2" xfId="6935" xr:uid="{0B173F83-5868-44FD-8079-53FE49F23086}"/>
    <cellStyle name="Euro 5 18" xfId="6936" xr:uid="{AD95CFFB-E75E-4E3E-8D8D-AA0F8E09B94E}"/>
    <cellStyle name="Euro 5 18 2" xfId="6937" xr:uid="{268126C7-5C5D-4476-B70C-1FD58A7187FE}"/>
    <cellStyle name="Euro 5 19" xfId="6938" xr:uid="{1E572EB0-4365-4FEB-B95E-E66659B369F9}"/>
    <cellStyle name="Euro 5 19 2" xfId="6939" xr:uid="{730B3D44-0EEE-4EEC-AE40-FC2675B0AB5E}"/>
    <cellStyle name="Euro 5 2" xfId="6940" xr:uid="{37763A51-609A-4798-9D8D-DE62A15037B7}"/>
    <cellStyle name="Euro 5 2 10" xfId="6941" xr:uid="{C128987D-E4C8-4D3C-B2CC-D1D94068A3E9}"/>
    <cellStyle name="Euro 5 2 10 2" xfId="6942" xr:uid="{022D1407-F68D-4DC2-9003-54DBEE639ABB}"/>
    <cellStyle name="Euro 5 2 11" xfId="6943" xr:uid="{31B6593D-342E-444C-B6E6-B5BE043FD20A}"/>
    <cellStyle name="Euro 5 2 11 2" xfId="6944" xr:uid="{D9A6E212-D819-4CDE-A1F2-C5BBDB196B05}"/>
    <cellStyle name="Euro 5 2 12" xfId="6945" xr:uid="{550C3E3D-7811-4470-AC7F-13B9F2249B88}"/>
    <cellStyle name="Euro 5 2 12 2" xfId="6946" xr:uid="{48755D10-C06C-4E37-AEDD-6230FE0A223F}"/>
    <cellStyle name="Euro 5 2 13" xfId="6947" xr:uid="{9C039BCE-DC25-4D63-92C0-7A4157AC0275}"/>
    <cellStyle name="Euro 5 2 13 2" xfId="6948" xr:uid="{A1904EC1-8216-4630-BBD8-5BD913570E33}"/>
    <cellStyle name="Euro 5 2 14" xfId="6949" xr:uid="{4047E9E2-BCC6-416E-A87A-F6EF9268195A}"/>
    <cellStyle name="Euro 5 2 14 2" xfId="6950" xr:uid="{4AC3C95C-9415-4FC1-9296-E77EB3A4C740}"/>
    <cellStyle name="Euro 5 2 15" xfId="6951" xr:uid="{5217686C-8AE9-426B-8708-664332628663}"/>
    <cellStyle name="Euro 5 2 15 2" xfId="6952" xr:uid="{705E6FA1-06C2-4693-BC04-DA9F42F4A8E6}"/>
    <cellStyle name="Euro 5 2 16" xfId="6953" xr:uid="{2AF9FC87-58BF-4361-906C-111FF5039020}"/>
    <cellStyle name="Euro 5 2 16 2" xfId="6954" xr:uid="{B08361C8-EC94-466B-ACF1-F1891946F713}"/>
    <cellStyle name="Euro 5 2 17" xfId="6955" xr:uid="{595AE276-51F8-4B45-B826-C98F74C1B458}"/>
    <cellStyle name="Euro 5 2 17 2" xfId="6956" xr:uid="{8ACF06E1-3EE5-479A-BA7C-E6D7D823B668}"/>
    <cellStyle name="Euro 5 2 18" xfId="6957" xr:uid="{62F7F3E0-1DF2-4E10-8E4E-48639D4957D1}"/>
    <cellStyle name="Euro 5 2 18 2" xfId="6958" xr:uid="{2E6D8481-F689-40F7-AF39-91C7993C7075}"/>
    <cellStyle name="Euro 5 2 19" xfId="6959" xr:uid="{2AFCDD49-A173-4053-ADBE-46349DF0E6EC}"/>
    <cellStyle name="Euro 5 2 19 2" xfId="6960" xr:uid="{3F965384-D80A-4C22-B7AA-576C9A0D8285}"/>
    <cellStyle name="Euro 5 2 2" xfId="6961" xr:uid="{F5CF4807-F40B-4F9B-8318-2C83AE657764}"/>
    <cellStyle name="Euro 5 2 2 2" xfId="6962" xr:uid="{6A231821-754A-494F-8D37-3227B6E51C18}"/>
    <cellStyle name="Euro 5 2 20" xfId="6963" xr:uid="{42860FA4-C400-407E-A103-D61C4B14BF59}"/>
    <cellStyle name="Euro 5 2 20 2" xfId="6964" xr:uid="{0D174CBB-74F4-4787-A16A-57266111CE2E}"/>
    <cellStyle name="Euro 5 2 21" xfId="6965" xr:uid="{411F320E-3B58-4AD0-85ED-6E43EE64FFAD}"/>
    <cellStyle name="Euro 5 2 21 2" xfId="6966" xr:uid="{B61D3D53-F08B-4A1F-B963-EF002E1BF78B}"/>
    <cellStyle name="Euro 5 2 22" xfId="6967" xr:uid="{3FFB17DE-80AF-4EDB-B8FB-B7299B0B1ECD}"/>
    <cellStyle name="Euro 5 2 22 2" xfId="6968" xr:uid="{593D39AF-5613-4C1B-B233-B7F3FADBE213}"/>
    <cellStyle name="Euro 5 2 23" xfId="6969" xr:uid="{AEBCD51C-B940-4139-B90F-C08A4CBC507F}"/>
    <cellStyle name="Euro 5 2 23 2" xfId="6970" xr:uid="{AC319515-BA3E-4DE9-9EE0-B61F362F8350}"/>
    <cellStyle name="Euro 5 2 24" xfId="6971" xr:uid="{DB983E9D-2127-4825-8FFF-2DA081AADDB9}"/>
    <cellStyle name="Euro 5 2 24 2" xfId="6972" xr:uid="{9E2DCBB2-064A-4DD3-A57A-FC7BD96B5360}"/>
    <cellStyle name="Euro 5 2 25" xfId="6973" xr:uid="{EADC6B88-D29C-4005-A520-6A59B239DD31}"/>
    <cellStyle name="Euro 5 2 26" xfId="6974" xr:uid="{5C69B2FA-DB9F-4735-9D64-23CC33B97520}"/>
    <cellStyle name="Euro 5 2 3" xfId="6975" xr:uid="{2E8A6B2C-BFEF-4758-A0E2-B9B341150003}"/>
    <cellStyle name="Euro 5 2 3 2" xfId="6976" xr:uid="{03344B4F-1DF4-4855-90B8-0E43F3604A9D}"/>
    <cellStyle name="Euro 5 2 4" xfId="6977" xr:uid="{15D1701C-29DC-4CA3-8575-262F15CE1C4A}"/>
    <cellStyle name="Euro 5 2 4 2" xfId="6978" xr:uid="{E2092F05-7B1B-42BF-896E-8E54B6B0A11B}"/>
    <cellStyle name="Euro 5 2 5" xfId="6979" xr:uid="{C4CDB96A-7314-4FE8-AF7E-B19C190A2960}"/>
    <cellStyle name="Euro 5 2 5 2" xfId="6980" xr:uid="{1CDEB4F7-7838-4041-92E0-F07173CD1FB8}"/>
    <cellStyle name="Euro 5 2 6" xfId="6981" xr:uid="{488B4415-3D3E-4000-921D-E95DAAD31DDA}"/>
    <cellStyle name="Euro 5 2 6 2" xfId="6982" xr:uid="{D61BF153-75CD-4808-8B41-91E675216DCB}"/>
    <cellStyle name="Euro 5 2 7" xfId="6983" xr:uid="{20C4BBFB-41EA-4ACC-BA5F-F29D9973F178}"/>
    <cellStyle name="Euro 5 2 7 2" xfId="6984" xr:uid="{B092A7EA-D2DF-465E-AEC9-F526A8268338}"/>
    <cellStyle name="Euro 5 2 8" xfId="6985" xr:uid="{CAC12300-6A24-4A0B-B334-56338DA2AC15}"/>
    <cellStyle name="Euro 5 2 8 2" xfId="6986" xr:uid="{805105BC-2F8B-4F98-8F57-5EFFB77D15FA}"/>
    <cellStyle name="Euro 5 2 9" xfId="6987" xr:uid="{22BBEC83-4659-42EF-9B5C-1AC136BF78BA}"/>
    <cellStyle name="Euro 5 2 9 2" xfId="6988" xr:uid="{01D5456A-134E-4F26-B2FB-EB6D68F89A70}"/>
    <cellStyle name="Euro 5 20" xfId="6989" xr:uid="{69A88685-5AFD-4AB8-9800-88FA379C079B}"/>
    <cellStyle name="Euro 5 20 2" xfId="6990" xr:uid="{BA2A6F65-70B1-4A14-8B37-EC5278809207}"/>
    <cellStyle name="Euro 5 21" xfId="6991" xr:uid="{7C7161CE-E4B9-458C-AE99-DAAEAFF82AC6}"/>
    <cellStyle name="Euro 5 21 2" xfId="6992" xr:uid="{C6E16D41-75D6-4666-9ADD-6EF12F38E6F0}"/>
    <cellStyle name="Euro 5 22" xfId="6993" xr:uid="{A798843C-2E8A-4B75-B716-148AE23D8B32}"/>
    <cellStyle name="Euro 5 22 2" xfId="6994" xr:uid="{3D9053CC-B142-4E44-BD51-DAAB7AE0A07A}"/>
    <cellStyle name="Euro 5 23" xfId="6995" xr:uid="{DA616E7C-220E-417C-9F96-E8DC2F49F99D}"/>
    <cellStyle name="Euro 5 23 2" xfId="6996" xr:uid="{E11E489F-9B82-4193-B366-BB503BD5E2A9}"/>
    <cellStyle name="Euro 5 24" xfId="6997" xr:uid="{F20D316D-C57E-4A13-B3FC-0015E06C4A01}"/>
    <cellStyle name="Euro 5 24 2" xfId="6998" xr:uid="{9F6648C3-1397-42A9-A21F-493144099D49}"/>
    <cellStyle name="Euro 5 25" xfId="6999" xr:uid="{D5789B41-AB6C-47DF-B05B-426B767A8F35}"/>
    <cellStyle name="Euro 5 25 2" xfId="7000" xr:uid="{9452C2AB-9583-4C4C-9AEA-49BFCF4FEF11}"/>
    <cellStyle name="Euro 5 26" xfId="7001" xr:uid="{20FCF818-E696-43D8-A7F6-BC03C1D54421}"/>
    <cellStyle name="Euro 5 26 2" xfId="7002" xr:uid="{E2DC0B91-499E-43B2-A547-2BE8D846C5CC}"/>
    <cellStyle name="Euro 5 27" xfId="7003" xr:uid="{BEFD8608-8814-4722-AE8B-85EA6F4FCA49}"/>
    <cellStyle name="Euro 5 27 2" xfId="7004" xr:uid="{3DBD1AE5-AB94-4908-9B62-E4AA5D2FB641}"/>
    <cellStyle name="Euro 5 28" xfId="7005" xr:uid="{2301D89F-4FED-4599-A29D-3F6606652BDF}"/>
    <cellStyle name="Euro 5 28 2" xfId="7006" xr:uid="{058AD487-012B-4E9A-ABF0-C150582C9771}"/>
    <cellStyle name="Euro 5 29" xfId="7007" xr:uid="{FC718AA5-6969-4101-95BF-C0A71D01D59B}"/>
    <cellStyle name="Euro 5 29 2" xfId="7008" xr:uid="{9D366D6C-4EE7-4312-B769-F06150C94C2D}"/>
    <cellStyle name="Euro 5 3" xfId="7009" xr:uid="{CA8CDB94-915F-46CE-8DB6-4FA047EDC342}"/>
    <cellStyle name="Euro 5 3 10" xfId="7010" xr:uid="{C8DF5F2B-FEA0-4950-98E5-BFBE5B560354}"/>
    <cellStyle name="Euro 5 3 10 2" xfId="7011" xr:uid="{118DA0DC-1D9F-4E63-9395-15D23CE35AB0}"/>
    <cellStyle name="Euro 5 3 11" xfId="7012" xr:uid="{AF139157-CC71-4E01-B82B-C28F73F01127}"/>
    <cellStyle name="Euro 5 3 11 2" xfId="7013" xr:uid="{8A2CBD90-17A4-4113-BEB6-B2DEDE739D7B}"/>
    <cellStyle name="Euro 5 3 12" xfId="7014" xr:uid="{A75F79F3-F28B-4DFB-B902-0F818169DDF6}"/>
    <cellStyle name="Euro 5 3 12 2" xfId="7015" xr:uid="{7536BF91-F587-44EB-8121-B80833119A06}"/>
    <cellStyle name="Euro 5 3 13" xfId="7016" xr:uid="{A9A12288-552B-4594-A93B-C2E285C9C5CB}"/>
    <cellStyle name="Euro 5 3 13 2" xfId="7017" xr:uid="{6264C415-20AD-4258-9731-0D071C6FB598}"/>
    <cellStyle name="Euro 5 3 14" xfId="7018" xr:uid="{C6024556-1857-4CD3-85F5-98823451F0F3}"/>
    <cellStyle name="Euro 5 3 14 2" xfId="7019" xr:uid="{77410660-67A0-496F-ABE1-8C187F29E17C}"/>
    <cellStyle name="Euro 5 3 15" xfId="7020" xr:uid="{4B46C884-757D-4525-8E74-89BF736D940E}"/>
    <cellStyle name="Euro 5 3 15 2" xfId="7021" xr:uid="{8286FAC3-F4DE-4445-8B7A-11E48642E0E8}"/>
    <cellStyle name="Euro 5 3 16" xfId="7022" xr:uid="{9A417067-D97C-4EAA-B2C1-73A7E533DA24}"/>
    <cellStyle name="Euro 5 3 16 2" xfId="7023" xr:uid="{7BB4D92E-CA8C-45D9-8080-7399E2E21664}"/>
    <cellStyle name="Euro 5 3 17" xfId="7024" xr:uid="{1D176F16-9FD5-4C00-9B7C-BB19E72817C1}"/>
    <cellStyle name="Euro 5 3 17 2" xfId="7025" xr:uid="{5AD54041-C684-4401-90DD-629B595F2AD6}"/>
    <cellStyle name="Euro 5 3 18" xfId="7026" xr:uid="{315E79EC-25E5-41E1-B921-DC25E142B692}"/>
    <cellStyle name="Euro 5 3 18 2" xfId="7027" xr:uid="{0C716BE5-AD9C-4E58-AFE8-6C1505108882}"/>
    <cellStyle name="Euro 5 3 19" xfId="7028" xr:uid="{508C3746-5E8B-49D2-90B9-1BE1BB8DC436}"/>
    <cellStyle name="Euro 5 3 19 2" xfId="7029" xr:uid="{D8DC2F64-B6C9-406E-ADBF-980BF2E45380}"/>
    <cellStyle name="Euro 5 3 2" xfId="7030" xr:uid="{517FCB0B-E588-4494-AFEF-87190D9F035C}"/>
    <cellStyle name="Euro 5 3 2 2" xfId="7031" xr:uid="{F13ADC90-B756-43EA-9007-1C6D5B92D094}"/>
    <cellStyle name="Euro 5 3 20" xfId="7032" xr:uid="{3F67B1AF-7823-48FF-9AFC-2A51874F221C}"/>
    <cellStyle name="Euro 5 3 20 2" xfId="7033" xr:uid="{0727A3BB-1CA6-4BFA-B21A-AF2939EA4373}"/>
    <cellStyle name="Euro 5 3 21" xfId="7034" xr:uid="{EBDFEE3B-208B-49F8-B55E-2566DBFFF2F9}"/>
    <cellStyle name="Euro 5 3 21 2" xfId="7035" xr:uid="{AC8AE543-37F5-49D3-ACE6-22141E001A8A}"/>
    <cellStyle name="Euro 5 3 22" xfId="7036" xr:uid="{4E20EE24-8B8F-4F61-AEB4-4B0DBE8C859D}"/>
    <cellStyle name="Euro 5 3 22 2" xfId="7037" xr:uid="{4846EA6C-75BB-40A7-872C-67F980924643}"/>
    <cellStyle name="Euro 5 3 23" xfId="7038" xr:uid="{8264AC5B-D9E1-441E-A734-6B82BEB90045}"/>
    <cellStyle name="Euro 5 3 23 2" xfId="7039" xr:uid="{A4B47A49-2E36-4BCC-B98D-AAE276E4977E}"/>
    <cellStyle name="Euro 5 3 24" xfId="7040" xr:uid="{ABE537CE-BE73-48FA-9439-5197DEA67123}"/>
    <cellStyle name="Euro 5 3 24 2" xfId="7041" xr:uid="{A92A88E3-D8F3-45E2-A74C-279A99E18C5C}"/>
    <cellStyle name="Euro 5 3 25" xfId="7042" xr:uid="{9CBCEBC0-9AA8-4CE4-BC9A-14CF13136D66}"/>
    <cellStyle name="Euro 5 3 26" xfId="7043" xr:uid="{3C47A7A5-5E01-4E5C-80E8-E1D8991B5EAC}"/>
    <cellStyle name="Euro 5 3 3" xfId="7044" xr:uid="{F82C4C85-1724-4CB0-95B1-06E8CBC9D287}"/>
    <cellStyle name="Euro 5 3 3 2" xfId="7045" xr:uid="{5D4790E6-03FA-4E21-86B3-1BB57E938E8C}"/>
    <cellStyle name="Euro 5 3 4" xfId="7046" xr:uid="{F4F1EA30-7257-4452-B3F2-1C64973689DD}"/>
    <cellStyle name="Euro 5 3 4 2" xfId="7047" xr:uid="{D3E3CF7C-1AB0-4718-8055-59073968BBD9}"/>
    <cellStyle name="Euro 5 3 5" xfId="7048" xr:uid="{3793376D-C55B-4411-987A-DB2FCCB80DB3}"/>
    <cellStyle name="Euro 5 3 5 2" xfId="7049" xr:uid="{CE14C21C-42E5-4EF4-9846-15D3FDACC83F}"/>
    <cellStyle name="Euro 5 3 6" xfId="7050" xr:uid="{B0BCC3DD-5975-4F25-85B7-46E696BB2C79}"/>
    <cellStyle name="Euro 5 3 6 2" xfId="7051" xr:uid="{38B62305-DA9B-40EF-8EFC-4403845E72D2}"/>
    <cellStyle name="Euro 5 3 7" xfId="7052" xr:uid="{E9C0303A-1361-475B-8682-378F110C95B1}"/>
    <cellStyle name="Euro 5 3 7 2" xfId="7053" xr:uid="{8808CEB8-C989-4B0F-A55B-A0CB08E68516}"/>
    <cellStyle name="Euro 5 3 8" xfId="7054" xr:uid="{71AFB5E7-C668-478B-82A4-D80DF96B6914}"/>
    <cellStyle name="Euro 5 3 8 2" xfId="7055" xr:uid="{070F3847-5710-484C-9760-3ACC43208E63}"/>
    <cellStyle name="Euro 5 3 9" xfId="7056" xr:uid="{547A9006-F4EC-4303-9F71-CE37006561A3}"/>
    <cellStyle name="Euro 5 3 9 2" xfId="7057" xr:uid="{AC666C57-5D28-43F9-B186-3504899B2F6E}"/>
    <cellStyle name="Euro 5 30" xfId="7058" xr:uid="{FA058AAD-C584-4CC6-BE1E-6C6C2DC3C360}"/>
    <cellStyle name="Euro 5 30 2" xfId="7059" xr:uid="{A0B79B48-3DF8-48D8-B6C5-AC5AF45118DF}"/>
    <cellStyle name="Euro 5 31" xfId="7060" xr:uid="{046FBDF0-E09C-4363-A1E4-8B481151BE26}"/>
    <cellStyle name="Euro 5 31 2" xfId="7061" xr:uid="{D273E9C4-F3DA-4CB7-9923-81D4F2C48604}"/>
    <cellStyle name="Euro 5 32" xfId="7062" xr:uid="{B81EF5F4-437A-43A8-9683-220C4DDB2B21}"/>
    <cellStyle name="Euro 5 32 2" xfId="7063" xr:uid="{82DFE956-BFF1-4A80-8AE0-CA0CD193F637}"/>
    <cellStyle name="Euro 5 33" xfId="7064" xr:uid="{C43954F8-E57A-4156-BB28-9E673BAD674D}"/>
    <cellStyle name="Euro 5 33 2" xfId="7065" xr:uid="{6E55C1B2-6656-428D-BCD7-EEC1FA8582ED}"/>
    <cellStyle name="Euro 5 34" xfId="7066" xr:uid="{631028EE-A916-42C0-8D43-B2977D920403}"/>
    <cellStyle name="Euro 5 34 2" xfId="7067" xr:uid="{B59BFD22-C98D-407F-AFD9-27C982697AAB}"/>
    <cellStyle name="Euro 5 35" xfId="7068" xr:uid="{9BC0D912-055B-4EF2-8747-DFA7AC663653}"/>
    <cellStyle name="Euro 5 35 2" xfId="7069" xr:uid="{6BC4990F-811C-45A4-BEAC-2E5755E00BE4}"/>
    <cellStyle name="Euro 5 36" xfId="7070" xr:uid="{37C102B0-9D10-4A75-98D1-08A7EAF8467B}"/>
    <cellStyle name="Euro 5 36 2" xfId="7071" xr:uid="{AD6E6949-08CD-406D-A71C-606B62D4A386}"/>
    <cellStyle name="Euro 5 37" xfId="7072" xr:uid="{F07C05E3-0CF2-450F-9605-52A305BC7762}"/>
    <cellStyle name="Euro 5 37 2" xfId="7073" xr:uid="{0A434306-B3FE-4585-A052-B6D2FA622804}"/>
    <cellStyle name="Euro 5 38" xfId="7074" xr:uid="{337C1C4B-B94A-400D-BF0D-66B273649A66}"/>
    <cellStyle name="Euro 5 38 2" xfId="7075" xr:uid="{A723AC44-D0AA-4EFF-9065-65C9EB09259F}"/>
    <cellStyle name="Euro 5 39" xfId="7076" xr:uid="{8C576119-7F25-41C7-ABB1-F6D8924F92F4}"/>
    <cellStyle name="Euro 5 39 2" xfId="7077" xr:uid="{2FFDE38B-9394-4159-B775-B596606A2CEF}"/>
    <cellStyle name="Euro 5 4" xfId="7078" xr:uid="{3D7D4406-5164-4711-8438-C5DAA989B262}"/>
    <cellStyle name="Euro 5 4 10" xfId="7079" xr:uid="{87E65690-31E7-4043-9578-6BD5259FF3C9}"/>
    <cellStyle name="Euro 5 4 10 2" xfId="7080" xr:uid="{8FCA1FE4-32CF-438E-85D4-BEDC51CE091C}"/>
    <cellStyle name="Euro 5 4 11" xfId="7081" xr:uid="{F7AEA848-50A5-45DD-B35B-75DF188F3CB0}"/>
    <cellStyle name="Euro 5 4 11 2" xfId="7082" xr:uid="{AB93FBA6-8FF7-40AA-A6D3-45BA743ED7E9}"/>
    <cellStyle name="Euro 5 4 12" xfId="7083" xr:uid="{821B85F2-244C-4A47-88D3-45675FA47D36}"/>
    <cellStyle name="Euro 5 4 12 2" xfId="7084" xr:uid="{E53A2F33-2A8E-4FBE-AEF9-254278E41E9B}"/>
    <cellStyle name="Euro 5 4 13" xfId="7085" xr:uid="{5BEDB3EC-C57D-4AE8-A02E-F987F243F8A9}"/>
    <cellStyle name="Euro 5 4 13 2" xfId="7086" xr:uid="{B720C92C-37F8-47A9-A366-B09B80CDBBAB}"/>
    <cellStyle name="Euro 5 4 14" xfId="7087" xr:uid="{E46A1A2C-EFBA-46B9-87CC-1466E60CC55F}"/>
    <cellStyle name="Euro 5 4 14 2" xfId="7088" xr:uid="{979BBECE-B561-4297-8744-930EF71D1A8D}"/>
    <cellStyle name="Euro 5 4 15" xfId="7089" xr:uid="{5B65392C-DEBC-4619-9183-961571F26C06}"/>
    <cellStyle name="Euro 5 4 15 2" xfId="7090" xr:uid="{1A19BBFE-B6ED-4E14-A9BF-705185D5430D}"/>
    <cellStyle name="Euro 5 4 16" xfId="7091" xr:uid="{AADBF6EE-B846-4481-9F47-67EC6887CD25}"/>
    <cellStyle name="Euro 5 4 16 2" xfId="7092" xr:uid="{65479D62-5ADC-44E7-8C22-48C0585595CF}"/>
    <cellStyle name="Euro 5 4 17" xfId="7093" xr:uid="{4AC1C7B3-1C55-49BD-BE3B-C8701DDC2EB2}"/>
    <cellStyle name="Euro 5 4 17 2" xfId="7094" xr:uid="{5068C7F3-FD88-4380-8FAE-A9D3A52BA9DB}"/>
    <cellStyle name="Euro 5 4 18" xfId="7095" xr:uid="{9EEF0663-FD9E-4B4E-93F0-5CFEC9F29989}"/>
    <cellStyle name="Euro 5 4 18 2" xfId="7096" xr:uid="{54C99195-DEF7-453B-B54E-86F3F5203550}"/>
    <cellStyle name="Euro 5 4 19" xfId="7097" xr:uid="{DFA63984-2E53-43E4-A462-CA7E25CD2CD2}"/>
    <cellStyle name="Euro 5 4 19 2" xfId="7098" xr:uid="{2542FCF4-2B9B-4ED5-80B7-B34FDD3EAEBF}"/>
    <cellStyle name="Euro 5 4 2" xfId="7099" xr:uid="{2F03E923-1345-4129-9C62-0AF72BD0F0BC}"/>
    <cellStyle name="Euro 5 4 2 2" xfId="7100" xr:uid="{671C00BB-AD58-476C-8A0A-B056CD27A30D}"/>
    <cellStyle name="Euro 5 4 20" xfId="7101" xr:uid="{CE3BA128-BEEC-400D-AD2C-166902B8DCD4}"/>
    <cellStyle name="Euro 5 4 20 2" xfId="7102" xr:uid="{2598E3A9-49D9-4421-8040-0C4714B8F102}"/>
    <cellStyle name="Euro 5 4 21" xfId="7103" xr:uid="{10EB5EA1-D634-45EF-9416-37D883B95CD1}"/>
    <cellStyle name="Euro 5 4 21 2" xfId="7104" xr:uid="{5DAC8B0A-F746-45E3-A6F4-F360C4F849DA}"/>
    <cellStyle name="Euro 5 4 22" xfId="7105" xr:uid="{396E6C43-8BBC-4642-BE14-758BE071ACD4}"/>
    <cellStyle name="Euro 5 4 22 2" xfId="7106" xr:uid="{AF0DE1C7-E9B2-4448-8780-3E8A920DE89D}"/>
    <cellStyle name="Euro 5 4 23" xfId="7107" xr:uid="{7940A2F6-C42A-49A9-AFEE-CF6317C8064C}"/>
    <cellStyle name="Euro 5 4 23 2" xfId="7108" xr:uid="{ADAF36E0-562E-4D17-91B9-92FD22D49F52}"/>
    <cellStyle name="Euro 5 4 24" xfId="7109" xr:uid="{38BC494E-57C1-433E-8259-00863F86DB9A}"/>
    <cellStyle name="Euro 5 4 24 2" xfId="7110" xr:uid="{245FE948-15EA-4BFC-8E27-521DB92E5556}"/>
    <cellStyle name="Euro 5 4 25" xfId="7111" xr:uid="{60C5597B-9542-4D97-965B-69645EFDB7AC}"/>
    <cellStyle name="Euro 5 4 26" xfId="7112" xr:uid="{BC8E8297-26F5-4849-9A1A-3006745DDC40}"/>
    <cellStyle name="Euro 5 4 3" xfId="7113" xr:uid="{6E50AFE5-6875-4C6D-9640-DC638D6E87C9}"/>
    <cellStyle name="Euro 5 4 3 2" xfId="7114" xr:uid="{80135899-1F99-438E-A2A5-5566209ECF8F}"/>
    <cellStyle name="Euro 5 4 4" xfId="7115" xr:uid="{59DA7905-6B63-4AEF-9631-B546C887ACEA}"/>
    <cellStyle name="Euro 5 4 4 2" xfId="7116" xr:uid="{EF7F06F8-9A2C-4B7E-94BA-8E4857166AAB}"/>
    <cellStyle name="Euro 5 4 5" xfId="7117" xr:uid="{EF413A3B-18FA-434A-B4DA-717B39DD91AE}"/>
    <cellStyle name="Euro 5 4 5 2" xfId="7118" xr:uid="{E1EC6356-5A4A-445B-B578-A91E1198D6A8}"/>
    <cellStyle name="Euro 5 4 6" xfId="7119" xr:uid="{C150BC19-A334-469C-9A5B-C478029C8E60}"/>
    <cellStyle name="Euro 5 4 6 2" xfId="7120" xr:uid="{41CB06B0-F6AB-404B-815D-C871CB5A2125}"/>
    <cellStyle name="Euro 5 4 7" xfId="7121" xr:uid="{B0F24535-6B87-47DC-BABF-DA4F933C5AA7}"/>
    <cellStyle name="Euro 5 4 7 2" xfId="7122" xr:uid="{7B7E2501-2F40-42EE-B583-AA06E458F65A}"/>
    <cellStyle name="Euro 5 4 8" xfId="7123" xr:uid="{01C51A01-7655-41E3-8C9E-B96BC818A7B1}"/>
    <cellStyle name="Euro 5 4 8 2" xfId="7124" xr:uid="{7CDD800C-4349-4B90-8F9A-C0B10CBE0B53}"/>
    <cellStyle name="Euro 5 4 9" xfId="7125" xr:uid="{46575ACE-63D3-4564-93A7-C52154D2B0EF}"/>
    <cellStyle name="Euro 5 4 9 2" xfId="7126" xr:uid="{993DC85D-664B-406A-922E-A1738415810E}"/>
    <cellStyle name="Euro 5 40" xfId="7127" xr:uid="{D75A4A10-D672-4231-9A34-1896F0AC750A}"/>
    <cellStyle name="Euro 5 40 2" xfId="7128" xr:uid="{DD199EFE-F70E-43B4-BFE5-FB1837CD6D42}"/>
    <cellStyle name="Euro 5 41" xfId="7129" xr:uid="{92AC58AA-E405-4EC7-9CC8-D49FF8D3F234}"/>
    <cellStyle name="Euro 5 41 2" xfId="7130" xr:uid="{07F82591-C6B8-4AAE-9BBD-D6AA6BC70076}"/>
    <cellStyle name="Euro 5 42" xfId="7131" xr:uid="{A5BC0290-0847-463E-9DC7-4022E520DC46}"/>
    <cellStyle name="Euro 5 42 2" xfId="7132" xr:uid="{D1E97E09-6FA3-43E8-AA70-8F45366BC621}"/>
    <cellStyle name="Euro 5 43" xfId="7133" xr:uid="{A72ABE02-FED3-4CAB-9203-65FE8D5CDAC2}"/>
    <cellStyle name="Euro 5 44" xfId="7134" xr:uid="{6555AE3E-0123-4762-9F6B-B7ADBABC3686}"/>
    <cellStyle name="Euro 5 5" xfId="7135" xr:uid="{FD4FFF5C-E378-41F6-9C17-383CCAD39129}"/>
    <cellStyle name="Euro 5 5 10" xfId="7136" xr:uid="{FA34475B-AB9E-41E8-AD85-7BBB40D99F5E}"/>
    <cellStyle name="Euro 5 5 10 2" xfId="7137" xr:uid="{ADD0D30C-6EE1-449C-97A7-09E2214D674A}"/>
    <cellStyle name="Euro 5 5 11" xfId="7138" xr:uid="{539224D6-C131-477E-8D9F-C5C58F6C6014}"/>
    <cellStyle name="Euro 5 5 11 2" xfId="7139" xr:uid="{BB4C2861-D9FF-47C7-8B95-A331B5DA5E6A}"/>
    <cellStyle name="Euro 5 5 12" xfId="7140" xr:uid="{7E7AACC6-B1BE-4C44-8A05-B22BCBBC8F1C}"/>
    <cellStyle name="Euro 5 5 12 2" xfId="7141" xr:uid="{E66FD2F8-6A7B-49A8-97D5-B1FDB066032E}"/>
    <cellStyle name="Euro 5 5 13" xfId="7142" xr:uid="{85D4399F-7325-4424-B2CA-BAB2C7871DAF}"/>
    <cellStyle name="Euro 5 5 13 2" xfId="7143" xr:uid="{FD443490-6DEC-4A36-954F-FA27FC2180E1}"/>
    <cellStyle name="Euro 5 5 14" xfId="7144" xr:uid="{540092BB-F0FF-4431-8140-0F5A6D78A423}"/>
    <cellStyle name="Euro 5 5 14 2" xfId="7145" xr:uid="{D86468B3-3683-47AA-863D-812D056A6A31}"/>
    <cellStyle name="Euro 5 5 15" xfId="7146" xr:uid="{ABAF9403-AE0A-41BD-AAB1-4E2E940A5044}"/>
    <cellStyle name="Euro 5 5 15 2" xfId="7147" xr:uid="{BDF7C041-1393-421E-99A3-4CA2699D2ED7}"/>
    <cellStyle name="Euro 5 5 16" xfId="7148" xr:uid="{40B36E0D-7AFB-40E8-A751-B18228E4B885}"/>
    <cellStyle name="Euro 5 5 16 2" xfId="7149" xr:uid="{28DF70BA-8A47-4EE2-BA5B-0062DDA0A93A}"/>
    <cellStyle name="Euro 5 5 17" xfId="7150" xr:uid="{2FF7A516-11BD-4E75-9EC8-CF3E09E94C2D}"/>
    <cellStyle name="Euro 5 5 17 2" xfId="7151" xr:uid="{33F87330-7C14-4E8C-9175-9828E3ACB343}"/>
    <cellStyle name="Euro 5 5 18" xfId="7152" xr:uid="{E892CD9E-5AFF-49A9-8973-1F5147AA5F70}"/>
    <cellStyle name="Euro 5 5 18 2" xfId="7153" xr:uid="{9D837D57-A82D-4E99-8654-3D1C6E1E0FC5}"/>
    <cellStyle name="Euro 5 5 19" xfId="7154" xr:uid="{7B8B151F-618C-4A33-88DF-79852D667DD8}"/>
    <cellStyle name="Euro 5 5 19 2" xfId="7155" xr:uid="{8AA359D0-5D33-4230-A435-4F5924E4CD61}"/>
    <cellStyle name="Euro 5 5 2" xfId="7156" xr:uid="{C6A3DCCF-F0FB-4E20-BEAA-76B8AD0418F7}"/>
    <cellStyle name="Euro 5 5 2 2" xfId="7157" xr:uid="{8024B030-91AE-46D2-A9BB-E97710FC6E4C}"/>
    <cellStyle name="Euro 5 5 20" xfId="7158" xr:uid="{DB62BEE3-8A8C-461F-B1F0-CFD9C444FE99}"/>
    <cellStyle name="Euro 5 5 20 2" xfId="7159" xr:uid="{F4ED49E9-A40B-450C-B3B5-77DA0C1EDC9E}"/>
    <cellStyle name="Euro 5 5 21" xfId="7160" xr:uid="{9FCA1AB3-7D86-4852-A560-DF53B25C8D3B}"/>
    <cellStyle name="Euro 5 5 21 2" xfId="7161" xr:uid="{431C84FF-3E3E-46F8-85D6-1DC73EC619D6}"/>
    <cellStyle name="Euro 5 5 22" xfId="7162" xr:uid="{1EEE7FB3-EC09-471C-B6C3-9A1D0DE22F60}"/>
    <cellStyle name="Euro 5 5 22 2" xfId="7163" xr:uid="{1A1047DE-E56A-461D-A4BB-A4FBD813F286}"/>
    <cellStyle name="Euro 5 5 23" xfId="7164" xr:uid="{E90DE985-1E32-4E50-BC83-0D2A2A56B7C2}"/>
    <cellStyle name="Euro 5 5 23 2" xfId="7165" xr:uid="{45632FE8-FFD6-44B3-966C-C8A9496D50D5}"/>
    <cellStyle name="Euro 5 5 24" xfId="7166" xr:uid="{07C8B1DA-471A-4F44-904F-F85137AF49BC}"/>
    <cellStyle name="Euro 5 5 24 2" xfId="7167" xr:uid="{E2E6D9F0-8108-47C5-8CF6-E8BA0D7BFFE7}"/>
    <cellStyle name="Euro 5 5 25" xfId="7168" xr:uid="{80578C91-B49C-42B6-BE2A-E0F38DFAFD63}"/>
    <cellStyle name="Euro 5 5 26" xfId="7169" xr:uid="{8287EA20-54AE-44F9-9EBB-7A086B9E4BEB}"/>
    <cellStyle name="Euro 5 5 3" xfId="7170" xr:uid="{793A99E5-F415-4B44-AC8E-F1DA60D473AD}"/>
    <cellStyle name="Euro 5 5 3 2" xfId="7171" xr:uid="{615D142E-A8C1-44CA-A370-57D50189E0C1}"/>
    <cellStyle name="Euro 5 5 4" xfId="7172" xr:uid="{0C34317C-21A8-4E3A-BDE2-8A6E31BFE88E}"/>
    <cellStyle name="Euro 5 5 4 2" xfId="7173" xr:uid="{86CEF09C-7569-43B0-BD81-140DE517D905}"/>
    <cellStyle name="Euro 5 5 5" xfId="7174" xr:uid="{5BCD2138-98A4-4A2A-B686-505CAC43F3B1}"/>
    <cellStyle name="Euro 5 5 5 2" xfId="7175" xr:uid="{B0ADD9DF-5370-405D-ACAA-CDB7D3E9F215}"/>
    <cellStyle name="Euro 5 5 6" xfId="7176" xr:uid="{BCBA536F-91D8-4809-9046-096F3047058A}"/>
    <cellStyle name="Euro 5 5 6 2" xfId="7177" xr:uid="{A238741C-25D3-4D70-9E0E-7B4A552CC583}"/>
    <cellStyle name="Euro 5 5 7" xfId="7178" xr:uid="{5C8584BD-461D-43A6-997B-632D7F2F7472}"/>
    <cellStyle name="Euro 5 5 7 2" xfId="7179" xr:uid="{80750D92-6BF2-4143-9058-DE627DA676B8}"/>
    <cellStyle name="Euro 5 5 8" xfId="7180" xr:uid="{60E8928A-D180-49C6-AB95-0196259A3028}"/>
    <cellStyle name="Euro 5 5 8 2" xfId="7181" xr:uid="{1A0E6936-13EE-4C9F-B52F-3AB7DCF2A2AC}"/>
    <cellStyle name="Euro 5 5 9" xfId="7182" xr:uid="{77D25683-7960-49CE-8065-1C44AE4DF546}"/>
    <cellStyle name="Euro 5 5 9 2" xfId="7183" xr:uid="{3F13040C-C742-4F65-B33C-ED24981834A6}"/>
    <cellStyle name="Euro 5 6" xfId="7184" xr:uid="{DBBE89FA-59B1-4155-AFE2-A726F35B8D7C}"/>
    <cellStyle name="Euro 5 6 10" xfId="7185" xr:uid="{2C593BA6-215F-4C55-97CD-25227D883F2F}"/>
    <cellStyle name="Euro 5 6 10 2" xfId="7186" xr:uid="{42C20A36-07CE-45A6-9624-C3D0ECD5776C}"/>
    <cellStyle name="Euro 5 6 11" xfId="7187" xr:uid="{996A4983-D2C3-4C87-B1F9-5CA69E482FFD}"/>
    <cellStyle name="Euro 5 6 11 2" xfId="7188" xr:uid="{640524FC-BA4A-41A6-8B31-0E104C3C7227}"/>
    <cellStyle name="Euro 5 6 12" xfId="7189" xr:uid="{03FC0AB5-9775-4CBF-8893-D67A3731DEFF}"/>
    <cellStyle name="Euro 5 6 12 2" xfId="7190" xr:uid="{7E15A10E-D595-4D3C-9A39-6D1EE3D4E349}"/>
    <cellStyle name="Euro 5 6 13" xfId="7191" xr:uid="{AADFBBD5-5F7E-4EB3-857C-8A079AAFC7CB}"/>
    <cellStyle name="Euro 5 6 13 2" xfId="7192" xr:uid="{F44B1031-14B7-4AB8-A096-A9F15F42C1DF}"/>
    <cellStyle name="Euro 5 6 14" xfId="7193" xr:uid="{A7F83499-7A4D-4667-8523-9F6D49BC37AC}"/>
    <cellStyle name="Euro 5 6 14 2" xfId="7194" xr:uid="{40809A81-DE79-4B35-AA24-1E8AEA34B286}"/>
    <cellStyle name="Euro 5 6 15" xfId="7195" xr:uid="{1C3DB539-6B10-48BC-9D8D-8A7C94973787}"/>
    <cellStyle name="Euro 5 6 15 2" xfId="7196" xr:uid="{92608FEE-BF8D-4F6E-B13C-7073E477651A}"/>
    <cellStyle name="Euro 5 6 16" xfId="7197" xr:uid="{81EB7B6B-8473-4A13-8673-122D8A90DDFD}"/>
    <cellStyle name="Euro 5 6 16 2" xfId="7198" xr:uid="{E0284101-5C79-4849-B846-D49E4B2396A7}"/>
    <cellStyle name="Euro 5 6 17" xfId="7199" xr:uid="{A6A6156A-D423-42D1-B0F4-5182DF8C7011}"/>
    <cellStyle name="Euro 5 6 17 2" xfId="7200" xr:uid="{A45F3800-2730-489E-BB78-D26EE14D3499}"/>
    <cellStyle name="Euro 5 6 18" xfId="7201" xr:uid="{DC5C3AE5-5640-422B-956E-47918E1C14D7}"/>
    <cellStyle name="Euro 5 6 18 2" xfId="7202" xr:uid="{F9CAE494-39B4-42F1-A8DA-9D89B65A969C}"/>
    <cellStyle name="Euro 5 6 19" xfId="7203" xr:uid="{8DBC2E5E-111A-462F-8E22-505487F7121F}"/>
    <cellStyle name="Euro 5 6 19 2" xfId="7204" xr:uid="{5F13F8B9-12B2-47F8-9C02-BFE4A4A3A2CD}"/>
    <cellStyle name="Euro 5 6 2" xfId="7205" xr:uid="{B1F6FABE-066B-4B18-8AC1-DF4C6D752F75}"/>
    <cellStyle name="Euro 5 6 2 2" xfId="7206" xr:uid="{8CC00B4A-3304-49DB-8475-4B35393B85DA}"/>
    <cellStyle name="Euro 5 6 20" xfId="7207" xr:uid="{99CE7AAD-818E-4D94-93A9-531CD7A1F732}"/>
    <cellStyle name="Euro 5 6 20 2" xfId="7208" xr:uid="{ECC09AE2-5E3F-4EC0-AF30-986546B03605}"/>
    <cellStyle name="Euro 5 6 21" xfId="7209" xr:uid="{743954B3-1A17-470D-8055-50D07A5D9232}"/>
    <cellStyle name="Euro 5 6 21 2" xfId="7210" xr:uid="{26C5B236-80B0-44A9-88CB-0469CCB84671}"/>
    <cellStyle name="Euro 5 6 22" xfId="7211" xr:uid="{6D52434C-218F-4353-AF3F-35E4A213153E}"/>
    <cellStyle name="Euro 5 6 22 2" xfId="7212" xr:uid="{CFD836B4-60D2-4195-8D97-204333984B64}"/>
    <cellStyle name="Euro 5 6 23" xfId="7213" xr:uid="{3F2101DB-7296-45FF-BC44-8BAA799FB526}"/>
    <cellStyle name="Euro 5 6 23 2" xfId="7214" xr:uid="{5B8BFA2F-EA3E-4727-81E8-D6652D3817C8}"/>
    <cellStyle name="Euro 5 6 24" xfId="7215" xr:uid="{34606665-245E-494A-87A5-02A04A81ED46}"/>
    <cellStyle name="Euro 5 6 24 2" xfId="7216" xr:uid="{1183ECC0-942B-4033-A3D3-ADBDAA6A9EC2}"/>
    <cellStyle name="Euro 5 6 25" xfId="7217" xr:uid="{014F67AE-CD4F-4FD7-8808-B0D09E080D84}"/>
    <cellStyle name="Euro 5 6 26" xfId="7218" xr:uid="{64F18045-7F79-4F90-84F5-C80B9BCAE61D}"/>
    <cellStyle name="Euro 5 6 3" xfId="7219" xr:uid="{2C67216F-18A8-48A3-BA3D-7B565073B95E}"/>
    <cellStyle name="Euro 5 6 3 2" xfId="7220" xr:uid="{BFFC984D-B880-4DB2-9CFF-6C129FD04A82}"/>
    <cellStyle name="Euro 5 6 4" xfId="7221" xr:uid="{DAC797A3-8342-4A91-942E-DFDD8F1089CB}"/>
    <cellStyle name="Euro 5 6 4 2" xfId="7222" xr:uid="{5A9CF058-1ECD-41A8-9FE0-C875CAA4CA10}"/>
    <cellStyle name="Euro 5 6 5" xfId="7223" xr:uid="{E9C59853-0535-479A-9515-3383D20AEFEB}"/>
    <cellStyle name="Euro 5 6 5 2" xfId="7224" xr:uid="{BD76AA63-F58C-4D33-82DB-15C807CAA337}"/>
    <cellStyle name="Euro 5 6 6" xfId="7225" xr:uid="{88B90E62-F729-42AB-9B13-B3CF62EE326A}"/>
    <cellStyle name="Euro 5 6 6 2" xfId="7226" xr:uid="{A0290F78-FA62-4A67-A3AD-67C79CA49212}"/>
    <cellStyle name="Euro 5 6 7" xfId="7227" xr:uid="{3D0A6A94-D1FD-4FB1-A940-1504A44E9A5C}"/>
    <cellStyle name="Euro 5 6 7 2" xfId="7228" xr:uid="{A7C34E50-55CD-4A83-AD07-8059A50AEA63}"/>
    <cellStyle name="Euro 5 6 8" xfId="7229" xr:uid="{900164DF-B68F-455A-97F0-17D1D5C481F2}"/>
    <cellStyle name="Euro 5 6 8 2" xfId="7230" xr:uid="{4C89E5D0-51E6-4AA4-A3C1-4603DFE9DE30}"/>
    <cellStyle name="Euro 5 6 9" xfId="7231" xr:uid="{0994B576-43DE-4BA0-B252-CCFE2F9839CB}"/>
    <cellStyle name="Euro 5 6 9 2" xfId="7232" xr:uid="{7AA52836-7D43-42C8-90D0-AC6948D205D6}"/>
    <cellStyle name="Euro 5 7" xfId="7233" xr:uid="{309F8112-1D33-4A77-B8DE-875F06EAAF76}"/>
    <cellStyle name="Euro 5 7 10" xfId="7234" xr:uid="{52FF039B-2259-4FB7-8412-3BC370CD4753}"/>
    <cellStyle name="Euro 5 7 10 2" xfId="7235" xr:uid="{289DB548-CF5A-422E-A18B-5A5AFC1896A6}"/>
    <cellStyle name="Euro 5 7 11" xfId="7236" xr:uid="{DE478326-10CA-4045-8863-270B2AA4C1A9}"/>
    <cellStyle name="Euro 5 7 11 2" xfId="7237" xr:uid="{482BF388-348E-4F9C-B4BF-C458D6454186}"/>
    <cellStyle name="Euro 5 7 12" xfId="7238" xr:uid="{77C33798-3C3E-44CD-87BD-3E0947B962DF}"/>
    <cellStyle name="Euro 5 7 12 2" xfId="7239" xr:uid="{ADB245C1-16B7-4858-AFCA-FA17F77B7F77}"/>
    <cellStyle name="Euro 5 7 13" xfId="7240" xr:uid="{CC71CF6F-5D67-41D7-BC4A-C8435CC3B0A4}"/>
    <cellStyle name="Euro 5 7 13 2" xfId="7241" xr:uid="{CEA978B5-D440-434D-95A8-CBA862C3C77B}"/>
    <cellStyle name="Euro 5 7 14" xfId="7242" xr:uid="{8FD897E5-A8CB-453A-88A8-84B51BC3C201}"/>
    <cellStyle name="Euro 5 7 14 2" xfId="7243" xr:uid="{05E7BF5D-3125-4424-9F17-95FA56C59652}"/>
    <cellStyle name="Euro 5 7 15" xfId="7244" xr:uid="{0EE38746-49DA-4E05-B394-D222C013BA5F}"/>
    <cellStyle name="Euro 5 7 15 2" xfId="7245" xr:uid="{784CC67F-358A-4C8B-90BA-A3130F4972CE}"/>
    <cellStyle name="Euro 5 7 16" xfId="7246" xr:uid="{5EDF1842-C9F6-4671-AA39-CC7B479E8FFA}"/>
    <cellStyle name="Euro 5 7 16 2" xfId="7247" xr:uid="{48C295C9-39FD-4C21-95E1-3DD975A7FF9F}"/>
    <cellStyle name="Euro 5 7 17" xfId="7248" xr:uid="{8F4ABFED-D11E-4671-A012-4A89453B43AC}"/>
    <cellStyle name="Euro 5 7 17 2" xfId="7249" xr:uid="{4A1698A3-5CAF-48C0-8604-3C6D6F756702}"/>
    <cellStyle name="Euro 5 7 18" xfId="7250" xr:uid="{0733A9F9-D63D-4264-A269-B350E66CB35A}"/>
    <cellStyle name="Euro 5 7 18 2" xfId="7251" xr:uid="{BC5E23C1-087C-4558-90A1-340D4484EB72}"/>
    <cellStyle name="Euro 5 7 19" xfId="7252" xr:uid="{86C53BEF-0C59-4D1A-9985-FE9F4038D2E7}"/>
    <cellStyle name="Euro 5 7 19 2" xfId="7253" xr:uid="{A648C773-B435-4D5F-B4C9-9DE82EFC2845}"/>
    <cellStyle name="Euro 5 7 2" xfId="7254" xr:uid="{6EE0FA89-21D3-4FB3-A65A-2525F22C4CF8}"/>
    <cellStyle name="Euro 5 7 2 2" xfId="7255" xr:uid="{1CB80839-C7F8-4514-9C47-F311AAAD5FB2}"/>
    <cellStyle name="Euro 5 7 20" xfId="7256" xr:uid="{0A7CDF34-0603-49AE-83B3-02FBA6493B35}"/>
    <cellStyle name="Euro 5 7 20 2" xfId="7257" xr:uid="{0CCD3B71-5470-41BA-9F3E-7F7A4C10E2E6}"/>
    <cellStyle name="Euro 5 7 21" xfId="7258" xr:uid="{63D6BCBC-F8FC-4CFF-96C8-25A5EEB1DA86}"/>
    <cellStyle name="Euro 5 7 21 2" xfId="7259" xr:uid="{46785246-8CA1-4419-9D9B-85996CA2FDB4}"/>
    <cellStyle name="Euro 5 7 22" xfId="7260" xr:uid="{05B67FB6-8664-4AD3-921B-59851D6F6BF4}"/>
    <cellStyle name="Euro 5 7 22 2" xfId="7261" xr:uid="{08A96796-EC37-4546-9CC8-01F0904FE646}"/>
    <cellStyle name="Euro 5 7 23" xfId="7262" xr:uid="{1439B0F8-9DB8-4EF3-BC82-FFEF68BDB323}"/>
    <cellStyle name="Euro 5 7 23 2" xfId="7263" xr:uid="{74469E88-CD5B-4137-9419-F8D82CFACD41}"/>
    <cellStyle name="Euro 5 7 24" xfId="7264" xr:uid="{6390B466-6BD9-495D-8357-6E39E3CF77B3}"/>
    <cellStyle name="Euro 5 7 24 2" xfId="7265" xr:uid="{9D172DDC-BAB5-45CE-8869-A0BAD2665549}"/>
    <cellStyle name="Euro 5 7 25" xfId="7266" xr:uid="{374EAA46-791F-4A27-BC25-B470D34F629B}"/>
    <cellStyle name="Euro 5 7 26" xfId="7267" xr:uid="{DC564C23-7AA6-44A6-A08A-74FC4AEED466}"/>
    <cellStyle name="Euro 5 7 3" xfId="7268" xr:uid="{26A65FF8-37B2-44D3-8720-B0939E73D6E8}"/>
    <cellStyle name="Euro 5 7 3 2" xfId="7269" xr:uid="{6F316C7A-17F6-4437-BF76-45BF320123AB}"/>
    <cellStyle name="Euro 5 7 4" xfId="7270" xr:uid="{12548F65-D7A6-4D0B-BA07-CAAB5F706D25}"/>
    <cellStyle name="Euro 5 7 4 2" xfId="7271" xr:uid="{49100A60-9EAF-488C-8C97-537CBEF31F01}"/>
    <cellStyle name="Euro 5 7 5" xfId="7272" xr:uid="{FA4CDAEE-A2BB-406E-8768-C63B3B7C00AA}"/>
    <cellStyle name="Euro 5 7 5 2" xfId="7273" xr:uid="{6213F67F-6873-4542-8812-7821D724F663}"/>
    <cellStyle name="Euro 5 7 6" xfId="7274" xr:uid="{1E399317-BC0E-469C-900B-C22CE2EA6535}"/>
    <cellStyle name="Euro 5 7 6 2" xfId="7275" xr:uid="{F686244E-3E3A-4C10-A2A7-336538DCDC22}"/>
    <cellStyle name="Euro 5 7 7" xfId="7276" xr:uid="{759AFB0E-7709-4A74-8D05-CBE604DA5CD6}"/>
    <cellStyle name="Euro 5 7 7 2" xfId="7277" xr:uid="{3242EE0B-9ABD-4D67-A1A4-A05FD295C1E4}"/>
    <cellStyle name="Euro 5 7 8" xfId="7278" xr:uid="{CF012D70-F994-4A9F-995B-B3F3912022E0}"/>
    <cellStyle name="Euro 5 7 8 2" xfId="7279" xr:uid="{36C694A8-5716-4F84-A258-D12EA87B21F0}"/>
    <cellStyle name="Euro 5 7 9" xfId="7280" xr:uid="{1A036618-9647-4B8B-B51C-CACDE6A7875C}"/>
    <cellStyle name="Euro 5 7 9 2" xfId="7281" xr:uid="{56617C8F-464F-4169-876A-1E4D53546039}"/>
    <cellStyle name="Euro 5 8" xfId="7282" xr:uid="{8233679E-6B3A-4783-BD91-1E2D15C389E3}"/>
    <cellStyle name="Euro 5 8 10" xfId="7283" xr:uid="{C9D5D56D-8F91-458F-8DF5-0CBC10AC4866}"/>
    <cellStyle name="Euro 5 8 10 2" xfId="7284" xr:uid="{2C1C8115-C714-45A1-9E0F-1FEE657A7E63}"/>
    <cellStyle name="Euro 5 8 11" xfId="7285" xr:uid="{C7CEE5E7-9ED0-464F-BE8C-FD3F3A66834A}"/>
    <cellStyle name="Euro 5 8 11 2" xfId="7286" xr:uid="{20684A44-60CD-4589-8AD2-845C7F03EBAD}"/>
    <cellStyle name="Euro 5 8 12" xfId="7287" xr:uid="{DD1689E8-9D95-4500-8899-8CC032A25F95}"/>
    <cellStyle name="Euro 5 8 12 2" xfId="7288" xr:uid="{414A4FAD-F60D-4F78-9959-2C55C48061CD}"/>
    <cellStyle name="Euro 5 8 13" xfId="7289" xr:uid="{0DD26267-0AF9-4AAE-9E00-8A75601954BD}"/>
    <cellStyle name="Euro 5 8 13 2" xfId="7290" xr:uid="{6DAA0801-D697-46FA-8CA1-EB4F7C025E60}"/>
    <cellStyle name="Euro 5 8 14" xfId="7291" xr:uid="{793FCBE0-0788-47DB-B1DC-72743394AC46}"/>
    <cellStyle name="Euro 5 8 14 2" xfId="7292" xr:uid="{380BBD41-FACD-40ED-B5E9-5632921BDDEC}"/>
    <cellStyle name="Euro 5 8 15" xfId="7293" xr:uid="{C886B3D0-79C5-448A-9A57-DBF7C78DD6A4}"/>
    <cellStyle name="Euro 5 8 15 2" xfId="7294" xr:uid="{51F0FA8A-A3C4-4EA1-9AC6-C2219E24808C}"/>
    <cellStyle name="Euro 5 8 16" xfId="7295" xr:uid="{5A5A5E13-2206-4B55-8E38-453CFEC7CE90}"/>
    <cellStyle name="Euro 5 8 16 2" xfId="7296" xr:uid="{245C4B0A-6010-4252-B765-DFBA38164130}"/>
    <cellStyle name="Euro 5 8 17" xfId="7297" xr:uid="{4564475E-F942-42D1-8ABB-44E8A45D4867}"/>
    <cellStyle name="Euro 5 8 17 2" xfId="7298" xr:uid="{B339C089-788E-4288-BC4E-4F50CFE25C2C}"/>
    <cellStyle name="Euro 5 8 18" xfId="7299" xr:uid="{C1FC0CB5-0E79-4355-A818-850216E121CE}"/>
    <cellStyle name="Euro 5 8 18 2" xfId="7300" xr:uid="{68FA4F7F-C311-4542-8F10-19AC5481D6F0}"/>
    <cellStyle name="Euro 5 8 19" xfId="7301" xr:uid="{EA0E077F-D4B9-4DF6-BC84-29C3E66FCC32}"/>
    <cellStyle name="Euro 5 8 19 2" xfId="7302" xr:uid="{5C09EB48-4BAF-4D73-B729-661B0D56A332}"/>
    <cellStyle name="Euro 5 8 2" xfId="7303" xr:uid="{8935AB9C-D6F4-4676-9D35-92B2C98A4898}"/>
    <cellStyle name="Euro 5 8 2 2" xfId="7304" xr:uid="{99570B42-8569-4278-84CC-12605AA66D2E}"/>
    <cellStyle name="Euro 5 8 20" xfId="7305" xr:uid="{6E158BCF-60DC-4A93-8459-AD152F50F0E6}"/>
    <cellStyle name="Euro 5 8 20 2" xfId="7306" xr:uid="{D1AACF04-A869-4E98-B90E-99416DC8F73F}"/>
    <cellStyle name="Euro 5 8 21" xfId="7307" xr:uid="{2090A3A1-ACA1-4D3B-ADDF-AF0C792786F5}"/>
    <cellStyle name="Euro 5 8 21 2" xfId="7308" xr:uid="{6F464122-D6C1-4016-86A7-632F02559EDB}"/>
    <cellStyle name="Euro 5 8 22" xfId="7309" xr:uid="{80D6FDF4-897D-4A62-BE3B-54427E56793E}"/>
    <cellStyle name="Euro 5 8 22 2" xfId="7310" xr:uid="{4FA1B84C-0A19-4E37-9EE0-8922AA1E5723}"/>
    <cellStyle name="Euro 5 8 23" xfId="7311" xr:uid="{A936BD4E-AC4B-41AF-A632-AFE52727AC30}"/>
    <cellStyle name="Euro 5 8 23 2" xfId="7312" xr:uid="{F8272048-F32C-4B84-9693-FF50DEAEDD16}"/>
    <cellStyle name="Euro 5 8 24" xfId="7313" xr:uid="{0D5406CC-9C12-4AB8-9676-786F6A1440EB}"/>
    <cellStyle name="Euro 5 8 24 2" xfId="7314" xr:uid="{1C81C750-1511-4359-9227-6AEABC43834C}"/>
    <cellStyle name="Euro 5 8 25" xfId="7315" xr:uid="{0FE68372-3537-4C09-A074-827E0C34B7C1}"/>
    <cellStyle name="Euro 5 8 26" xfId="7316" xr:uid="{8B06B5B4-8CDF-4757-8D1D-70757FE65D78}"/>
    <cellStyle name="Euro 5 8 3" xfId="7317" xr:uid="{8253BBC7-59B5-4BFD-AE69-95E895F65955}"/>
    <cellStyle name="Euro 5 8 3 2" xfId="7318" xr:uid="{7DFAC5B6-915D-40DF-BAB8-EB8C1CE3BCE1}"/>
    <cellStyle name="Euro 5 8 4" xfId="7319" xr:uid="{F72F0BCF-3368-46BC-9134-E14BFE68ED00}"/>
    <cellStyle name="Euro 5 8 4 2" xfId="7320" xr:uid="{DD9B0EB9-AA52-4B94-BE89-D0E4BCF8B78A}"/>
    <cellStyle name="Euro 5 8 5" xfId="7321" xr:uid="{0860F823-0149-4332-9049-05C82AAB394C}"/>
    <cellStyle name="Euro 5 8 5 2" xfId="7322" xr:uid="{EF61FBB8-F1EA-4E6B-8071-1F0F4BD5DC32}"/>
    <cellStyle name="Euro 5 8 6" xfId="7323" xr:uid="{3739F50A-3D84-4E4E-BBF8-06D5D5FDF1D5}"/>
    <cellStyle name="Euro 5 8 6 2" xfId="7324" xr:uid="{48A02FE9-ED83-4F07-AFAA-72F0394D4E25}"/>
    <cellStyle name="Euro 5 8 7" xfId="7325" xr:uid="{E419BE26-24BD-4E0D-8889-DE36AFDC49EA}"/>
    <cellStyle name="Euro 5 8 7 2" xfId="7326" xr:uid="{613E927A-A8AB-4279-8369-6A1159012B73}"/>
    <cellStyle name="Euro 5 8 8" xfId="7327" xr:uid="{EF27F10C-A0A6-4E7C-8FA4-E7BBD6228030}"/>
    <cellStyle name="Euro 5 8 8 2" xfId="7328" xr:uid="{3FB2E0B3-5FC1-4138-928C-AF3EB29C1711}"/>
    <cellStyle name="Euro 5 8 9" xfId="7329" xr:uid="{4A927FBB-2639-4132-B8F2-CE15EBA01568}"/>
    <cellStyle name="Euro 5 8 9 2" xfId="7330" xr:uid="{C4D5869B-0A15-4891-8C00-7EDAB11944D4}"/>
    <cellStyle name="Euro 5 9" xfId="7331" xr:uid="{ABBDB1B3-1EB9-4CBB-9566-606C84EF0438}"/>
    <cellStyle name="Euro 5 9 10" xfId="7332" xr:uid="{299FFD18-9C10-4889-8A83-6598015A1360}"/>
    <cellStyle name="Euro 5 9 10 2" xfId="7333" xr:uid="{6A193F9A-F156-44A1-B8BD-F3AB86AE1102}"/>
    <cellStyle name="Euro 5 9 11" xfId="7334" xr:uid="{307632BC-CE2A-44EB-BE66-09979DE074F8}"/>
    <cellStyle name="Euro 5 9 11 2" xfId="7335" xr:uid="{5E7B1859-B4E8-4ABD-B73F-FDE48FE65A30}"/>
    <cellStyle name="Euro 5 9 12" xfId="7336" xr:uid="{39AEF695-E5A4-4295-B00A-E6177059EEBA}"/>
    <cellStyle name="Euro 5 9 12 2" xfId="7337" xr:uid="{E2CCDDB1-FCBC-4806-A9A1-3116E40FC4B6}"/>
    <cellStyle name="Euro 5 9 13" xfId="7338" xr:uid="{5A5189DD-BAE2-4C32-B1B6-374BD41E72E6}"/>
    <cellStyle name="Euro 5 9 13 2" xfId="7339" xr:uid="{F5BB432B-9EC3-49EA-875E-81FE7F051832}"/>
    <cellStyle name="Euro 5 9 14" xfId="7340" xr:uid="{0B38D916-F85C-4C10-94A3-68AFB72F556B}"/>
    <cellStyle name="Euro 5 9 14 2" xfId="7341" xr:uid="{028AF26E-C65E-4A51-B813-E6059D5EDDDC}"/>
    <cellStyle name="Euro 5 9 15" xfId="7342" xr:uid="{AE2AABB5-1F59-47EC-9CA5-0C2065B2F5CA}"/>
    <cellStyle name="Euro 5 9 15 2" xfId="7343" xr:uid="{146AE23C-216E-43EC-B16A-50A31EDDDF3A}"/>
    <cellStyle name="Euro 5 9 16" xfId="7344" xr:uid="{7B7AE26E-8081-4979-BBCF-30261F06C76F}"/>
    <cellStyle name="Euro 5 9 16 2" xfId="7345" xr:uid="{01C28CFD-223E-4F60-9286-BFDC791A3019}"/>
    <cellStyle name="Euro 5 9 17" xfId="7346" xr:uid="{77461124-478D-45D9-8D31-F01DD72F4B13}"/>
    <cellStyle name="Euro 5 9 17 2" xfId="7347" xr:uid="{37DA160C-99EE-4273-8407-3E2763AC7E60}"/>
    <cellStyle name="Euro 5 9 18" xfId="7348" xr:uid="{1475A98C-77E9-45BF-9912-40F31B90D4A1}"/>
    <cellStyle name="Euro 5 9 18 2" xfId="7349" xr:uid="{70D2CC0A-1587-451B-AE22-AD42C3AFC5DB}"/>
    <cellStyle name="Euro 5 9 19" xfId="7350" xr:uid="{1A7317E0-772A-4015-9621-9C9DD4949BA9}"/>
    <cellStyle name="Euro 5 9 19 2" xfId="7351" xr:uid="{C0583D72-153E-4CFC-8D9D-CDD14770658A}"/>
    <cellStyle name="Euro 5 9 2" xfId="7352" xr:uid="{2851A208-2AFA-4900-AEFF-AA809C7194AB}"/>
    <cellStyle name="Euro 5 9 2 2" xfId="7353" xr:uid="{361BFF16-56B5-41A4-9333-42B98F768CC5}"/>
    <cellStyle name="Euro 5 9 20" xfId="7354" xr:uid="{DC7E2244-3178-4D49-A512-423B7757816B}"/>
    <cellStyle name="Euro 5 9 20 2" xfId="7355" xr:uid="{60EB3847-32E5-42B3-813F-C7A5D052E0D4}"/>
    <cellStyle name="Euro 5 9 21" xfId="7356" xr:uid="{CD460A9E-9A8C-4AA3-A858-E3A4CAAE7BA0}"/>
    <cellStyle name="Euro 5 9 21 2" xfId="7357" xr:uid="{EB32F07D-451A-4186-A495-27E7AEA483C9}"/>
    <cellStyle name="Euro 5 9 22" xfId="7358" xr:uid="{D470EF96-B2CA-4203-B4AA-16842C24998D}"/>
    <cellStyle name="Euro 5 9 22 2" xfId="7359" xr:uid="{1008E402-2AD4-4DC9-960C-812FE789A322}"/>
    <cellStyle name="Euro 5 9 23" xfId="7360" xr:uid="{FCF65752-08DF-45E1-B322-9D2D32BE4AF3}"/>
    <cellStyle name="Euro 5 9 23 2" xfId="7361" xr:uid="{3A5FE6AC-BCA5-43CF-8C34-22F71D8CEC3F}"/>
    <cellStyle name="Euro 5 9 24" xfId="7362" xr:uid="{386FB1EB-AA0C-4EEA-80AF-17CACD50C267}"/>
    <cellStyle name="Euro 5 9 24 2" xfId="7363" xr:uid="{9335C1DB-D916-4F49-8C6B-79A5646B3572}"/>
    <cellStyle name="Euro 5 9 25" xfId="7364" xr:uid="{5AE244C0-4E5C-4541-85DB-14DF36F7FEFD}"/>
    <cellStyle name="Euro 5 9 26" xfId="7365" xr:uid="{C14EE8C0-6FD6-4FA9-9D67-A4AA959D5536}"/>
    <cellStyle name="Euro 5 9 3" xfId="7366" xr:uid="{732BBA07-9A9E-4E5D-BD8D-296F24626403}"/>
    <cellStyle name="Euro 5 9 3 2" xfId="7367" xr:uid="{AFAB1537-9D97-47D3-A0F3-B6D2B4924CA2}"/>
    <cellStyle name="Euro 5 9 4" xfId="7368" xr:uid="{EC511876-2D4D-4818-8536-D1CA5BD224DD}"/>
    <cellStyle name="Euro 5 9 4 2" xfId="7369" xr:uid="{39A7881A-85E5-4899-A4F0-EEC64C0D2B17}"/>
    <cellStyle name="Euro 5 9 5" xfId="7370" xr:uid="{D41374E9-B356-4B0A-ADC5-BBA31C8520B1}"/>
    <cellStyle name="Euro 5 9 5 2" xfId="7371" xr:uid="{2E6A8897-82B3-4D78-9BAD-2E875F060A31}"/>
    <cellStyle name="Euro 5 9 6" xfId="7372" xr:uid="{CCD803FF-1982-4878-92FC-370AADAB4FC9}"/>
    <cellStyle name="Euro 5 9 6 2" xfId="7373" xr:uid="{8627C497-9D7B-4E50-ADA8-EF57D37E8C10}"/>
    <cellStyle name="Euro 5 9 7" xfId="7374" xr:uid="{CD141EC9-DC7E-469C-86E4-EE18070DAB75}"/>
    <cellStyle name="Euro 5 9 7 2" xfId="7375" xr:uid="{E8DF97BE-06DD-4C08-BF4E-63AEC082DCAE}"/>
    <cellStyle name="Euro 5 9 8" xfId="7376" xr:uid="{D366A0A9-4343-44F7-9610-2F41D0031123}"/>
    <cellStyle name="Euro 5 9 8 2" xfId="7377" xr:uid="{948CF423-7859-4512-B6DE-65F09E30E04E}"/>
    <cellStyle name="Euro 5 9 9" xfId="7378" xr:uid="{1E9DC7B2-073A-4C5F-909D-05D30D672395}"/>
    <cellStyle name="Euro 5 9 9 2" xfId="7379" xr:uid="{DB056AAD-8AC4-4F22-8E06-F4F88E76453C}"/>
    <cellStyle name="Euro 6" xfId="7380" xr:uid="{16C8F867-DDB0-4EA5-816D-4E1C51E40ABA}"/>
    <cellStyle name="Euro 6 10" xfId="7381" xr:uid="{546A54EB-7724-4B7F-BCBF-ED47C2A19114}"/>
    <cellStyle name="Euro 6 10 10" xfId="7382" xr:uid="{A2DAE2A0-3A13-4229-B5D1-3EC14ACFC877}"/>
    <cellStyle name="Euro 6 10 10 2" xfId="7383" xr:uid="{95403BA4-D77B-4D01-AB10-7D3320063840}"/>
    <cellStyle name="Euro 6 10 11" xfId="7384" xr:uid="{A642CC66-A139-4E4B-B4D3-77F8AF594EDD}"/>
    <cellStyle name="Euro 6 10 11 2" xfId="7385" xr:uid="{D9B66A9D-5AEA-48AB-B32F-CCA89F1695A6}"/>
    <cellStyle name="Euro 6 10 12" xfId="7386" xr:uid="{C2666EDB-3ABC-4CF2-B1EF-3D5BEAD0E8DD}"/>
    <cellStyle name="Euro 6 10 12 2" xfId="7387" xr:uid="{5A3B586B-A5D7-4641-9C66-A9E3A7C9B00A}"/>
    <cellStyle name="Euro 6 10 13" xfId="7388" xr:uid="{52C4B06B-783B-4E38-8BEE-39BCD8EF7CB1}"/>
    <cellStyle name="Euro 6 10 13 2" xfId="7389" xr:uid="{AF6898CD-0E03-41EE-8F99-520686C6534E}"/>
    <cellStyle name="Euro 6 10 14" xfId="7390" xr:uid="{5945F45C-B0E1-4AEA-90D9-2B05699014EB}"/>
    <cellStyle name="Euro 6 10 14 2" xfId="7391" xr:uid="{EC96F7E3-41CB-49BD-B1A5-5553C7B78C18}"/>
    <cellStyle name="Euro 6 10 15" xfId="7392" xr:uid="{18FF5051-5A34-49BF-A5D8-6041A7BBCFED}"/>
    <cellStyle name="Euro 6 10 15 2" xfId="7393" xr:uid="{1595337A-6E88-4B23-8265-B88FC7DCCD68}"/>
    <cellStyle name="Euro 6 10 16" xfId="7394" xr:uid="{A31FD27C-2BE9-4618-A466-53B9C9B10533}"/>
    <cellStyle name="Euro 6 10 16 2" xfId="7395" xr:uid="{E0174473-C57F-4806-8366-47534E0B9DBD}"/>
    <cellStyle name="Euro 6 10 17" xfId="7396" xr:uid="{8C34882A-87AD-4CDF-9CE0-404D7EA41D1B}"/>
    <cellStyle name="Euro 6 10 17 2" xfId="7397" xr:uid="{92535CD5-5A5B-4B9E-8E5D-DD192854F73A}"/>
    <cellStyle name="Euro 6 10 18" xfId="7398" xr:uid="{F1A40EAC-A7A3-4796-B670-013360F57130}"/>
    <cellStyle name="Euro 6 10 18 2" xfId="7399" xr:uid="{2918E8E2-1AC5-48B6-B878-605E9585B043}"/>
    <cellStyle name="Euro 6 10 19" xfId="7400" xr:uid="{4E402A72-4A2F-4C55-A06E-FEB857C1FA4F}"/>
    <cellStyle name="Euro 6 10 19 2" xfId="7401" xr:uid="{8650DA62-0268-4C24-A256-3A25C4679C19}"/>
    <cellStyle name="Euro 6 10 2" xfId="7402" xr:uid="{1358E7E4-F542-4ED6-996A-1728D04C2E52}"/>
    <cellStyle name="Euro 6 10 2 2" xfId="7403" xr:uid="{A66FD716-D05C-482D-A36C-76645DCE6405}"/>
    <cellStyle name="Euro 6 10 20" xfId="7404" xr:uid="{875799A8-1A7F-466D-B630-F4859436A1A9}"/>
    <cellStyle name="Euro 6 10 20 2" xfId="7405" xr:uid="{5170F147-70A7-49DD-89E0-6979C243DE0B}"/>
    <cellStyle name="Euro 6 10 21" xfId="7406" xr:uid="{3CA634DC-4D12-4251-8ED1-9B8882DC8880}"/>
    <cellStyle name="Euro 6 10 21 2" xfId="7407" xr:uid="{06D54ECC-CD87-441E-BD26-CE4CBBE084BA}"/>
    <cellStyle name="Euro 6 10 22" xfId="7408" xr:uid="{6ABDBB18-B1E1-482A-8459-B2FA75463C0B}"/>
    <cellStyle name="Euro 6 10 22 2" xfId="7409" xr:uid="{D553FA8D-0BD2-4E6E-B986-DE36A0512477}"/>
    <cellStyle name="Euro 6 10 23" xfId="7410" xr:uid="{623DE537-81EE-4097-AFA9-BDE15B0E0FD6}"/>
    <cellStyle name="Euro 6 10 23 2" xfId="7411" xr:uid="{5BBE13A5-DC4D-4892-B73F-798876BE86E6}"/>
    <cellStyle name="Euro 6 10 24" xfId="7412" xr:uid="{7ED2C693-EB22-4E15-85C5-7ABA9E0D5166}"/>
    <cellStyle name="Euro 6 10 24 2" xfId="7413" xr:uid="{05766B2A-2204-476A-91CD-DAE1D6A7DBE4}"/>
    <cellStyle name="Euro 6 10 25" xfId="7414" xr:uid="{E2AE5EB2-8D22-4C2E-AF7D-AA0A480CFEDE}"/>
    <cellStyle name="Euro 6 10 26" xfId="7415" xr:uid="{D63DC18A-7475-4AE3-AF51-E0160499D033}"/>
    <cellStyle name="Euro 6 10 3" xfId="7416" xr:uid="{626646A1-4C79-4997-8F7B-B7C9661787FA}"/>
    <cellStyle name="Euro 6 10 3 2" xfId="7417" xr:uid="{2312DEA1-A5F8-4451-A550-4AF32A1BA1B3}"/>
    <cellStyle name="Euro 6 10 4" xfId="7418" xr:uid="{0F9AF32A-846F-4357-904C-D0461F1FD20C}"/>
    <cellStyle name="Euro 6 10 4 2" xfId="7419" xr:uid="{146C9BDE-15EA-4E4B-9680-87D64221C6E6}"/>
    <cellStyle name="Euro 6 10 5" xfId="7420" xr:uid="{E25A85FE-B45A-4C55-8167-43C8A1E6D189}"/>
    <cellStyle name="Euro 6 10 5 2" xfId="7421" xr:uid="{C3EDDC0E-E7A3-4617-BE77-77EDEBAF2422}"/>
    <cellStyle name="Euro 6 10 6" xfId="7422" xr:uid="{9693CEBF-BA6C-4C46-9634-A93F24D1C01B}"/>
    <cellStyle name="Euro 6 10 6 2" xfId="7423" xr:uid="{0F812524-C3FA-46FF-BE1B-B2B09C08D717}"/>
    <cellStyle name="Euro 6 10 7" xfId="7424" xr:uid="{74E7C3D9-6BAF-43C1-8865-EB84BCF3129B}"/>
    <cellStyle name="Euro 6 10 7 2" xfId="7425" xr:uid="{A34772A6-765C-4285-A0D1-8FE17F805BEC}"/>
    <cellStyle name="Euro 6 10 8" xfId="7426" xr:uid="{2F108684-5AB1-4EE2-83D0-E3F00225A439}"/>
    <cellStyle name="Euro 6 10 8 2" xfId="7427" xr:uid="{EF493E44-1477-4B4D-9187-2E94EE4568F1}"/>
    <cellStyle name="Euro 6 10 9" xfId="7428" xr:uid="{8B961351-7150-4A59-B9F6-B368ECE26805}"/>
    <cellStyle name="Euro 6 10 9 2" xfId="7429" xr:uid="{42C10990-BF13-4B78-89E0-E9A0FC83E406}"/>
    <cellStyle name="Euro 6 11" xfId="7430" xr:uid="{E50BE375-EE19-4F7D-8983-7B8FDE13FEB6}"/>
    <cellStyle name="Euro 6 11 10" xfId="7431" xr:uid="{22A14A5F-92D3-4B9C-9415-F046092FF8AA}"/>
    <cellStyle name="Euro 6 11 10 2" xfId="7432" xr:uid="{3B53B6AC-B1BA-4630-9897-C1976699DB8B}"/>
    <cellStyle name="Euro 6 11 11" xfId="7433" xr:uid="{5D976C0E-DF23-4F2E-9C87-C2E69D360027}"/>
    <cellStyle name="Euro 6 11 11 2" xfId="7434" xr:uid="{F85BC554-6B52-4B17-B4CA-D948F8259F66}"/>
    <cellStyle name="Euro 6 11 12" xfId="7435" xr:uid="{9345DE54-B33E-4C9A-BA45-2EC1F66ADE01}"/>
    <cellStyle name="Euro 6 11 12 2" xfId="7436" xr:uid="{1EE16253-58DE-4001-A4E6-2C40C4561A55}"/>
    <cellStyle name="Euro 6 11 13" xfId="7437" xr:uid="{9B5C175B-0799-49C6-9C86-E37309ADE35C}"/>
    <cellStyle name="Euro 6 11 13 2" xfId="7438" xr:uid="{90F838E8-BD18-4F26-88C6-B846D224E0D4}"/>
    <cellStyle name="Euro 6 11 14" xfId="7439" xr:uid="{7FC80F14-A156-4738-852A-916D0E5A7468}"/>
    <cellStyle name="Euro 6 11 14 2" xfId="7440" xr:uid="{C228F298-C0B2-4EC0-9A6A-A7462491A04E}"/>
    <cellStyle name="Euro 6 11 15" xfId="7441" xr:uid="{1E25D118-B301-4671-B5CA-433185DCB730}"/>
    <cellStyle name="Euro 6 11 15 2" xfId="7442" xr:uid="{57DB9407-E177-42F9-910D-BCEE3DFBE34C}"/>
    <cellStyle name="Euro 6 11 16" xfId="7443" xr:uid="{690B693F-81C8-4793-97B1-FE58C86E771B}"/>
    <cellStyle name="Euro 6 11 16 2" xfId="7444" xr:uid="{E491E2CD-9511-49E0-95D1-DEE0AB3E8E06}"/>
    <cellStyle name="Euro 6 11 17" xfId="7445" xr:uid="{3D48030E-0685-4107-B95A-3C9FFE3CA968}"/>
    <cellStyle name="Euro 6 11 17 2" xfId="7446" xr:uid="{5248C2E2-04F2-450D-AC7D-E6A815FC1D9F}"/>
    <cellStyle name="Euro 6 11 18" xfId="7447" xr:uid="{BDC76606-4189-4ED8-9BB1-02E168FE4573}"/>
    <cellStyle name="Euro 6 11 18 2" xfId="7448" xr:uid="{B7DEE928-D881-4CFF-AFB4-11B0773F75F1}"/>
    <cellStyle name="Euro 6 11 19" xfId="7449" xr:uid="{F9E1774E-B459-4F0B-A976-11C48A8DC10E}"/>
    <cellStyle name="Euro 6 11 19 2" xfId="7450" xr:uid="{821EFE32-FD73-4964-8AE7-E9F155BF9CB2}"/>
    <cellStyle name="Euro 6 11 2" xfId="7451" xr:uid="{B83C6817-6F2E-42DF-A281-CFD24C3FE3D3}"/>
    <cellStyle name="Euro 6 11 2 2" xfId="7452" xr:uid="{53386D1F-CC23-4408-90D0-D5BB3EA25DB6}"/>
    <cellStyle name="Euro 6 11 20" xfId="7453" xr:uid="{9C1ACA1E-F014-44B7-B4D1-5DD97FD4DAC2}"/>
    <cellStyle name="Euro 6 11 20 2" xfId="7454" xr:uid="{536FD2FB-B10F-46D7-9B5E-56C06057BCCD}"/>
    <cellStyle name="Euro 6 11 21" xfId="7455" xr:uid="{DA771271-3F8F-4384-B61B-F9E059C0A6E5}"/>
    <cellStyle name="Euro 6 11 21 2" xfId="7456" xr:uid="{9EE2AD36-2D8A-4E82-BB45-E522E1509F7D}"/>
    <cellStyle name="Euro 6 11 22" xfId="7457" xr:uid="{CF263BC9-AC5B-4F1C-821D-86672B427BBC}"/>
    <cellStyle name="Euro 6 11 22 2" xfId="7458" xr:uid="{D125E3F6-CCCD-442A-8BE9-889B39708151}"/>
    <cellStyle name="Euro 6 11 23" xfId="7459" xr:uid="{4318D276-1E74-4034-9FE2-3158EBAE5A53}"/>
    <cellStyle name="Euro 6 11 23 2" xfId="7460" xr:uid="{3603A839-12E0-4598-A420-1F5D8114397A}"/>
    <cellStyle name="Euro 6 11 24" xfId="7461" xr:uid="{317CA541-C957-4061-9B6D-C86CC37DD3B3}"/>
    <cellStyle name="Euro 6 11 24 2" xfId="7462" xr:uid="{4244BF6C-AECC-4A2D-BEBC-05627878EDB3}"/>
    <cellStyle name="Euro 6 11 25" xfId="7463" xr:uid="{80DC6921-EEB4-4ECE-A170-8F33DE68BD8C}"/>
    <cellStyle name="Euro 6 11 26" xfId="7464" xr:uid="{421D3BDE-A7FE-48D9-B768-CE41FA93862A}"/>
    <cellStyle name="Euro 6 11 3" xfId="7465" xr:uid="{625C98E4-DCCB-460C-A09E-779489B697B4}"/>
    <cellStyle name="Euro 6 11 3 2" xfId="7466" xr:uid="{A3558BB9-C3A7-4F14-8F38-371108F4C860}"/>
    <cellStyle name="Euro 6 11 4" xfId="7467" xr:uid="{49D7F09F-3F7C-42A1-80C9-A5199F00BB24}"/>
    <cellStyle name="Euro 6 11 4 2" xfId="7468" xr:uid="{60FE8EFA-2C55-4423-8AE7-D2428CB48D27}"/>
    <cellStyle name="Euro 6 11 5" xfId="7469" xr:uid="{5454141E-5F22-4D18-8263-52CC0DE23786}"/>
    <cellStyle name="Euro 6 11 5 2" xfId="7470" xr:uid="{F37C922C-4DC7-48F7-BA4A-121AB00266B9}"/>
    <cellStyle name="Euro 6 11 6" xfId="7471" xr:uid="{B0DFBAC4-AAB7-4AC1-9C8B-8E83329D510F}"/>
    <cellStyle name="Euro 6 11 6 2" xfId="7472" xr:uid="{AEAACB6A-C3CB-4839-81ED-CD4603A52D54}"/>
    <cellStyle name="Euro 6 11 7" xfId="7473" xr:uid="{6943990C-E993-4E42-9AC2-4CDC18825669}"/>
    <cellStyle name="Euro 6 11 7 2" xfId="7474" xr:uid="{FC853FB7-5636-465B-87BA-5D087A0B4B93}"/>
    <cellStyle name="Euro 6 11 8" xfId="7475" xr:uid="{AE0FEE86-0BF6-4D27-A86F-5597036BC673}"/>
    <cellStyle name="Euro 6 11 8 2" xfId="7476" xr:uid="{0D0443A7-4235-4EBA-9BC4-86AAC5A6349B}"/>
    <cellStyle name="Euro 6 11 9" xfId="7477" xr:uid="{208E315E-95B4-41BE-93DB-889FA713E621}"/>
    <cellStyle name="Euro 6 11 9 2" xfId="7478" xr:uid="{ECA140D9-9748-4C3B-8B9D-8B3DBC84F5BD}"/>
    <cellStyle name="Euro 6 12" xfId="7479" xr:uid="{32D1B641-BC99-4FFC-B88B-747831BBCF17}"/>
    <cellStyle name="Euro 6 12 10" xfId="7480" xr:uid="{D2E7B3F4-E235-450A-B2BC-EB1014F9DF79}"/>
    <cellStyle name="Euro 6 12 10 2" xfId="7481" xr:uid="{0CF0CBE9-90FD-478B-B21A-FD515731A89E}"/>
    <cellStyle name="Euro 6 12 11" xfId="7482" xr:uid="{0B2174D8-D3C5-4BF1-91AE-5D6A027C6F89}"/>
    <cellStyle name="Euro 6 12 11 2" xfId="7483" xr:uid="{AADCB765-FE1B-4A39-AC64-7297CB99A1E9}"/>
    <cellStyle name="Euro 6 12 12" xfId="7484" xr:uid="{57B10409-9AC4-4014-AB19-ACC282638E06}"/>
    <cellStyle name="Euro 6 12 12 2" xfId="7485" xr:uid="{260710BF-9DD1-4EA3-9639-6CB9382E77C6}"/>
    <cellStyle name="Euro 6 12 13" xfId="7486" xr:uid="{DBEEE94B-B6D4-4A73-B1E6-3408DC924DC0}"/>
    <cellStyle name="Euro 6 12 13 2" xfId="7487" xr:uid="{9D001338-D3FA-429F-A298-79A5EF9BE6A5}"/>
    <cellStyle name="Euro 6 12 14" xfId="7488" xr:uid="{11EBCDBD-D704-4A27-9941-61DBE2AC971D}"/>
    <cellStyle name="Euro 6 12 14 2" xfId="7489" xr:uid="{849AD04E-D573-4BEE-BD75-55A837B95C7B}"/>
    <cellStyle name="Euro 6 12 15" xfId="7490" xr:uid="{E6CF3807-445E-4EE8-BB84-4D7DC3FCE0BA}"/>
    <cellStyle name="Euro 6 12 15 2" xfId="7491" xr:uid="{A501499F-92A9-452A-9F31-5E345E3C3CDA}"/>
    <cellStyle name="Euro 6 12 16" xfId="7492" xr:uid="{3E64A56A-B1AA-456E-8F58-077E42A18322}"/>
    <cellStyle name="Euro 6 12 16 2" xfId="7493" xr:uid="{9A37ECF8-E3B6-4C12-88C1-0EF35EC709D4}"/>
    <cellStyle name="Euro 6 12 17" xfId="7494" xr:uid="{531D94C3-171F-4CA8-8896-346D100F43DF}"/>
    <cellStyle name="Euro 6 12 17 2" xfId="7495" xr:uid="{7C6DB3A2-F4C3-41A2-8246-1035E6CDC009}"/>
    <cellStyle name="Euro 6 12 18" xfId="7496" xr:uid="{E5105819-48DE-4ED4-804D-B08E0BA85CAD}"/>
    <cellStyle name="Euro 6 12 18 2" xfId="7497" xr:uid="{6805255C-C1C4-4EE3-8EBB-B1093C24D3A5}"/>
    <cellStyle name="Euro 6 12 19" xfId="7498" xr:uid="{DE781605-A330-460C-A450-60E185A60563}"/>
    <cellStyle name="Euro 6 12 19 2" xfId="7499" xr:uid="{23A271C3-8DF5-45FA-A387-B2531B505B6A}"/>
    <cellStyle name="Euro 6 12 2" xfId="7500" xr:uid="{9922F1A2-0480-46E7-823B-9F1FC35C688E}"/>
    <cellStyle name="Euro 6 12 2 2" xfId="7501" xr:uid="{8613B486-B81D-456E-AB1D-ABFB495DD33F}"/>
    <cellStyle name="Euro 6 12 20" xfId="7502" xr:uid="{F18038EF-5CEE-4EB2-9504-0BB85E5C14A8}"/>
    <cellStyle name="Euro 6 12 20 2" xfId="7503" xr:uid="{33678355-C918-4D70-9912-12DF29DCC349}"/>
    <cellStyle name="Euro 6 12 21" xfId="7504" xr:uid="{93D82407-94C6-41F5-973C-ECAA026BA4BD}"/>
    <cellStyle name="Euro 6 12 21 2" xfId="7505" xr:uid="{A2559274-D88C-4227-9A2F-0D281057D38F}"/>
    <cellStyle name="Euro 6 12 22" xfId="7506" xr:uid="{8F62EEAB-CC15-4201-BEC2-7032394CA305}"/>
    <cellStyle name="Euro 6 12 22 2" xfId="7507" xr:uid="{4CAC36E0-181B-41E2-BAD7-DA6B710A81F0}"/>
    <cellStyle name="Euro 6 12 23" xfId="7508" xr:uid="{C3D5730C-3F5E-4811-A4B2-4DA9E858370A}"/>
    <cellStyle name="Euro 6 12 23 2" xfId="7509" xr:uid="{E77AD623-C36B-46B8-9B8A-F154DEA7D9EB}"/>
    <cellStyle name="Euro 6 12 24" xfId="7510" xr:uid="{24911337-0161-4D58-AC54-366A5AFA8CD1}"/>
    <cellStyle name="Euro 6 12 24 2" xfId="7511" xr:uid="{FBB8B812-BCA1-4143-8117-1330D836B169}"/>
    <cellStyle name="Euro 6 12 25" xfId="7512" xr:uid="{8CF92825-E263-4AA0-BF02-CD84482E99E0}"/>
    <cellStyle name="Euro 6 12 26" xfId="7513" xr:uid="{C78FD8A1-916E-44C9-9E2F-CB5CC283B24E}"/>
    <cellStyle name="Euro 6 12 3" xfId="7514" xr:uid="{8A62E229-1E1A-4039-9EFB-504C13B126ED}"/>
    <cellStyle name="Euro 6 12 3 2" xfId="7515" xr:uid="{9FCB392F-4FDE-494D-8C50-17DBE4684B58}"/>
    <cellStyle name="Euro 6 12 4" xfId="7516" xr:uid="{B91914E1-03F0-486B-A4D3-89C7B64A88D2}"/>
    <cellStyle name="Euro 6 12 4 2" xfId="7517" xr:uid="{8DB885DC-3B1D-495E-B956-1088855F41AA}"/>
    <cellStyle name="Euro 6 12 5" xfId="7518" xr:uid="{598850BB-7F6B-4603-8D87-FB75526C17CA}"/>
    <cellStyle name="Euro 6 12 5 2" xfId="7519" xr:uid="{6CC0162C-7973-413A-9198-132A5DD020F9}"/>
    <cellStyle name="Euro 6 12 6" xfId="7520" xr:uid="{7B21D32B-5E44-44E3-B21A-D0A68ACC1995}"/>
    <cellStyle name="Euro 6 12 6 2" xfId="7521" xr:uid="{7E717BDE-6431-4641-BB16-05825F170C6A}"/>
    <cellStyle name="Euro 6 12 7" xfId="7522" xr:uid="{02C1E264-6EB7-4CEC-87F2-2C29E16BBA8A}"/>
    <cellStyle name="Euro 6 12 7 2" xfId="7523" xr:uid="{258F2DDD-D547-4B9A-9DE8-BEBD2F747E12}"/>
    <cellStyle name="Euro 6 12 8" xfId="7524" xr:uid="{B0ED52B1-8C98-4F89-9FC9-ED06F386802E}"/>
    <cellStyle name="Euro 6 12 8 2" xfId="7525" xr:uid="{316C87D8-164A-4A89-8CE0-939E5343A96A}"/>
    <cellStyle name="Euro 6 12 9" xfId="7526" xr:uid="{0189EAB2-9FCF-4488-8BD6-FF4BD71409C4}"/>
    <cellStyle name="Euro 6 12 9 2" xfId="7527" xr:uid="{A796B22A-9990-4CF1-8BEC-8F4323F211EC}"/>
    <cellStyle name="Euro 6 13" xfId="7528" xr:uid="{CFF9D816-1187-4183-8130-55422D4C0A26}"/>
    <cellStyle name="Euro 6 13 10" xfId="7529" xr:uid="{541281C3-11B0-4FD7-B77E-5CDF978A76E5}"/>
    <cellStyle name="Euro 6 13 10 2" xfId="7530" xr:uid="{92CEA1A2-ED45-452D-AA82-C5A221305440}"/>
    <cellStyle name="Euro 6 13 11" xfId="7531" xr:uid="{9C62E98E-2481-42D9-8851-558FAF5F6501}"/>
    <cellStyle name="Euro 6 13 11 2" xfId="7532" xr:uid="{3AC848F4-B12F-483D-BA55-5DD7AC45C9E8}"/>
    <cellStyle name="Euro 6 13 12" xfId="7533" xr:uid="{93BCF7D4-A8F0-4E9D-AEA6-D30A05E1A236}"/>
    <cellStyle name="Euro 6 13 12 2" xfId="7534" xr:uid="{40CD91FF-D8A3-40F2-A971-EF9411FA6E65}"/>
    <cellStyle name="Euro 6 13 13" xfId="7535" xr:uid="{64377E6F-52C6-4B7B-86A0-A9EEC8EEC64B}"/>
    <cellStyle name="Euro 6 13 13 2" xfId="7536" xr:uid="{D309C900-6DA2-4426-9503-0759A175E102}"/>
    <cellStyle name="Euro 6 13 14" xfId="7537" xr:uid="{CF251CAB-EDA9-4C52-98CE-4867C68259FC}"/>
    <cellStyle name="Euro 6 13 14 2" xfId="7538" xr:uid="{4DF4FD6E-C310-4EB5-8343-D7BC0DD2BF4E}"/>
    <cellStyle name="Euro 6 13 15" xfId="7539" xr:uid="{A52B1405-DC85-499B-B093-6E1231AE3F69}"/>
    <cellStyle name="Euro 6 13 15 2" xfId="7540" xr:uid="{5121DB6E-94A0-4522-B1CF-813D15A13CF8}"/>
    <cellStyle name="Euro 6 13 16" xfId="7541" xr:uid="{61A375B6-A15A-499C-A1B8-C9B0E1406EC0}"/>
    <cellStyle name="Euro 6 13 16 2" xfId="7542" xr:uid="{767135C9-A38E-47E7-8FA3-A5B3B8BB162C}"/>
    <cellStyle name="Euro 6 13 17" xfId="7543" xr:uid="{EE392A62-7F7C-4DB3-AC99-166C690FC598}"/>
    <cellStyle name="Euro 6 13 17 2" xfId="7544" xr:uid="{8DFABE22-9C61-467E-8D5B-95566E7EBA6D}"/>
    <cellStyle name="Euro 6 13 18" xfId="7545" xr:uid="{08167CFC-9810-415D-90BD-2BE1644AC0C3}"/>
    <cellStyle name="Euro 6 13 18 2" xfId="7546" xr:uid="{C48B785C-29B0-4D0B-902C-19644E6AD058}"/>
    <cellStyle name="Euro 6 13 19" xfId="7547" xr:uid="{651650A1-3C36-4B50-92EA-599BDEAD0335}"/>
    <cellStyle name="Euro 6 13 19 2" xfId="7548" xr:uid="{ABE1BA43-9889-4B8C-A163-02A9AD9131ED}"/>
    <cellStyle name="Euro 6 13 2" xfId="7549" xr:uid="{B8E9AFC5-BA1B-4A68-A0C6-A22DBF9C5ECE}"/>
    <cellStyle name="Euro 6 13 2 2" xfId="7550" xr:uid="{1F2404E7-43DC-4415-A606-F29F14639FD1}"/>
    <cellStyle name="Euro 6 13 20" xfId="7551" xr:uid="{7487185A-9033-4728-A99F-AA0FD1187368}"/>
    <cellStyle name="Euro 6 13 20 2" xfId="7552" xr:uid="{09C1F632-17B5-4E03-80CA-802DC5E59F05}"/>
    <cellStyle name="Euro 6 13 21" xfId="7553" xr:uid="{FEF79AFC-6275-4207-BBB0-F264D38E3843}"/>
    <cellStyle name="Euro 6 13 21 2" xfId="7554" xr:uid="{A3CE86D2-22FD-4426-B9EB-E8A5CAB10487}"/>
    <cellStyle name="Euro 6 13 22" xfId="7555" xr:uid="{C1E5C78D-AE60-4FAA-B314-72F922DB00EC}"/>
    <cellStyle name="Euro 6 13 22 2" xfId="7556" xr:uid="{0BFCD080-938E-4253-B671-84668A0456EF}"/>
    <cellStyle name="Euro 6 13 23" xfId="7557" xr:uid="{45E0C65E-39C6-423D-B001-B9B653906433}"/>
    <cellStyle name="Euro 6 13 23 2" xfId="7558" xr:uid="{FC0F3CE1-A0FB-4C2F-BC97-0BDA8733DD24}"/>
    <cellStyle name="Euro 6 13 24" xfId="7559" xr:uid="{6F122425-B1DE-45EE-8F20-E7159BD3C040}"/>
    <cellStyle name="Euro 6 13 24 2" xfId="7560" xr:uid="{65653ACE-953C-4B9B-A303-404DA271C8C3}"/>
    <cellStyle name="Euro 6 13 25" xfId="7561" xr:uid="{602FF003-F1D0-4A40-BDC7-2FB8791A6110}"/>
    <cellStyle name="Euro 6 13 26" xfId="7562" xr:uid="{DAA44D3A-8493-4ABA-9EDB-72D3BDB7A1E8}"/>
    <cellStyle name="Euro 6 13 3" xfId="7563" xr:uid="{EDEBB979-8C40-4A8B-8536-5AE51065653C}"/>
    <cellStyle name="Euro 6 13 3 2" xfId="7564" xr:uid="{DA0A3BE3-1B6D-4F71-9C56-E6AEE68D9F33}"/>
    <cellStyle name="Euro 6 13 4" xfId="7565" xr:uid="{3F51455A-34D0-4CB4-869B-A69E4F99CB42}"/>
    <cellStyle name="Euro 6 13 4 2" xfId="7566" xr:uid="{E28E1AF3-81C8-486B-9251-4163367A4B16}"/>
    <cellStyle name="Euro 6 13 5" xfId="7567" xr:uid="{99B1E3BD-F09A-4620-B719-D6EABCEC2369}"/>
    <cellStyle name="Euro 6 13 5 2" xfId="7568" xr:uid="{32BD4027-7819-4F96-B7B7-52F12919EFF2}"/>
    <cellStyle name="Euro 6 13 6" xfId="7569" xr:uid="{00630C47-A2C0-431B-9A46-473FEAD01AA3}"/>
    <cellStyle name="Euro 6 13 6 2" xfId="7570" xr:uid="{1EA43C4A-8629-48AC-996C-8291F2A6A06F}"/>
    <cellStyle name="Euro 6 13 7" xfId="7571" xr:uid="{41DC7DB6-DD51-4A14-989C-916610A03CE7}"/>
    <cellStyle name="Euro 6 13 7 2" xfId="7572" xr:uid="{6FACDEBD-4F5C-4FAF-A452-28A097D57557}"/>
    <cellStyle name="Euro 6 13 8" xfId="7573" xr:uid="{89998127-89C0-4ADB-A1C5-28110107F9AD}"/>
    <cellStyle name="Euro 6 13 8 2" xfId="7574" xr:uid="{54FC7D4A-37C1-4ADA-B402-5A1181FB6CB9}"/>
    <cellStyle name="Euro 6 13 9" xfId="7575" xr:uid="{6E2CE546-E579-4A5D-BBE8-87469B0E6584}"/>
    <cellStyle name="Euro 6 13 9 2" xfId="7576" xr:uid="{5889630C-8F5B-4356-A3F8-46D7DBA39CF3}"/>
    <cellStyle name="Euro 6 14" xfId="7577" xr:uid="{7EA67F32-76D9-4874-9F0F-63139C28D09C}"/>
    <cellStyle name="Euro 6 14 10" xfId="7578" xr:uid="{65FF62AF-C7A9-42CB-994B-C272F3A95F02}"/>
    <cellStyle name="Euro 6 14 10 2" xfId="7579" xr:uid="{695BC117-4E6D-4DBF-9FFB-7D8FDEA8E89E}"/>
    <cellStyle name="Euro 6 14 11" xfId="7580" xr:uid="{135FF54D-4215-4F73-A1A5-CF8DBBFFC295}"/>
    <cellStyle name="Euro 6 14 11 2" xfId="7581" xr:uid="{1654D8BB-0BAB-49EE-8D98-A102B3203BEA}"/>
    <cellStyle name="Euro 6 14 12" xfId="7582" xr:uid="{C5A3FB99-9DF9-4FD9-8817-C3153721F34A}"/>
    <cellStyle name="Euro 6 14 12 2" xfId="7583" xr:uid="{01FACA41-E205-441B-B4CC-E4A55FE829A4}"/>
    <cellStyle name="Euro 6 14 13" xfId="7584" xr:uid="{68A66DB6-FD8A-4E79-9B83-F8A505939A43}"/>
    <cellStyle name="Euro 6 14 13 2" xfId="7585" xr:uid="{90319214-BEC4-48F4-8C33-10F735C31483}"/>
    <cellStyle name="Euro 6 14 14" xfId="7586" xr:uid="{92817FC1-A64D-4D2A-B579-F7287B8CD9FE}"/>
    <cellStyle name="Euro 6 14 14 2" xfId="7587" xr:uid="{D28F154C-28A0-4A64-85A2-94C0D86D8AC9}"/>
    <cellStyle name="Euro 6 14 15" xfId="7588" xr:uid="{F90A2004-EEFA-41CC-B75E-5583698CDB61}"/>
    <cellStyle name="Euro 6 14 15 2" xfId="7589" xr:uid="{15744073-A859-44F9-8941-9A89DA2ADB22}"/>
    <cellStyle name="Euro 6 14 16" xfId="7590" xr:uid="{CA0DBE97-EBCD-40EF-AA4B-6E953C5F3F0C}"/>
    <cellStyle name="Euro 6 14 16 2" xfId="7591" xr:uid="{E2E2CE8C-DBF5-4D1C-AC49-D8D10D042DD9}"/>
    <cellStyle name="Euro 6 14 17" xfId="7592" xr:uid="{D8A6A7D1-C813-45CB-8221-E37EB5096C68}"/>
    <cellStyle name="Euro 6 14 17 2" xfId="7593" xr:uid="{3A3C91A8-C3ED-4145-BA4F-B7323E48E855}"/>
    <cellStyle name="Euro 6 14 18" xfId="7594" xr:uid="{4C7900BF-1E40-4F3D-AA43-227A18201960}"/>
    <cellStyle name="Euro 6 14 18 2" xfId="7595" xr:uid="{0E77287F-B338-496F-B994-1C1BA36C0F96}"/>
    <cellStyle name="Euro 6 14 19" xfId="7596" xr:uid="{87D6AE42-A523-4340-9EE4-285A4B4011A8}"/>
    <cellStyle name="Euro 6 14 19 2" xfId="7597" xr:uid="{040FB605-31E6-42D5-8CD4-6243E861069D}"/>
    <cellStyle name="Euro 6 14 2" xfId="7598" xr:uid="{81A6B883-2119-4FF7-9255-5A67534D9E7B}"/>
    <cellStyle name="Euro 6 14 2 2" xfId="7599" xr:uid="{67682D4F-92B4-4FFC-80E8-9B7CCAB73A46}"/>
    <cellStyle name="Euro 6 14 20" xfId="7600" xr:uid="{A06B676B-C1D7-468D-818B-0A5153D7788C}"/>
    <cellStyle name="Euro 6 14 20 2" xfId="7601" xr:uid="{77A766CD-98D1-42D5-B8ED-6B73ED0589ED}"/>
    <cellStyle name="Euro 6 14 21" xfId="7602" xr:uid="{F26412E9-C273-4ACD-9E8E-DAD04A38710D}"/>
    <cellStyle name="Euro 6 14 21 2" xfId="7603" xr:uid="{B7383249-FBB7-455F-8BF4-459D79E3418E}"/>
    <cellStyle name="Euro 6 14 22" xfId="7604" xr:uid="{78A17963-A678-45AB-AED5-DF9FF816895F}"/>
    <cellStyle name="Euro 6 14 22 2" xfId="7605" xr:uid="{90C5D0CB-6134-4768-9CF5-7D00D4A4B15E}"/>
    <cellStyle name="Euro 6 14 23" xfId="7606" xr:uid="{5B141F2A-D23E-4BFC-8341-3558C079E8ED}"/>
    <cellStyle name="Euro 6 14 23 2" xfId="7607" xr:uid="{134F6475-BF84-495D-887E-CD68D59B9A9C}"/>
    <cellStyle name="Euro 6 14 24" xfId="7608" xr:uid="{2CF1A206-CD4A-4F96-BCBE-51BAB67062A3}"/>
    <cellStyle name="Euro 6 14 24 2" xfId="7609" xr:uid="{315DEF54-7CC8-4543-ADE1-B091D3352C6C}"/>
    <cellStyle name="Euro 6 14 25" xfId="7610" xr:uid="{49CE69C7-0FFA-4E16-8861-3A1BFEDD06EF}"/>
    <cellStyle name="Euro 6 14 26" xfId="7611" xr:uid="{8EAAEFA8-FFE6-40C0-BD82-BC08506F5023}"/>
    <cellStyle name="Euro 6 14 3" xfId="7612" xr:uid="{3AEC9A5A-5774-41CC-A206-7A2C2141C9C3}"/>
    <cellStyle name="Euro 6 14 3 2" xfId="7613" xr:uid="{21D0B25C-05FC-46D2-8DBF-C815F55B70F1}"/>
    <cellStyle name="Euro 6 14 4" xfId="7614" xr:uid="{777FF212-CA77-43D1-B391-D584C4C65AF4}"/>
    <cellStyle name="Euro 6 14 4 2" xfId="7615" xr:uid="{1B114614-A055-4E26-AA6D-DDE3D7C9B1EE}"/>
    <cellStyle name="Euro 6 14 5" xfId="7616" xr:uid="{02E8D8BB-0D72-4491-A4E0-07B052199223}"/>
    <cellStyle name="Euro 6 14 5 2" xfId="7617" xr:uid="{6D7EE2A3-030C-4B83-A20E-A7978E8D168F}"/>
    <cellStyle name="Euro 6 14 6" xfId="7618" xr:uid="{828AAF92-3FCB-47A3-9EF9-6266ABF4D797}"/>
    <cellStyle name="Euro 6 14 6 2" xfId="7619" xr:uid="{EE80FB4E-FEFF-41AE-AE17-424A32CE0398}"/>
    <cellStyle name="Euro 6 14 7" xfId="7620" xr:uid="{DCE69659-B973-4024-8645-AEB92F2E3B06}"/>
    <cellStyle name="Euro 6 14 7 2" xfId="7621" xr:uid="{A81A688E-C897-4D15-9B1A-AEB0D5C4BA49}"/>
    <cellStyle name="Euro 6 14 8" xfId="7622" xr:uid="{B9268D2C-7EC9-486B-9832-6CF6CB065F87}"/>
    <cellStyle name="Euro 6 14 8 2" xfId="7623" xr:uid="{A5BDA875-6FB8-4C5E-AF8E-B77AA245A5A5}"/>
    <cellStyle name="Euro 6 14 9" xfId="7624" xr:uid="{FB47AEC2-A3AB-4295-A280-5164EE42504C}"/>
    <cellStyle name="Euro 6 14 9 2" xfId="7625" xr:uid="{CA06DDA8-9790-4BF5-8A72-2CFEC09C17D5}"/>
    <cellStyle name="Euro 6 15" xfId="7626" xr:uid="{E48A69C1-2B59-4ACE-9248-9C63DBED2D95}"/>
    <cellStyle name="Euro 6 15 10" xfId="7627" xr:uid="{EF693AB5-8A3A-41DC-96A9-28B5A11A3809}"/>
    <cellStyle name="Euro 6 15 10 2" xfId="7628" xr:uid="{A19C89E5-FB28-46B0-AA43-F8BA6C06F084}"/>
    <cellStyle name="Euro 6 15 11" xfId="7629" xr:uid="{BBBD97FE-898F-4588-98F5-9A7243B04EF5}"/>
    <cellStyle name="Euro 6 15 11 2" xfId="7630" xr:uid="{C839E2A2-DFF7-404D-A5AA-C85A947A36D5}"/>
    <cellStyle name="Euro 6 15 12" xfId="7631" xr:uid="{A3DAC234-0668-41C3-A081-0C3D9DD755BA}"/>
    <cellStyle name="Euro 6 15 12 2" xfId="7632" xr:uid="{EB1980A8-9977-4F5C-9BD1-AF4240E93D0D}"/>
    <cellStyle name="Euro 6 15 13" xfId="7633" xr:uid="{88704C7D-C977-4AB9-969B-C54792E60F25}"/>
    <cellStyle name="Euro 6 15 13 2" xfId="7634" xr:uid="{C66422CF-71F8-4E0D-A4EE-753105FB8D5E}"/>
    <cellStyle name="Euro 6 15 14" xfId="7635" xr:uid="{EC09D686-FC24-4E7D-851B-274F09AD49A8}"/>
    <cellStyle name="Euro 6 15 14 2" xfId="7636" xr:uid="{D67BB4D2-2ED1-47B6-90D1-3AD0704E154D}"/>
    <cellStyle name="Euro 6 15 15" xfId="7637" xr:uid="{48DAC846-2708-4A73-93D4-870F7728F5B7}"/>
    <cellStyle name="Euro 6 15 15 2" xfId="7638" xr:uid="{13984F87-9BDC-4088-AF83-A748EF33A7C3}"/>
    <cellStyle name="Euro 6 15 16" xfId="7639" xr:uid="{EEC5B1AF-0D2D-47F2-8F82-E08026BE2F43}"/>
    <cellStyle name="Euro 6 15 16 2" xfId="7640" xr:uid="{FC5E834C-5308-4384-96BF-BC33FB0CCEDB}"/>
    <cellStyle name="Euro 6 15 17" xfId="7641" xr:uid="{904907DE-415C-4A49-86AE-C4E3A7D1CC71}"/>
    <cellStyle name="Euro 6 15 17 2" xfId="7642" xr:uid="{EC67E2B8-6ABA-40DC-8C19-4C3559D1A1C0}"/>
    <cellStyle name="Euro 6 15 18" xfId="7643" xr:uid="{10E65964-E31C-40F2-B8EB-2ECEF7E84AD8}"/>
    <cellStyle name="Euro 6 15 18 2" xfId="7644" xr:uid="{D06C7ABE-B204-4514-9547-6D598041E21A}"/>
    <cellStyle name="Euro 6 15 19" xfId="7645" xr:uid="{5B945253-CB88-4A09-8842-946CFBAFCD36}"/>
    <cellStyle name="Euro 6 15 19 2" xfId="7646" xr:uid="{1A741AE5-3C53-48EA-9CDA-55018964CCCD}"/>
    <cellStyle name="Euro 6 15 2" xfId="7647" xr:uid="{7E369C0E-2BE7-453D-B49A-0A33EBBBAE76}"/>
    <cellStyle name="Euro 6 15 2 2" xfId="7648" xr:uid="{407E75B3-706B-4E7F-B267-875993C4E73C}"/>
    <cellStyle name="Euro 6 15 20" xfId="7649" xr:uid="{229352FC-880F-4155-980A-7D34AA0371E4}"/>
    <cellStyle name="Euro 6 15 20 2" xfId="7650" xr:uid="{FC05003D-D6B2-4FA2-A4DB-A7B6AE0E7B02}"/>
    <cellStyle name="Euro 6 15 21" xfId="7651" xr:uid="{F6CB5CD5-E982-4632-A225-9816D629F0F3}"/>
    <cellStyle name="Euro 6 15 21 2" xfId="7652" xr:uid="{9EE6A5FA-0E51-49C1-866A-B052F1C1089D}"/>
    <cellStyle name="Euro 6 15 22" xfId="7653" xr:uid="{A183BA21-3839-4813-A237-9808E3C6C2E2}"/>
    <cellStyle name="Euro 6 15 22 2" xfId="7654" xr:uid="{3617E9C6-652C-476B-A31E-C37C5B57A53E}"/>
    <cellStyle name="Euro 6 15 23" xfId="7655" xr:uid="{69EA2217-8EE2-440E-B0BC-7FCA5C44A8E3}"/>
    <cellStyle name="Euro 6 15 23 2" xfId="7656" xr:uid="{E3403A5C-8ED1-4A45-A474-7A73CEBC553C}"/>
    <cellStyle name="Euro 6 15 24" xfId="7657" xr:uid="{10A921F3-8CAF-4748-AF07-5B1BF8528184}"/>
    <cellStyle name="Euro 6 15 24 2" xfId="7658" xr:uid="{2CF27578-D03E-4757-8B33-2A9EB3BE01DC}"/>
    <cellStyle name="Euro 6 15 25" xfId="7659" xr:uid="{87DC68F4-B6CC-49F9-BC29-04B6DE129251}"/>
    <cellStyle name="Euro 6 15 26" xfId="7660" xr:uid="{041DC2FE-0CC4-4FD4-B622-B0FE05555374}"/>
    <cellStyle name="Euro 6 15 3" xfId="7661" xr:uid="{C5046E11-5C89-4C7C-A36B-72D0091ED8F4}"/>
    <cellStyle name="Euro 6 15 3 2" xfId="7662" xr:uid="{DB97749F-A3B2-465A-A22D-13CA13177416}"/>
    <cellStyle name="Euro 6 15 4" xfId="7663" xr:uid="{4AA57A4D-D2E3-4629-AEC1-5F36D0FBDA06}"/>
    <cellStyle name="Euro 6 15 4 2" xfId="7664" xr:uid="{50F1CEEB-12FF-48CF-8A03-D63F7F8A5E1C}"/>
    <cellStyle name="Euro 6 15 5" xfId="7665" xr:uid="{223BB8F5-AE21-4921-8BAD-95F9231E55C5}"/>
    <cellStyle name="Euro 6 15 5 2" xfId="7666" xr:uid="{05A1B429-664B-4F1A-9954-1B429DAFCB83}"/>
    <cellStyle name="Euro 6 15 6" xfId="7667" xr:uid="{CB5809ED-973F-48C3-A39B-9240EFB3004A}"/>
    <cellStyle name="Euro 6 15 6 2" xfId="7668" xr:uid="{68370DF4-610A-4A89-8393-9877E20776AA}"/>
    <cellStyle name="Euro 6 15 7" xfId="7669" xr:uid="{40F2178D-6AAA-4CA2-AD02-B63230BC78A8}"/>
    <cellStyle name="Euro 6 15 7 2" xfId="7670" xr:uid="{22BABFFC-7ABB-44BE-A1A8-7C69B2314AE4}"/>
    <cellStyle name="Euro 6 15 8" xfId="7671" xr:uid="{66B6ACC4-56A6-4780-856B-1C70BDEC2F9D}"/>
    <cellStyle name="Euro 6 15 8 2" xfId="7672" xr:uid="{69186501-841E-4A5E-98EE-74A720E33145}"/>
    <cellStyle name="Euro 6 15 9" xfId="7673" xr:uid="{44FF0A8C-7D37-4060-A29E-1B109D942B58}"/>
    <cellStyle name="Euro 6 15 9 2" xfId="7674" xr:uid="{39B4D10B-6A2D-4837-A160-2346F9652AA5}"/>
    <cellStyle name="Euro 6 16" xfId="7675" xr:uid="{3CF4BD7F-ABC9-4A37-8A9C-E1F67D6FF4AF}"/>
    <cellStyle name="Euro 6 16 10" xfId="7676" xr:uid="{291D7F89-E55C-454C-A506-A78CA1666D2F}"/>
    <cellStyle name="Euro 6 16 10 2" xfId="7677" xr:uid="{EAC8FBCA-C600-4FE8-AD72-AA94DC47DEA3}"/>
    <cellStyle name="Euro 6 16 11" xfId="7678" xr:uid="{78C06A97-AB5E-44E1-A04B-8402D5A7429C}"/>
    <cellStyle name="Euro 6 16 11 2" xfId="7679" xr:uid="{7A128FC2-7D5E-4570-9193-00EB8C1E158E}"/>
    <cellStyle name="Euro 6 16 12" xfId="7680" xr:uid="{8342C7A6-DC5E-4175-B0E5-62768AEDEAEC}"/>
    <cellStyle name="Euro 6 16 12 2" xfId="7681" xr:uid="{06ECDD36-98DB-4C0A-97AC-785503440E7C}"/>
    <cellStyle name="Euro 6 16 13" xfId="7682" xr:uid="{8FD44908-8276-4ACF-9A13-1662AC9557D8}"/>
    <cellStyle name="Euro 6 16 13 2" xfId="7683" xr:uid="{18D14A09-93F7-45CC-B68B-83577F47C30F}"/>
    <cellStyle name="Euro 6 16 14" xfId="7684" xr:uid="{1E249F1D-3930-40A1-985F-4BB6318A3776}"/>
    <cellStyle name="Euro 6 16 14 2" xfId="7685" xr:uid="{25C2D40D-0A2E-4782-BF53-1710901DF5EB}"/>
    <cellStyle name="Euro 6 16 15" xfId="7686" xr:uid="{92DDAFF7-74DD-48E2-B26B-4A6D304D5B30}"/>
    <cellStyle name="Euro 6 16 15 2" xfId="7687" xr:uid="{740EEA8F-04C6-4D3C-94E6-BE2E60190EDB}"/>
    <cellStyle name="Euro 6 16 16" xfId="7688" xr:uid="{9DA23995-9794-4D4C-8EEB-BA2928A97178}"/>
    <cellStyle name="Euro 6 16 16 2" xfId="7689" xr:uid="{547344A1-4830-4236-BF10-89136617EC55}"/>
    <cellStyle name="Euro 6 16 17" xfId="7690" xr:uid="{6692D196-26AC-4DD7-B898-AC728BEFD3DE}"/>
    <cellStyle name="Euro 6 16 17 2" xfId="7691" xr:uid="{92DD2CAC-8BB2-4444-BB8B-DB1866C5D29E}"/>
    <cellStyle name="Euro 6 16 18" xfId="7692" xr:uid="{5E28B81E-DAC6-4745-B6A4-6F1D067642B9}"/>
    <cellStyle name="Euro 6 16 18 2" xfId="7693" xr:uid="{DD08EEC9-1225-47C5-84BA-48D8991E6970}"/>
    <cellStyle name="Euro 6 16 19" xfId="7694" xr:uid="{88F0F63A-022B-46ED-81E9-68D49B519EF6}"/>
    <cellStyle name="Euro 6 16 19 2" xfId="7695" xr:uid="{015C0ECA-2592-428F-9B0B-9EBFECD2F63F}"/>
    <cellStyle name="Euro 6 16 2" xfId="7696" xr:uid="{4AFE9926-BF3B-4E8E-9930-5F60F57896E1}"/>
    <cellStyle name="Euro 6 16 2 2" xfId="7697" xr:uid="{F2071E54-3EC5-4C81-B29F-8A909A226540}"/>
    <cellStyle name="Euro 6 16 20" xfId="7698" xr:uid="{F4C9503B-DC39-4690-BB49-8215E073E90D}"/>
    <cellStyle name="Euro 6 16 20 2" xfId="7699" xr:uid="{4E1ACED5-1EC9-41E9-BFA4-B8D8ED3E3ACD}"/>
    <cellStyle name="Euro 6 16 21" xfId="7700" xr:uid="{82498A27-E55C-4C4E-8B33-819B3D2D9133}"/>
    <cellStyle name="Euro 6 16 21 2" xfId="7701" xr:uid="{32EB20F1-9F73-4BEB-8AF4-CA0785356996}"/>
    <cellStyle name="Euro 6 16 22" xfId="7702" xr:uid="{3E329906-43A1-4810-8850-BED6D03FEF45}"/>
    <cellStyle name="Euro 6 16 22 2" xfId="7703" xr:uid="{632A2137-A3A9-474B-944D-C77BB4EB4262}"/>
    <cellStyle name="Euro 6 16 23" xfId="7704" xr:uid="{1BACC69A-AF03-4168-B570-6306908481B4}"/>
    <cellStyle name="Euro 6 16 23 2" xfId="7705" xr:uid="{535E0432-8398-4FFF-B011-3D22D7384746}"/>
    <cellStyle name="Euro 6 16 24" xfId="7706" xr:uid="{0F5229A8-588D-40C1-A8B7-620DA3A55EF8}"/>
    <cellStyle name="Euro 6 16 24 2" xfId="7707" xr:uid="{7F915339-2210-4006-BFA5-E0DFE062D8A9}"/>
    <cellStyle name="Euro 6 16 25" xfId="7708" xr:uid="{8EE6C775-812D-4A11-9618-4A928C0F4808}"/>
    <cellStyle name="Euro 6 16 26" xfId="7709" xr:uid="{A8F774DE-E35D-4097-8F6E-603C05359A80}"/>
    <cellStyle name="Euro 6 16 3" xfId="7710" xr:uid="{F9BD4043-0624-4445-8978-2BC153A0E2E4}"/>
    <cellStyle name="Euro 6 16 3 2" xfId="7711" xr:uid="{D48A42D7-11E1-4384-95F7-252F47041215}"/>
    <cellStyle name="Euro 6 16 4" xfId="7712" xr:uid="{8BBB6B4E-F75A-457D-A211-1C894B37FAA3}"/>
    <cellStyle name="Euro 6 16 4 2" xfId="7713" xr:uid="{EFC3B046-C285-4965-A62D-6C41452CA063}"/>
    <cellStyle name="Euro 6 16 5" xfId="7714" xr:uid="{47B9145D-EDC8-45AA-97CF-A86F72887F81}"/>
    <cellStyle name="Euro 6 16 5 2" xfId="7715" xr:uid="{CC955D90-2055-4797-A436-39915520EF78}"/>
    <cellStyle name="Euro 6 16 6" xfId="7716" xr:uid="{5F815C69-9F1A-486C-A891-B54485F9D844}"/>
    <cellStyle name="Euro 6 16 6 2" xfId="7717" xr:uid="{AFCAD72E-66BD-4695-A0A6-1094822FA558}"/>
    <cellStyle name="Euro 6 16 7" xfId="7718" xr:uid="{452F2974-E2B3-46A0-AE04-8A5337F2C101}"/>
    <cellStyle name="Euro 6 16 7 2" xfId="7719" xr:uid="{84CBA2C4-162C-412F-A79C-36C27614E875}"/>
    <cellStyle name="Euro 6 16 8" xfId="7720" xr:uid="{C8137A94-1D50-4177-BC3A-AB04EC52274A}"/>
    <cellStyle name="Euro 6 16 8 2" xfId="7721" xr:uid="{82CE69D5-4A6A-4278-804F-84AFAC3CF3BF}"/>
    <cellStyle name="Euro 6 16 9" xfId="7722" xr:uid="{9BDA3641-4ADF-497A-9D84-408062AAA628}"/>
    <cellStyle name="Euro 6 16 9 2" xfId="7723" xr:uid="{CC57C41B-9D68-48EA-AE0D-AA34525846AE}"/>
    <cellStyle name="Euro 6 17" xfId="7724" xr:uid="{A88259B6-BB19-42F5-BF08-333C608BFBA1}"/>
    <cellStyle name="Euro 6 17 2" xfId="7725" xr:uid="{93F2F902-58FA-4B1F-B767-BE346AC0A6CE}"/>
    <cellStyle name="Euro 6 18" xfId="7726" xr:uid="{8A7034F8-2CCE-4963-8C74-B6CB38DA67EA}"/>
    <cellStyle name="Euro 6 18 2" xfId="7727" xr:uid="{F00FA0B1-EB4F-4156-9839-C434E7DEEBED}"/>
    <cellStyle name="Euro 6 19" xfId="7728" xr:uid="{B64F04B2-AD9A-414B-AB28-C2F8A584EE3D}"/>
    <cellStyle name="Euro 6 19 2" xfId="7729" xr:uid="{103E35C6-5A90-4F5C-85D7-87CFF475E5A9}"/>
    <cellStyle name="Euro 6 2" xfId="7730" xr:uid="{9BF6FA36-CE6D-491E-B081-B5CE0BEFD3E1}"/>
    <cellStyle name="Euro 6 2 10" xfId="7731" xr:uid="{8A655CCD-172F-4762-853E-58F48F1970B6}"/>
    <cellStyle name="Euro 6 2 10 10" xfId="7732" xr:uid="{CDB71B07-70D2-4BD8-B48E-25D209076DF1}"/>
    <cellStyle name="Euro 6 2 10 10 2" xfId="7733" xr:uid="{ABAFE4D3-7DDB-4F3C-945B-B6318D60FD44}"/>
    <cellStyle name="Euro 6 2 10 11" xfId="7734" xr:uid="{D215EAF2-9C13-43F8-BE0D-58BB7CEF7B77}"/>
    <cellStyle name="Euro 6 2 10 11 2" xfId="7735" xr:uid="{EE7DDF25-0F82-4CFD-BDB7-0FF46CCC3746}"/>
    <cellStyle name="Euro 6 2 10 12" xfId="7736" xr:uid="{9952D4D2-0DA1-42DA-AB2E-05F951300B8A}"/>
    <cellStyle name="Euro 6 2 10 12 2" xfId="7737" xr:uid="{35F078DB-5837-46C3-B2E8-A03C8F82D038}"/>
    <cellStyle name="Euro 6 2 10 13" xfId="7738" xr:uid="{42D9CEF9-51B9-4F67-B473-A18831705D2F}"/>
    <cellStyle name="Euro 6 2 10 13 2" xfId="7739" xr:uid="{4E9398D3-B9FD-47BC-B1F0-B8078A0DFB8F}"/>
    <cellStyle name="Euro 6 2 10 14" xfId="7740" xr:uid="{8E67FDAF-7788-420F-A17B-99BB99D232D3}"/>
    <cellStyle name="Euro 6 2 10 14 2" xfId="7741" xr:uid="{139ACEC8-E189-4262-819E-3E76B6E164CC}"/>
    <cellStyle name="Euro 6 2 10 15" xfId="7742" xr:uid="{841D2455-FE1B-47B0-B1C7-D6529EC1F125}"/>
    <cellStyle name="Euro 6 2 10 15 2" xfId="7743" xr:uid="{69FFC99B-D786-4EE3-894D-77DBD3EAAB3D}"/>
    <cellStyle name="Euro 6 2 10 16" xfId="7744" xr:uid="{E752D323-853F-406D-ADBD-55E47A2FF0A9}"/>
    <cellStyle name="Euro 6 2 10 16 2" xfId="7745" xr:uid="{36B8DD11-0A9B-4C93-B528-6B1E2197A136}"/>
    <cellStyle name="Euro 6 2 10 17" xfId="7746" xr:uid="{0FF0F096-008D-4A09-B7C7-1261E6B2DB2D}"/>
    <cellStyle name="Euro 6 2 10 17 2" xfId="7747" xr:uid="{47F0E14A-EB39-45C2-82DF-022F9BBAC94D}"/>
    <cellStyle name="Euro 6 2 10 18" xfId="7748" xr:uid="{AB17434A-AAFE-4B69-A7B7-B7AC20D39DD9}"/>
    <cellStyle name="Euro 6 2 10 18 2" xfId="7749" xr:uid="{11C8C112-941F-40EB-B3BC-75343E9F62C8}"/>
    <cellStyle name="Euro 6 2 10 19" xfId="7750" xr:uid="{B1975F90-CC9C-4549-8DD0-4D763DAACD56}"/>
    <cellStyle name="Euro 6 2 10 19 2" xfId="7751" xr:uid="{93DF95CC-299B-48FE-BFFC-23FF0C371EF9}"/>
    <cellStyle name="Euro 6 2 10 2" xfId="7752" xr:uid="{080B283F-F734-4A84-B7D3-60823D2C762C}"/>
    <cellStyle name="Euro 6 2 10 2 2" xfId="7753" xr:uid="{06F00195-EFAA-406A-AE74-16E3652EF0E8}"/>
    <cellStyle name="Euro 6 2 10 20" xfId="7754" xr:uid="{274489B5-2D77-499C-9F51-B93A3AC97D6D}"/>
    <cellStyle name="Euro 6 2 10 20 2" xfId="7755" xr:uid="{180A1BD0-1961-4E68-AACC-77B3C0CA3145}"/>
    <cellStyle name="Euro 6 2 10 21" xfId="7756" xr:uid="{62163E96-6899-4416-B0F1-2EA98B9C68ED}"/>
    <cellStyle name="Euro 6 2 10 21 2" xfId="7757" xr:uid="{5E06C062-9E72-4F5D-97A5-A68A26EA02B6}"/>
    <cellStyle name="Euro 6 2 10 22" xfId="7758" xr:uid="{A480742B-A6BE-4C41-9A55-15CE51E1ED83}"/>
    <cellStyle name="Euro 6 2 10 22 2" xfId="7759" xr:uid="{9D41DE3A-23ED-4012-A59E-7E8E1D978704}"/>
    <cellStyle name="Euro 6 2 10 23" xfId="7760" xr:uid="{A9DB5039-7357-42DA-88CF-8A3899EA2C9D}"/>
    <cellStyle name="Euro 6 2 10 23 2" xfId="7761" xr:uid="{A12415BA-6367-4F0E-8211-5702430704D4}"/>
    <cellStyle name="Euro 6 2 10 24" xfId="7762" xr:uid="{1147B50C-21D1-4113-BEC6-ADFABBA9A73F}"/>
    <cellStyle name="Euro 6 2 10 24 2" xfId="7763" xr:uid="{A798853F-B961-4A77-9477-D4F839180883}"/>
    <cellStyle name="Euro 6 2 10 25" xfId="7764" xr:uid="{3B1F8CAC-63F3-4A3D-80B8-23006D9DAD44}"/>
    <cellStyle name="Euro 6 2 10 26" xfId="7765" xr:uid="{98BC0A7D-36CD-4E88-B10B-8C4E9716EEEF}"/>
    <cellStyle name="Euro 6 2 10 3" xfId="7766" xr:uid="{32BD3D56-7659-4D8B-B741-6366A03FC1C0}"/>
    <cellStyle name="Euro 6 2 10 3 2" xfId="7767" xr:uid="{F252E11F-DC68-40AD-8E15-D683BFD9C756}"/>
    <cellStyle name="Euro 6 2 10 4" xfId="7768" xr:uid="{631466E3-4AC3-4589-8701-1D83B997D11A}"/>
    <cellStyle name="Euro 6 2 10 4 2" xfId="7769" xr:uid="{EF72A6D6-D801-4FF8-856B-84C3117F94AB}"/>
    <cellStyle name="Euro 6 2 10 5" xfId="7770" xr:uid="{9F98888B-D23F-4EFD-AB2C-6A29B42B5D81}"/>
    <cellStyle name="Euro 6 2 10 5 2" xfId="7771" xr:uid="{BB7845F0-F1DB-47B3-8F7D-0098E82B96A4}"/>
    <cellStyle name="Euro 6 2 10 6" xfId="7772" xr:uid="{A4F92DD3-DC31-42FB-B19B-9F4E1D1C54CC}"/>
    <cellStyle name="Euro 6 2 10 6 2" xfId="7773" xr:uid="{38552253-F96B-4825-9BFE-6A1A36AF457C}"/>
    <cellStyle name="Euro 6 2 10 7" xfId="7774" xr:uid="{6EB5846E-CA3E-4818-875E-4FB6FFB92FB1}"/>
    <cellStyle name="Euro 6 2 10 7 2" xfId="7775" xr:uid="{4131EB29-8DD1-4814-837A-83E6FA607A6F}"/>
    <cellStyle name="Euro 6 2 10 8" xfId="7776" xr:uid="{7AD80B32-6E6F-4309-BB36-92F5CB0EA253}"/>
    <cellStyle name="Euro 6 2 10 8 2" xfId="7777" xr:uid="{4339845C-D099-404C-9559-630D610DA293}"/>
    <cellStyle name="Euro 6 2 10 9" xfId="7778" xr:uid="{CEACDFB9-4C77-49BC-ABAA-E191F08A895E}"/>
    <cellStyle name="Euro 6 2 10 9 2" xfId="7779" xr:uid="{EA9415CF-9CFF-4624-ABBC-049A32958DDA}"/>
    <cellStyle name="Euro 6 2 11" xfId="7780" xr:uid="{E2E791E4-E875-4368-9369-FBA74281E03E}"/>
    <cellStyle name="Euro 6 2 11 10" xfId="7781" xr:uid="{942623A9-FF93-4462-8698-005A1C01F783}"/>
    <cellStyle name="Euro 6 2 11 10 2" xfId="7782" xr:uid="{7AC0B3BD-3AE8-455E-B12E-CDE0E8D5A141}"/>
    <cellStyle name="Euro 6 2 11 11" xfId="7783" xr:uid="{AE06415D-63F6-45A9-B002-5F198AC81787}"/>
    <cellStyle name="Euro 6 2 11 11 2" xfId="7784" xr:uid="{60E271C6-9213-4E45-A8DD-041CC5BC9C01}"/>
    <cellStyle name="Euro 6 2 11 12" xfId="7785" xr:uid="{2A8D9932-AC0F-440F-B9BB-67884F033F03}"/>
    <cellStyle name="Euro 6 2 11 12 2" xfId="7786" xr:uid="{DFE94C1F-1176-4B6D-9A46-DB7346F3EA0B}"/>
    <cellStyle name="Euro 6 2 11 13" xfId="7787" xr:uid="{E3840B02-1FFA-43A9-A11A-9BFBC4D52842}"/>
    <cellStyle name="Euro 6 2 11 13 2" xfId="7788" xr:uid="{363C2AF1-DCBB-4457-AB5B-B76F2B0A85AF}"/>
    <cellStyle name="Euro 6 2 11 14" xfId="7789" xr:uid="{C81AEBEB-4443-4218-9FB3-C3E6BBE4E7D0}"/>
    <cellStyle name="Euro 6 2 11 14 2" xfId="7790" xr:uid="{F76164E8-3B42-4AAA-9DE0-EDB4E47885B6}"/>
    <cellStyle name="Euro 6 2 11 15" xfId="7791" xr:uid="{7EAD8C89-2F2E-48E4-8635-BDAA997ABFBB}"/>
    <cellStyle name="Euro 6 2 11 15 2" xfId="7792" xr:uid="{892EAA24-4AB7-4242-9FE7-2C219CDC9E72}"/>
    <cellStyle name="Euro 6 2 11 16" xfId="7793" xr:uid="{206B6ABF-2F2B-4CB1-A419-E549B2CDD584}"/>
    <cellStyle name="Euro 6 2 11 16 2" xfId="7794" xr:uid="{D0DE3EBC-4D29-419C-845F-71B6556D834F}"/>
    <cellStyle name="Euro 6 2 11 17" xfId="7795" xr:uid="{05439221-AE0A-4A16-A359-10281741A83C}"/>
    <cellStyle name="Euro 6 2 11 17 2" xfId="7796" xr:uid="{DEEDE59A-36AF-4CAF-9998-3DCAF11B0D82}"/>
    <cellStyle name="Euro 6 2 11 18" xfId="7797" xr:uid="{FA5EFD7D-D255-4CAB-A9D3-A3ADBE751559}"/>
    <cellStyle name="Euro 6 2 11 18 2" xfId="7798" xr:uid="{33398FC0-1C8F-4A0F-9E4F-DC9447D75EEC}"/>
    <cellStyle name="Euro 6 2 11 19" xfId="7799" xr:uid="{9FF30804-7427-4218-BC31-B866E2494CCB}"/>
    <cellStyle name="Euro 6 2 11 19 2" xfId="7800" xr:uid="{0568FF52-01F7-4824-80C2-C473C1D11F57}"/>
    <cellStyle name="Euro 6 2 11 2" xfId="7801" xr:uid="{B1A137BD-F2AE-46FE-985E-88088A35394A}"/>
    <cellStyle name="Euro 6 2 11 2 2" xfId="7802" xr:uid="{72698FD7-3CCA-4608-AD83-9A33D55278EB}"/>
    <cellStyle name="Euro 6 2 11 20" xfId="7803" xr:uid="{AF505844-FA99-4454-9D95-FC63FB2D519F}"/>
    <cellStyle name="Euro 6 2 11 20 2" xfId="7804" xr:uid="{90E64873-A5DA-4526-949D-A808C956D675}"/>
    <cellStyle name="Euro 6 2 11 21" xfId="7805" xr:uid="{8AD1A9EE-D254-461E-A48B-B88595E1785F}"/>
    <cellStyle name="Euro 6 2 11 21 2" xfId="7806" xr:uid="{623F37E6-20EE-491F-97E8-6AF6045033F6}"/>
    <cellStyle name="Euro 6 2 11 22" xfId="7807" xr:uid="{2811DB43-FE53-4765-A287-C60F78D8A046}"/>
    <cellStyle name="Euro 6 2 11 22 2" xfId="7808" xr:uid="{853434E4-68A1-4068-A0F0-D5D2F69F8D7F}"/>
    <cellStyle name="Euro 6 2 11 23" xfId="7809" xr:uid="{11A12E48-252A-40CE-A0E5-261A464F3CDD}"/>
    <cellStyle name="Euro 6 2 11 23 2" xfId="7810" xr:uid="{BB0B976E-FA53-40D2-9668-4A37658F97F4}"/>
    <cellStyle name="Euro 6 2 11 24" xfId="7811" xr:uid="{063C822F-1079-4625-98BC-C11F954A67CD}"/>
    <cellStyle name="Euro 6 2 11 24 2" xfId="7812" xr:uid="{7267FFFD-3ED9-4DF3-8862-4DCD367E93CB}"/>
    <cellStyle name="Euro 6 2 11 25" xfId="7813" xr:uid="{11161C09-C380-4888-AF21-ADC2C382C65F}"/>
    <cellStyle name="Euro 6 2 11 26" xfId="7814" xr:uid="{61F20249-3FE5-49E4-8303-8BC3DBC38E94}"/>
    <cellStyle name="Euro 6 2 11 3" xfId="7815" xr:uid="{F8433CEC-C6A1-4139-B25F-B62E956515E1}"/>
    <cellStyle name="Euro 6 2 11 3 2" xfId="7816" xr:uid="{8F3FA8BF-AA74-49BC-A916-C2297289A235}"/>
    <cellStyle name="Euro 6 2 11 4" xfId="7817" xr:uid="{BBB4D027-A549-4852-B011-BDAD84668783}"/>
    <cellStyle name="Euro 6 2 11 4 2" xfId="7818" xr:uid="{42A679A3-4EE2-47BF-87A8-41B0C3BE70D8}"/>
    <cellStyle name="Euro 6 2 11 5" xfId="7819" xr:uid="{2C2749EA-0371-4D68-B358-2425F1C28DE4}"/>
    <cellStyle name="Euro 6 2 11 5 2" xfId="7820" xr:uid="{5F57F37F-19AB-42D8-896A-2CF5B196D892}"/>
    <cellStyle name="Euro 6 2 11 6" xfId="7821" xr:uid="{9EABB17E-A9D1-4439-B0F3-21C2ABE90F42}"/>
    <cellStyle name="Euro 6 2 11 6 2" xfId="7822" xr:uid="{E4AF9E0D-1257-4FCD-A445-10C65FCC9A47}"/>
    <cellStyle name="Euro 6 2 11 7" xfId="7823" xr:uid="{79DF6E5D-ABCB-4496-ACBE-7DD296C10B7D}"/>
    <cellStyle name="Euro 6 2 11 7 2" xfId="7824" xr:uid="{342C2426-7D0B-4A3B-A21C-ABB59401FB8C}"/>
    <cellStyle name="Euro 6 2 11 8" xfId="7825" xr:uid="{CCA69609-D1C2-4D47-B42F-2C0BA8527BEB}"/>
    <cellStyle name="Euro 6 2 11 8 2" xfId="7826" xr:uid="{446BE11A-0CED-4043-B02C-00D758DFE08F}"/>
    <cellStyle name="Euro 6 2 11 9" xfId="7827" xr:uid="{6A0A3784-3169-4888-A618-162A91E9726E}"/>
    <cellStyle name="Euro 6 2 11 9 2" xfId="7828" xr:uid="{78359830-39D0-46B4-B098-6EA1A5B55D3F}"/>
    <cellStyle name="Euro 6 2 12" xfId="7829" xr:uid="{09F60F9B-2A50-4D56-A628-D40F82F942AA}"/>
    <cellStyle name="Euro 6 2 12 10" xfId="7830" xr:uid="{998D0A6C-BE43-4ECD-B9D6-78870B06C5BC}"/>
    <cellStyle name="Euro 6 2 12 10 2" xfId="7831" xr:uid="{2FDC4150-B67B-46A4-8B63-27501AB08493}"/>
    <cellStyle name="Euro 6 2 12 11" xfId="7832" xr:uid="{5EEE930C-C41A-43EC-827C-FBA0E0939775}"/>
    <cellStyle name="Euro 6 2 12 11 2" xfId="7833" xr:uid="{F026B418-75AF-400D-8EA6-4AE4DC60BFA6}"/>
    <cellStyle name="Euro 6 2 12 12" xfId="7834" xr:uid="{C41B2850-F210-467C-936F-BAF13E45FA07}"/>
    <cellStyle name="Euro 6 2 12 12 2" xfId="7835" xr:uid="{721F4AFA-1837-4051-9E96-4954D4D24A9E}"/>
    <cellStyle name="Euro 6 2 12 13" xfId="7836" xr:uid="{2F2C8D00-51BA-4E3E-896D-3E3AE691B379}"/>
    <cellStyle name="Euro 6 2 12 13 2" xfId="7837" xr:uid="{7D9DA112-F7C3-4E0C-9FC4-1C05F4EF9804}"/>
    <cellStyle name="Euro 6 2 12 14" xfId="7838" xr:uid="{4C85D72F-54A0-4BC1-AF7F-B34258926DF1}"/>
    <cellStyle name="Euro 6 2 12 14 2" xfId="7839" xr:uid="{C6017CAE-31A1-440C-B6A0-806BA2E1AD8D}"/>
    <cellStyle name="Euro 6 2 12 15" xfId="7840" xr:uid="{774047AE-D3EA-4FBE-A284-0EAE113083A1}"/>
    <cellStyle name="Euro 6 2 12 15 2" xfId="7841" xr:uid="{63A40BFC-2784-4509-85D4-F903A9D938A5}"/>
    <cellStyle name="Euro 6 2 12 16" xfId="7842" xr:uid="{06942A80-DB23-4288-A52A-0F5A009DEEDF}"/>
    <cellStyle name="Euro 6 2 12 16 2" xfId="7843" xr:uid="{2F1D9167-6E30-4BC8-99B4-E2B5BFEC4F7B}"/>
    <cellStyle name="Euro 6 2 12 17" xfId="7844" xr:uid="{D0FC0BAF-8188-411F-8A06-EAA9352763BF}"/>
    <cellStyle name="Euro 6 2 12 17 2" xfId="7845" xr:uid="{43E11FD7-AD07-454B-9D95-C11856CBD54B}"/>
    <cellStyle name="Euro 6 2 12 18" xfId="7846" xr:uid="{5BE47F7B-B69C-4963-9D19-2C18B50D85E9}"/>
    <cellStyle name="Euro 6 2 12 18 2" xfId="7847" xr:uid="{8554EC33-F3F4-45A0-8C90-4007BB2D2B0B}"/>
    <cellStyle name="Euro 6 2 12 19" xfId="7848" xr:uid="{110A194D-1408-4046-9131-E0E646CC6F36}"/>
    <cellStyle name="Euro 6 2 12 19 2" xfId="7849" xr:uid="{B34F59D8-141F-4C39-AC9A-B162DD4A24D3}"/>
    <cellStyle name="Euro 6 2 12 2" xfId="7850" xr:uid="{D3800B35-8132-4F44-8062-503F1BF89097}"/>
    <cellStyle name="Euro 6 2 12 2 2" xfId="7851" xr:uid="{7E714332-95E5-4C53-A5DF-6231FE7DD608}"/>
    <cellStyle name="Euro 6 2 12 20" xfId="7852" xr:uid="{47D28E2C-CA55-427E-92F7-790F904524C7}"/>
    <cellStyle name="Euro 6 2 12 20 2" xfId="7853" xr:uid="{F471DA10-A341-4EED-A8D6-3BD0F7EC3BDD}"/>
    <cellStyle name="Euro 6 2 12 21" xfId="7854" xr:uid="{E2EED87C-FF40-44D2-A216-46BF47F2C804}"/>
    <cellStyle name="Euro 6 2 12 21 2" xfId="7855" xr:uid="{6247264A-B9ED-4EFF-901E-9EA9D5CEB1F4}"/>
    <cellStyle name="Euro 6 2 12 22" xfId="7856" xr:uid="{CD84B738-DEA2-40E1-A88A-6154B71E03E2}"/>
    <cellStyle name="Euro 6 2 12 22 2" xfId="7857" xr:uid="{094F2898-E681-42A1-8EE9-0506D3EDA8AB}"/>
    <cellStyle name="Euro 6 2 12 23" xfId="7858" xr:uid="{8FF59B2D-3E0F-45A9-919A-C948AABA86E8}"/>
    <cellStyle name="Euro 6 2 12 23 2" xfId="7859" xr:uid="{1C2D6DC3-5F17-4965-818D-8B48ACF276A0}"/>
    <cellStyle name="Euro 6 2 12 24" xfId="7860" xr:uid="{B1DB9726-00EE-483F-8D2E-33C4D7FDA1FA}"/>
    <cellStyle name="Euro 6 2 12 24 2" xfId="7861" xr:uid="{DEC66DC5-679A-4553-A487-6EBA80791DAA}"/>
    <cellStyle name="Euro 6 2 12 25" xfId="7862" xr:uid="{F9C65A7E-1A92-4CD6-B793-2B3DEB750063}"/>
    <cellStyle name="Euro 6 2 12 26" xfId="7863" xr:uid="{519DFD89-938B-4DF2-AB59-88D75C33EE70}"/>
    <cellStyle name="Euro 6 2 12 3" xfId="7864" xr:uid="{28C47475-16F7-4F6C-A8FE-E4413C1A2CC1}"/>
    <cellStyle name="Euro 6 2 12 3 2" xfId="7865" xr:uid="{022C7E58-9898-4098-9B4F-5BE63B681BF6}"/>
    <cellStyle name="Euro 6 2 12 4" xfId="7866" xr:uid="{C16310C0-34F1-40D0-9566-648AB5C7FDEB}"/>
    <cellStyle name="Euro 6 2 12 4 2" xfId="7867" xr:uid="{BE11937B-A584-4BC1-A4BE-6C8BFC36612B}"/>
    <cellStyle name="Euro 6 2 12 5" xfId="7868" xr:uid="{D30DB2C1-ED71-4747-8FBA-92F22EF70A37}"/>
    <cellStyle name="Euro 6 2 12 5 2" xfId="7869" xr:uid="{08E8DC03-E9CE-430F-A749-B1801BF7D1E8}"/>
    <cellStyle name="Euro 6 2 12 6" xfId="7870" xr:uid="{8CAFC48A-7454-44A9-9B52-D93112D0A526}"/>
    <cellStyle name="Euro 6 2 12 6 2" xfId="7871" xr:uid="{C9C0D9F3-AEF7-40DD-9985-C0C34C74A793}"/>
    <cellStyle name="Euro 6 2 12 7" xfId="7872" xr:uid="{2C5BD34F-B04D-4401-AE53-AAE655CCB99F}"/>
    <cellStyle name="Euro 6 2 12 7 2" xfId="7873" xr:uid="{15E2156B-1F49-4580-9F04-00BC801C5725}"/>
    <cellStyle name="Euro 6 2 12 8" xfId="7874" xr:uid="{7A5CF479-EAEC-4B8D-BE38-DA7C659CA065}"/>
    <cellStyle name="Euro 6 2 12 8 2" xfId="7875" xr:uid="{144757AA-B35D-4F48-BDBF-E521A6C877BE}"/>
    <cellStyle name="Euro 6 2 12 9" xfId="7876" xr:uid="{F91BDF22-FCE6-4FF6-9195-ED3F56D94012}"/>
    <cellStyle name="Euro 6 2 12 9 2" xfId="7877" xr:uid="{0D4BB483-1C79-405B-A9D6-E3B5B8F4D98A}"/>
    <cellStyle name="Euro 6 2 13" xfId="7878" xr:uid="{BD7D1143-5F97-4057-B4E2-C73FA49E713D}"/>
    <cellStyle name="Euro 6 2 13 10" xfId="7879" xr:uid="{8DB51E23-6126-4841-A19F-F84E825F75E9}"/>
    <cellStyle name="Euro 6 2 13 10 2" xfId="7880" xr:uid="{3CF0E5DF-F70D-425F-B676-3491D5FD4B26}"/>
    <cellStyle name="Euro 6 2 13 11" xfId="7881" xr:uid="{4DCAC7B5-AEDD-4C70-A593-38A59E6A6881}"/>
    <cellStyle name="Euro 6 2 13 11 2" xfId="7882" xr:uid="{91C4D874-EF98-4B07-AD10-CF5298999B3C}"/>
    <cellStyle name="Euro 6 2 13 12" xfId="7883" xr:uid="{69A7BE62-6423-4D63-8766-621EAE730808}"/>
    <cellStyle name="Euro 6 2 13 12 2" xfId="7884" xr:uid="{D25D0A4D-F312-473C-AE27-1805BB6A91AA}"/>
    <cellStyle name="Euro 6 2 13 13" xfId="7885" xr:uid="{4296ACFD-B594-4B8D-8031-6A38B2BB19C8}"/>
    <cellStyle name="Euro 6 2 13 13 2" xfId="7886" xr:uid="{FD7B5BBB-A8D1-4DF4-8126-798E5F4BD9A7}"/>
    <cellStyle name="Euro 6 2 13 14" xfId="7887" xr:uid="{2E507BFA-A9CE-45D2-BA43-40CA579F1032}"/>
    <cellStyle name="Euro 6 2 13 14 2" xfId="7888" xr:uid="{8660DE41-D247-4E53-AD3F-64FBF25CD7E6}"/>
    <cellStyle name="Euro 6 2 13 15" xfId="7889" xr:uid="{7A9D28DD-0A36-469B-B4DA-3560428CB355}"/>
    <cellStyle name="Euro 6 2 13 15 2" xfId="7890" xr:uid="{7042C6E9-14E8-4FE6-8EA1-4D2EE2B91917}"/>
    <cellStyle name="Euro 6 2 13 16" xfId="7891" xr:uid="{612BCF54-26A8-49E5-8162-721CDF2995A3}"/>
    <cellStyle name="Euro 6 2 13 16 2" xfId="7892" xr:uid="{710049A7-5DBB-485A-ADD3-6BAD58A29929}"/>
    <cellStyle name="Euro 6 2 13 17" xfId="7893" xr:uid="{8EED2130-719E-489E-AB30-E689207849AD}"/>
    <cellStyle name="Euro 6 2 13 17 2" xfId="7894" xr:uid="{55F4EFE7-79CD-4869-972D-595FC96F1808}"/>
    <cellStyle name="Euro 6 2 13 18" xfId="7895" xr:uid="{07189A45-5B17-447E-BC42-506AD16624CA}"/>
    <cellStyle name="Euro 6 2 13 18 2" xfId="7896" xr:uid="{8DFD2769-EAD6-4B32-8AB5-4E2CD6AD90AF}"/>
    <cellStyle name="Euro 6 2 13 19" xfId="7897" xr:uid="{0C0041DE-EDF7-4050-A5D6-FE13C0A7377A}"/>
    <cellStyle name="Euro 6 2 13 19 2" xfId="7898" xr:uid="{F8233B03-7746-44DC-805D-4607BE31D207}"/>
    <cellStyle name="Euro 6 2 13 2" xfId="7899" xr:uid="{9D607983-AB84-4C11-93EB-605457544D12}"/>
    <cellStyle name="Euro 6 2 13 2 2" xfId="7900" xr:uid="{B06C3ACC-9BE6-47D5-B5F6-EEFD907ABC49}"/>
    <cellStyle name="Euro 6 2 13 20" xfId="7901" xr:uid="{89294BBD-DD67-4692-99AD-8115109EA6A3}"/>
    <cellStyle name="Euro 6 2 13 20 2" xfId="7902" xr:uid="{EA0AD728-0031-4781-B173-96CA67E4BBD0}"/>
    <cellStyle name="Euro 6 2 13 21" xfId="7903" xr:uid="{C74350C5-5361-4EAC-9114-322357E5A1CA}"/>
    <cellStyle name="Euro 6 2 13 21 2" xfId="7904" xr:uid="{52CC0230-AA7A-40B0-9B5E-6241370BC5DC}"/>
    <cellStyle name="Euro 6 2 13 22" xfId="7905" xr:uid="{F319028A-51BC-486E-B0E6-5DE2E93D79CE}"/>
    <cellStyle name="Euro 6 2 13 22 2" xfId="7906" xr:uid="{CA9118D1-23F0-46D2-BCE0-B7F0775E12CE}"/>
    <cellStyle name="Euro 6 2 13 23" xfId="7907" xr:uid="{190D3424-759D-4EDA-9A04-3A2D87383E3A}"/>
    <cellStyle name="Euro 6 2 13 23 2" xfId="7908" xr:uid="{F8114DC4-CDAF-45B4-9A26-FA6454987DF6}"/>
    <cellStyle name="Euro 6 2 13 24" xfId="7909" xr:uid="{C593C4DB-2E8E-4C6A-95B5-15E1C54DBCF2}"/>
    <cellStyle name="Euro 6 2 13 24 2" xfId="7910" xr:uid="{E1381C2D-F6CB-4BF7-98F4-AF6D39528FEC}"/>
    <cellStyle name="Euro 6 2 13 25" xfId="7911" xr:uid="{4CD998CE-6F4F-4FE1-AFE0-0C54396AE9D6}"/>
    <cellStyle name="Euro 6 2 13 26" xfId="7912" xr:uid="{59C91B76-00AF-48EA-B1DC-15E5DF60CDEA}"/>
    <cellStyle name="Euro 6 2 13 3" xfId="7913" xr:uid="{1EA90F1A-716B-4E64-943A-75D151396B13}"/>
    <cellStyle name="Euro 6 2 13 3 2" xfId="7914" xr:uid="{664CED79-6BF4-49A4-A41E-3509462CE00E}"/>
    <cellStyle name="Euro 6 2 13 4" xfId="7915" xr:uid="{FCA81A55-285D-4837-BA53-191E7940E442}"/>
    <cellStyle name="Euro 6 2 13 4 2" xfId="7916" xr:uid="{E4832A43-9B78-4BE3-8FFB-E9E17EF21AF7}"/>
    <cellStyle name="Euro 6 2 13 5" xfId="7917" xr:uid="{3A23D79C-9ED2-45FB-B1E3-08BB6FC56F5B}"/>
    <cellStyle name="Euro 6 2 13 5 2" xfId="7918" xr:uid="{E29A6A95-1177-489E-B428-76A8F04CBF1C}"/>
    <cellStyle name="Euro 6 2 13 6" xfId="7919" xr:uid="{9BF074CE-CBC5-448D-BF72-B863360D8590}"/>
    <cellStyle name="Euro 6 2 13 6 2" xfId="7920" xr:uid="{BE9270F9-3389-4FBB-ADF5-D18E08E5C2D8}"/>
    <cellStyle name="Euro 6 2 13 7" xfId="7921" xr:uid="{3347C083-424D-43F9-BE02-FD744A57F504}"/>
    <cellStyle name="Euro 6 2 13 7 2" xfId="7922" xr:uid="{431C4316-D8FE-48DB-A483-A52CFE58BAE2}"/>
    <cellStyle name="Euro 6 2 13 8" xfId="7923" xr:uid="{5109EE80-80EA-4E91-88DE-27EBEC5B9597}"/>
    <cellStyle name="Euro 6 2 13 8 2" xfId="7924" xr:uid="{F36A9FE4-19CB-4B1E-A5AE-ADB59191F59B}"/>
    <cellStyle name="Euro 6 2 13 9" xfId="7925" xr:uid="{C435F18D-BB4E-4F72-9640-6FECB9E6705B}"/>
    <cellStyle name="Euro 6 2 13 9 2" xfId="7926" xr:uid="{D0C0C6F7-6935-4851-9515-0264B8E55E5E}"/>
    <cellStyle name="Euro 6 2 14" xfId="7927" xr:uid="{D0EFE2B2-358B-4B7C-9091-DB035F5CC3E8}"/>
    <cellStyle name="Euro 6 2 14 10" xfId="7928" xr:uid="{3B7F369E-171A-43CF-86F2-4C9610D5BB0B}"/>
    <cellStyle name="Euro 6 2 14 10 2" xfId="7929" xr:uid="{C154B8C4-173A-460B-8C63-E00F3DF0258B}"/>
    <cellStyle name="Euro 6 2 14 11" xfId="7930" xr:uid="{4AC8A502-EB47-497F-B374-3F0AB03DC695}"/>
    <cellStyle name="Euro 6 2 14 11 2" xfId="7931" xr:uid="{840FA9B4-9F8C-4A0F-89D7-E427D9213BA9}"/>
    <cellStyle name="Euro 6 2 14 12" xfId="7932" xr:uid="{16A1B042-85B9-4C52-8B05-D5F91B13A127}"/>
    <cellStyle name="Euro 6 2 14 12 2" xfId="7933" xr:uid="{17355B4C-E72E-49FB-8CCA-B94059DB1659}"/>
    <cellStyle name="Euro 6 2 14 13" xfId="7934" xr:uid="{980F17BB-BA77-4970-84AF-06189E1B30FC}"/>
    <cellStyle name="Euro 6 2 14 13 2" xfId="7935" xr:uid="{E1D6CA3F-D5E6-4546-812D-33BA8BA155DA}"/>
    <cellStyle name="Euro 6 2 14 14" xfId="7936" xr:uid="{1F086583-7CD7-4833-A004-339CE7E630F4}"/>
    <cellStyle name="Euro 6 2 14 14 2" xfId="7937" xr:uid="{B77C2A97-0862-4757-91E9-451C07169C60}"/>
    <cellStyle name="Euro 6 2 14 15" xfId="7938" xr:uid="{70E250B0-4EE0-419B-BA9A-DF9420107EF8}"/>
    <cellStyle name="Euro 6 2 14 15 2" xfId="7939" xr:uid="{5837656E-1556-422E-9E86-8C5366E19908}"/>
    <cellStyle name="Euro 6 2 14 16" xfId="7940" xr:uid="{21758652-D292-4348-A3EC-7A6807861A32}"/>
    <cellStyle name="Euro 6 2 14 16 2" xfId="7941" xr:uid="{30243949-7CEC-4315-86DE-1B4D9E87AC04}"/>
    <cellStyle name="Euro 6 2 14 17" xfId="7942" xr:uid="{DF32CCBE-DCDF-431C-94C4-97E566A92A68}"/>
    <cellStyle name="Euro 6 2 14 17 2" xfId="7943" xr:uid="{2FCC345D-0D60-4669-A401-12E966E7D8EB}"/>
    <cellStyle name="Euro 6 2 14 18" xfId="7944" xr:uid="{B2A3945F-5792-4DF4-8D10-84FF657F5DF8}"/>
    <cellStyle name="Euro 6 2 14 18 2" xfId="7945" xr:uid="{12EE2C44-CE75-43A5-9056-0A7D02F31366}"/>
    <cellStyle name="Euro 6 2 14 19" xfId="7946" xr:uid="{315AC669-E290-442F-8401-540D74456D57}"/>
    <cellStyle name="Euro 6 2 14 19 2" xfId="7947" xr:uid="{9BA9364A-22F0-4ACD-B3BE-8C490BF7367A}"/>
    <cellStyle name="Euro 6 2 14 2" xfId="7948" xr:uid="{24327A26-68BF-4084-8CE3-933AC8127151}"/>
    <cellStyle name="Euro 6 2 14 2 2" xfId="7949" xr:uid="{5B8B0A0A-DA53-43BC-862F-D41F8822DD50}"/>
    <cellStyle name="Euro 6 2 14 20" xfId="7950" xr:uid="{FA39D72C-F3B6-4B0D-BED4-268CCAA22824}"/>
    <cellStyle name="Euro 6 2 14 20 2" xfId="7951" xr:uid="{7CF45A85-D4E8-452D-86AE-76576E609858}"/>
    <cellStyle name="Euro 6 2 14 21" xfId="7952" xr:uid="{5AA48AD6-1C51-453F-9752-A2CFC3D70B3B}"/>
    <cellStyle name="Euro 6 2 14 21 2" xfId="7953" xr:uid="{ED510B50-1283-4BFD-BE26-2B005F620FE5}"/>
    <cellStyle name="Euro 6 2 14 22" xfId="7954" xr:uid="{D102C5D4-BAEB-45A9-B492-F9E410D8F06E}"/>
    <cellStyle name="Euro 6 2 14 22 2" xfId="7955" xr:uid="{5CAF5074-8B9C-445B-9F08-800FE21F3B36}"/>
    <cellStyle name="Euro 6 2 14 23" xfId="7956" xr:uid="{41E00E29-DF22-413E-AD98-96E676E96289}"/>
    <cellStyle name="Euro 6 2 14 23 2" xfId="7957" xr:uid="{6C224ED3-EFCF-4A52-AE76-FD6AEBEBB78D}"/>
    <cellStyle name="Euro 6 2 14 24" xfId="7958" xr:uid="{E8207DC4-6133-433F-8DE8-B094EB763988}"/>
    <cellStyle name="Euro 6 2 14 24 2" xfId="7959" xr:uid="{AEA0939F-C1FB-4808-9684-B7963EE0208E}"/>
    <cellStyle name="Euro 6 2 14 25" xfId="7960" xr:uid="{B1C5B599-D3AF-422A-A460-9011010D2372}"/>
    <cellStyle name="Euro 6 2 14 26" xfId="7961" xr:uid="{690954A5-8013-4813-BA07-F780FC4FE8ED}"/>
    <cellStyle name="Euro 6 2 14 3" xfId="7962" xr:uid="{7BFE0102-67E5-4B90-B6F5-11CBDD675F6D}"/>
    <cellStyle name="Euro 6 2 14 3 2" xfId="7963" xr:uid="{7D69EEAB-6F29-442D-90A8-999F26352999}"/>
    <cellStyle name="Euro 6 2 14 4" xfId="7964" xr:uid="{8A4993CD-3344-4711-80E4-D47EFFD1387C}"/>
    <cellStyle name="Euro 6 2 14 4 2" xfId="7965" xr:uid="{5AD3E75D-C3EC-4A40-904C-DB849F62ADEA}"/>
    <cellStyle name="Euro 6 2 14 5" xfId="7966" xr:uid="{9F272FE5-4F82-4DB3-A88A-8CCBA24F81AC}"/>
    <cellStyle name="Euro 6 2 14 5 2" xfId="7967" xr:uid="{CBD6FF15-D574-48C0-96D6-8DF0F1B24211}"/>
    <cellStyle name="Euro 6 2 14 6" xfId="7968" xr:uid="{1D1AE1C5-00C3-4B32-BDCB-0AC42974C69C}"/>
    <cellStyle name="Euro 6 2 14 6 2" xfId="7969" xr:uid="{DE52746D-D911-47DC-AC0D-006FF941E601}"/>
    <cellStyle name="Euro 6 2 14 7" xfId="7970" xr:uid="{87A46B45-5CB0-4E83-B78B-7E0EC55BD426}"/>
    <cellStyle name="Euro 6 2 14 7 2" xfId="7971" xr:uid="{B68C48D2-9F11-43EE-A667-D2A431251ECE}"/>
    <cellStyle name="Euro 6 2 14 8" xfId="7972" xr:uid="{A62CC2DE-B4B5-4326-875B-361DDADE7DB3}"/>
    <cellStyle name="Euro 6 2 14 8 2" xfId="7973" xr:uid="{EE5DE945-240D-4CCF-BC22-BABE027CDF20}"/>
    <cellStyle name="Euro 6 2 14 9" xfId="7974" xr:uid="{33597F48-6F27-456A-8664-E18BACA2DE9B}"/>
    <cellStyle name="Euro 6 2 14 9 2" xfId="7975" xr:uid="{D21622D9-C48B-4BA9-A9CC-545C19FDA1BB}"/>
    <cellStyle name="Euro 6 2 15" xfId="7976" xr:uid="{77018937-B2C9-49C6-A190-46E434C58BEB}"/>
    <cellStyle name="Euro 6 2 15 2" xfId="7977" xr:uid="{84E0BB82-1999-47D4-B97A-8D20DBEAB3DD}"/>
    <cellStyle name="Euro 6 2 16" xfId="7978" xr:uid="{10A69291-EDD1-473B-AAD7-89AE759450F7}"/>
    <cellStyle name="Euro 6 2 16 2" xfId="7979" xr:uid="{F409A4E3-A92F-4FF2-AF16-81418E824788}"/>
    <cellStyle name="Euro 6 2 17" xfId="7980" xr:uid="{D245BC44-FE45-45FC-AA57-FA9EFFD5AE2C}"/>
    <cellStyle name="Euro 6 2 17 2" xfId="7981" xr:uid="{634E5D57-28EF-4076-BD60-45E2595B06FF}"/>
    <cellStyle name="Euro 6 2 18" xfId="7982" xr:uid="{506C2321-61D6-46C9-933C-EFD404FF21F5}"/>
    <cellStyle name="Euro 6 2 18 2" xfId="7983" xr:uid="{4699C1DF-D3B6-4888-822C-BFD8D3F2C6E2}"/>
    <cellStyle name="Euro 6 2 19" xfId="7984" xr:uid="{ACDECE73-B811-402A-AB53-A481B75FA0CA}"/>
    <cellStyle name="Euro 6 2 19 2" xfId="7985" xr:uid="{C31A1E3B-1387-4547-884A-7F7B214FF0A0}"/>
    <cellStyle name="Euro 6 2 2" xfId="7986" xr:uid="{75C67607-AA3C-44DB-95C8-DBA2784F3C86}"/>
    <cellStyle name="Euro 6 2 2 10" xfId="7987" xr:uid="{BCFB6B5C-EE29-4B22-A608-D970FD3A533E}"/>
    <cellStyle name="Euro 6 2 2 10 2" xfId="7988" xr:uid="{896CC017-53D4-4685-94BC-05546BEDCA6D}"/>
    <cellStyle name="Euro 6 2 2 11" xfId="7989" xr:uid="{96316F61-5B34-405C-9A42-76405043FFFD}"/>
    <cellStyle name="Euro 6 2 2 11 2" xfId="7990" xr:uid="{225E5ED8-07BF-4D3E-A5DB-6CAA215C0944}"/>
    <cellStyle name="Euro 6 2 2 12" xfId="7991" xr:uid="{D5D9C80F-3DD9-4382-B5AB-8C1981D29C34}"/>
    <cellStyle name="Euro 6 2 2 12 2" xfId="7992" xr:uid="{7C624B81-9E25-41F6-82D5-4499B2440DAD}"/>
    <cellStyle name="Euro 6 2 2 13" xfId="7993" xr:uid="{933EB288-14AA-4A7B-AF9B-F686CD337B27}"/>
    <cellStyle name="Euro 6 2 2 13 2" xfId="7994" xr:uid="{F79DB3C6-70E8-482F-B881-0C5FF42CEA3B}"/>
    <cellStyle name="Euro 6 2 2 14" xfId="7995" xr:uid="{A9641F9F-3AEF-4296-9E27-659C50196604}"/>
    <cellStyle name="Euro 6 2 2 14 2" xfId="7996" xr:uid="{96FF2FE9-4D71-4042-BB8C-814EBE3DC948}"/>
    <cellStyle name="Euro 6 2 2 15" xfId="7997" xr:uid="{52A09E39-D69D-4C9C-9FB3-894561385F50}"/>
    <cellStyle name="Euro 6 2 2 15 2" xfId="7998" xr:uid="{8653C76D-E1EC-44F8-95A2-AA177C98B0CB}"/>
    <cellStyle name="Euro 6 2 2 16" xfId="7999" xr:uid="{40750252-25E9-443E-A1A9-BC3FDED0A44F}"/>
    <cellStyle name="Euro 6 2 2 16 2" xfId="8000" xr:uid="{B17853C1-994C-49D7-850F-000D404ACB65}"/>
    <cellStyle name="Euro 6 2 2 17" xfId="8001" xr:uid="{D0B0D6D2-D449-4BD5-BA93-23A9ED5BA721}"/>
    <cellStyle name="Euro 6 2 2 17 2" xfId="8002" xr:uid="{6D2767FF-E2F8-4764-A84C-8F9A1FCFC7FD}"/>
    <cellStyle name="Euro 6 2 2 18" xfId="8003" xr:uid="{543F56EF-8822-457E-BE12-7D493494B394}"/>
    <cellStyle name="Euro 6 2 2 18 2" xfId="8004" xr:uid="{66D5F12B-18D6-4B90-8F9A-571C6D55EF01}"/>
    <cellStyle name="Euro 6 2 2 19" xfId="8005" xr:uid="{E65B5408-DF86-49AC-9858-C1A1E9064193}"/>
    <cellStyle name="Euro 6 2 2 19 2" xfId="8006" xr:uid="{C8DFCEEA-F356-4FCB-85F4-024D4D5DDF67}"/>
    <cellStyle name="Euro 6 2 2 2" xfId="8007" xr:uid="{6485F770-EE00-4455-B7B2-884776C1D625}"/>
    <cellStyle name="Euro 6 2 2 2 2" xfId="8008" xr:uid="{0F16F10F-86FB-4332-BE37-82DCAC7BADB6}"/>
    <cellStyle name="Euro 6 2 2 20" xfId="8009" xr:uid="{A3659BE8-BA0F-4B4D-BAB1-B8265D48612E}"/>
    <cellStyle name="Euro 6 2 2 20 2" xfId="8010" xr:uid="{999184CF-5207-42CB-AA9D-AE7F211B1944}"/>
    <cellStyle name="Euro 6 2 2 21" xfId="8011" xr:uid="{9FFF5655-6E34-4904-A965-CDCC6D428F8A}"/>
    <cellStyle name="Euro 6 2 2 21 2" xfId="8012" xr:uid="{80100FA1-28B2-4B14-9273-18B76C8DFA89}"/>
    <cellStyle name="Euro 6 2 2 22" xfId="8013" xr:uid="{29723E2B-C83F-47BC-8A75-6130312A2CED}"/>
    <cellStyle name="Euro 6 2 2 22 2" xfId="8014" xr:uid="{1EA98CDE-E8BD-459D-9BEF-4F83C66A552A}"/>
    <cellStyle name="Euro 6 2 2 23" xfId="8015" xr:uid="{EE8478E7-9464-4285-863E-5ACA60EAFEE1}"/>
    <cellStyle name="Euro 6 2 2 23 2" xfId="8016" xr:uid="{78997E51-E3A4-4E74-B4A6-60A940CF7674}"/>
    <cellStyle name="Euro 6 2 2 24" xfId="8017" xr:uid="{7B74C8B9-8622-410D-BB43-A6BCF9EB34CD}"/>
    <cellStyle name="Euro 6 2 2 24 2" xfId="8018" xr:uid="{4FA3B141-9B77-4685-83A4-5F5EED90D10C}"/>
    <cellStyle name="Euro 6 2 2 25" xfId="8019" xr:uid="{DDF3B53C-814A-4507-869A-F0785FFE31A2}"/>
    <cellStyle name="Euro 6 2 2 26" xfId="8020" xr:uid="{C6909BAF-07B1-4F6E-8E78-A58FD8954727}"/>
    <cellStyle name="Euro 6 2 2 3" xfId="8021" xr:uid="{B50E7E30-470A-4679-9A12-609B7C9034FD}"/>
    <cellStyle name="Euro 6 2 2 3 2" xfId="8022" xr:uid="{06440A93-BC51-40FB-91F7-DA6B04D7D45D}"/>
    <cellStyle name="Euro 6 2 2 4" xfId="8023" xr:uid="{E6FBF9A9-CF35-4A46-B850-ADE19528A894}"/>
    <cellStyle name="Euro 6 2 2 4 2" xfId="8024" xr:uid="{0213E05B-2F82-4F70-AC41-E6131A3AE083}"/>
    <cellStyle name="Euro 6 2 2 5" xfId="8025" xr:uid="{3F2BC698-0546-40DA-A6DD-3ABB64BE0C25}"/>
    <cellStyle name="Euro 6 2 2 5 2" xfId="8026" xr:uid="{8447281F-F05E-46F6-883F-543CF4849547}"/>
    <cellStyle name="Euro 6 2 2 6" xfId="8027" xr:uid="{B1927D0D-97B1-4E1C-AF3A-C4CBB4D10E25}"/>
    <cellStyle name="Euro 6 2 2 6 2" xfId="8028" xr:uid="{BD320223-8B5C-4883-BA78-200D27851381}"/>
    <cellStyle name="Euro 6 2 2 7" xfId="8029" xr:uid="{9C275150-D8B5-4FE2-8796-3AB6DBA08883}"/>
    <cellStyle name="Euro 6 2 2 7 2" xfId="8030" xr:uid="{5C4E2CE8-25D4-4CE4-AF75-FC1DDBE7D6A5}"/>
    <cellStyle name="Euro 6 2 2 8" xfId="8031" xr:uid="{6B407FF2-F6D1-4A0B-8D49-027950A6F258}"/>
    <cellStyle name="Euro 6 2 2 8 2" xfId="8032" xr:uid="{BBC27A4C-511B-4D7B-86FD-B63A846163BE}"/>
    <cellStyle name="Euro 6 2 2 9" xfId="8033" xr:uid="{894D550C-32E0-4565-BB35-C4A6F3720BB2}"/>
    <cellStyle name="Euro 6 2 2 9 2" xfId="8034" xr:uid="{1A63E4B1-9BBF-4BF3-BE02-FF9F95CC22B8}"/>
    <cellStyle name="Euro 6 2 20" xfId="8035" xr:uid="{75C44087-5FEF-44E3-A973-047DBCFD3EFC}"/>
    <cellStyle name="Euro 6 2 20 2" xfId="8036" xr:uid="{D0C51A12-62F5-48E9-ABEF-02124BA8B7E5}"/>
    <cellStyle name="Euro 6 2 21" xfId="8037" xr:uid="{F7E2F2CC-6609-44FE-9CEB-75C453696FB5}"/>
    <cellStyle name="Euro 6 2 21 2" xfId="8038" xr:uid="{5F5B8343-E901-4308-ADDB-B0ED273F4818}"/>
    <cellStyle name="Euro 6 2 22" xfId="8039" xr:uid="{CBD1EF26-AABC-45C5-8F97-EF2E47206F2B}"/>
    <cellStyle name="Euro 6 2 22 2" xfId="8040" xr:uid="{6F487575-AC05-4B88-B6FA-48FCEEE545F3}"/>
    <cellStyle name="Euro 6 2 23" xfId="8041" xr:uid="{182B7B44-0C07-461E-BC3B-65D8C8099DCF}"/>
    <cellStyle name="Euro 6 2 23 2" xfId="8042" xr:uid="{201AD27F-61B7-4E92-B8EC-CFE6827240C0}"/>
    <cellStyle name="Euro 6 2 24" xfId="8043" xr:uid="{56E6F775-4302-4A6F-9200-4C0D25D24D9C}"/>
    <cellStyle name="Euro 6 2 24 2" xfId="8044" xr:uid="{15025CA1-77F2-41B3-BE6A-4329B6FBCBF6}"/>
    <cellStyle name="Euro 6 2 25" xfId="8045" xr:uid="{D8198C70-4478-4351-8237-F945426FB3CB}"/>
    <cellStyle name="Euro 6 2 25 2" xfId="8046" xr:uid="{BCDB46B6-2157-4C56-9742-853EEF014EAD}"/>
    <cellStyle name="Euro 6 2 26" xfId="8047" xr:uid="{8FC2DB5A-635C-4D00-901F-98911F2C4BEB}"/>
    <cellStyle name="Euro 6 2 26 2" xfId="8048" xr:uid="{CE12AF44-DD23-4BC9-B5D4-732E65142CB0}"/>
    <cellStyle name="Euro 6 2 27" xfId="8049" xr:uid="{B3B98EC6-9D41-498C-B2C5-E86B6B885123}"/>
    <cellStyle name="Euro 6 2 27 2" xfId="8050" xr:uid="{82BFD3DD-6810-4058-8F03-80270C07E338}"/>
    <cellStyle name="Euro 6 2 28" xfId="8051" xr:uid="{4215B212-D554-49BF-B48C-9846D87BFEE3}"/>
    <cellStyle name="Euro 6 2 28 2" xfId="8052" xr:uid="{9D31C0CB-DBDB-4B36-A4DC-8FE638B14272}"/>
    <cellStyle name="Euro 6 2 29" xfId="8053" xr:uid="{F7E6E5F2-098F-41AD-B034-65B001A6871B}"/>
    <cellStyle name="Euro 6 2 29 2" xfId="8054" xr:uid="{15800E3E-0967-4938-9374-E28663CC58E7}"/>
    <cellStyle name="Euro 6 2 3" xfId="8055" xr:uid="{009AC92E-E5FA-47B8-8501-89957289A565}"/>
    <cellStyle name="Euro 6 2 3 10" xfId="8056" xr:uid="{937BD4F9-F915-4089-9EEC-3C360B14130C}"/>
    <cellStyle name="Euro 6 2 3 10 2" xfId="8057" xr:uid="{8B3D0188-6A2F-4DD7-8CE1-B16BCB5E9350}"/>
    <cellStyle name="Euro 6 2 3 11" xfId="8058" xr:uid="{25B89961-B4F3-4447-A58C-ABD1BB23DE6B}"/>
    <cellStyle name="Euro 6 2 3 11 2" xfId="8059" xr:uid="{328FB4D0-967D-4EFF-8CA4-D671678CD8ED}"/>
    <cellStyle name="Euro 6 2 3 12" xfId="8060" xr:uid="{3D1AB0A0-9DD5-47CA-8450-B81ABBFC3C5D}"/>
    <cellStyle name="Euro 6 2 3 12 2" xfId="8061" xr:uid="{C668757D-1E64-461A-8874-CB4DD78A5E6B}"/>
    <cellStyle name="Euro 6 2 3 13" xfId="8062" xr:uid="{394F721B-5E26-4674-AC33-F8098627AEB5}"/>
    <cellStyle name="Euro 6 2 3 13 2" xfId="8063" xr:uid="{A5A6CD47-63DD-4104-BC88-B8467852C936}"/>
    <cellStyle name="Euro 6 2 3 14" xfId="8064" xr:uid="{E2176A08-E087-413E-A411-1F36E5F14029}"/>
    <cellStyle name="Euro 6 2 3 14 2" xfId="8065" xr:uid="{2DC44F1C-F42A-477F-A5E7-FCC4758AF322}"/>
    <cellStyle name="Euro 6 2 3 15" xfId="8066" xr:uid="{8E6932FD-3E37-47FD-AEF4-BBBE051F40B6}"/>
    <cellStyle name="Euro 6 2 3 15 2" xfId="8067" xr:uid="{A30106DE-428D-41A3-BF2B-5E134A78B029}"/>
    <cellStyle name="Euro 6 2 3 16" xfId="8068" xr:uid="{1EED7C18-9FAA-4679-8A74-CDBFD253D5EF}"/>
    <cellStyle name="Euro 6 2 3 16 2" xfId="8069" xr:uid="{B8E31A37-168F-4390-B8B4-25A2AFDEFA55}"/>
    <cellStyle name="Euro 6 2 3 17" xfId="8070" xr:uid="{1CEE34C9-431F-4B5B-963E-61D654FFB7C8}"/>
    <cellStyle name="Euro 6 2 3 17 2" xfId="8071" xr:uid="{51009528-982C-46E6-91BA-F3AA59C5E9DB}"/>
    <cellStyle name="Euro 6 2 3 18" xfId="8072" xr:uid="{76C15BA8-45D3-4B97-A3A8-8570DF15ECEA}"/>
    <cellStyle name="Euro 6 2 3 18 2" xfId="8073" xr:uid="{F2FC1D8A-8ABD-49B8-9BD1-2D2882C381AC}"/>
    <cellStyle name="Euro 6 2 3 19" xfId="8074" xr:uid="{34E528E5-3B70-407D-B21E-3E7802DC0509}"/>
    <cellStyle name="Euro 6 2 3 19 2" xfId="8075" xr:uid="{1D407D98-9D5F-4058-B8D5-E9386FD3FFB5}"/>
    <cellStyle name="Euro 6 2 3 2" xfId="8076" xr:uid="{8115816F-1DC8-4B81-A034-225C887B5ADD}"/>
    <cellStyle name="Euro 6 2 3 2 2" xfId="8077" xr:uid="{E644C999-DD23-4A95-AB4F-AC497AB941D0}"/>
    <cellStyle name="Euro 6 2 3 20" xfId="8078" xr:uid="{16782C9E-C63A-4B68-A211-1623C8AD464B}"/>
    <cellStyle name="Euro 6 2 3 20 2" xfId="8079" xr:uid="{5CDCB350-B3B4-4A6C-BD28-296EF3D71F59}"/>
    <cellStyle name="Euro 6 2 3 21" xfId="8080" xr:uid="{5093F4ED-6235-49C9-A40C-049FE46B6EEB}"/>
    <cellStyle name="Euro 6 2 3 21 2" xfId="8081" xr:uid="{7957FB1E-A698-415D-8E76-2F50DF7B7FD9}"/>
    <cellStyle name="Euro 6 2 3 22" xfId="8082" xr:uid="{CB340DD1-C1EC-435D-906F-CCD693477608}"/>
    <cellStyle name="Euro 6 2 3 22 2" xfId="8083" xr:uid="{77E2472C-EA25-43E4-BA6C-DC11BF37BA9E}"/>
    <cellStyle name="Euro 6 2 3 23" xfId="8084" xr:uid="{1062CA68-7F6D-4DD4-99E0-E63D52897B3F}"/>
    <cellStyle name="Euro 6 2 3 23 2" xfId="8085" xr:uid="{6307CCA6-0B57-4A3C-9E21-DCCE25683CF4}"/>
    <cellStyle name="Euro 6 2 3 24" xfId="8086" xr:uid="{249C1B61-29B7-4396-A5E1-C6BDCEDEE097}"/>
    <cellStyle name="Euro 6 2 3 24 2" xfId="8087" xr:uid="{0531D3F7-78B6-49D9-9117-D276DC300AE8}"/>
    <cellStyle name="Euro 6 2 3 25" xfId="8088" xr:uid="{96F8AB69-2594-4CE3-958B-44179AFD4EA7}"/>
    <cellStyle name="Euro 6 2 3 26" xfId="8089" xr:uid="{DA3232CA-0BA2-4193-8BDD-6EB279CE20DD}"/>
    <cellStyle name="Euro 6 2 3 3" xfId="8090" xr:uid="{E2ADD8D3-B5AB-49C6-BF99-70B97145BAD1}"/>
    <cellStyle name="Euro 6 2 3 3 2" xfId="8091" xr:uid="{9019BFD0-5994-43EE-A1A8-9C0564F900CE}"/>
    <cellStyle name="Euro 6 2 3 4" xfId="8092" xr:uid="{0DAAC63F-96B7-4368-A16D-FBA85969C6F8}"/>
    <cellStyle name="Euro 6 2 3 4 2" xfId="8093" xr:uid="{F44B3BAE-1D92-4959-93DE-98A3BC4E7840}"/>
    <cellStyle name="Euro 6 2 3 5" xfId="8094" xr:uid="{35D21DA3-5E81-40CC-9E85-D8DF5A1AC676}"/>
    <cellStyle name="Euro 6 2 3 5 2" xfId="8095" xr:uid="{AE7E4FBF-5112-4683-AC5F-B3A8D01B9E8F}"/>
    <cellStyle name="Euro 6 2 3 6" xfId="8096" xr:uid="{15B72D8A-5F75-4B64-B8C8-12693F9582B8}"/>
    <cellStyle name="Euro 6 2 3 6 2" xfId="8097" xr:uid="{503FB554-16D2-453F-9B29-5E0106850B08}"/>
    <cellStyle name="Euro 6 2 3 7" xfId="8098" xr:uid="{5321ED99-1EEC-488C-BA7B-49E73D82DB40}"/>
    <cellStyle name="Euro 6 2 3 7 2" xfId="8099" xr:uid="{773A8CF8-F845-44DB-AC59-DB6E67FE015C}"/>
    <cellStyle name="Euro 6 2 3 8" xfId="8100" xr:uid="{6796CB32-3411-4BA6-AA38-1F64C76C1876}"/>
    <cellStyle name="Euro 6 2 3 8 2" xfId="8101" xr:uid="{64B95BA2-C1F2-48E6-BA33-2F2D1785FCF6}"/>
    <cellStyle name="Euro 6 2 3 9" xfId="8102" xr:uid="{1BF96877-EEFE-4B0C-836D-D3C265D92B29}"/>
    <cellStyle name="Euro 6 2 3 9 2" xfId="8103" xr:uid="{A40CD731-0FD0-4029-AC5E-7DF274627E31}"/>
    <cellStyle name="Euro 6 2 30" xfId="8104" xr:uid="{1BDAD324-7B97-493F-8FEA-BC7CFAB28584}"/>
    <cellStyle name="Euro 6 2 30 2" xfId="8105" xr:uid="{E97992C3-BFFB-4EED-A00A-33C62D906CF4}"/>
    <cellStyle name="Euro 6 2 31" xfId="8106" xr:uid="{592D39F5-9EEA-4CD2-ACFC-443A0ADE56AD}"/>
    <cellStyle name="Euro 6 2 31 2" xfId="8107" xr:uid="{A023A2BE-8C89-4676-9BE9-5D0814473B40}"/>
    <cellStyle name="Euro 6 2 32" xfId="8108" xr:uid="{B785B48B-18BF-4226-B3B7-E028682D6631}"/>
    <cellStyle name="Euro 6 2 32 2" xfId="8109" xr:uid="{EE83C309-166F-40E1-BB42-FC0CC180F0BC}"/>
    <cellStyle name="Euro 6 2 33" xfId="8110" xr:uid="{EEC05E27-43FC-4B69-ADBB-D8AE6BC5A7DB}"/>
    <cellStyle name="Euro 6 2 33 2" xfId="8111" xr:uid="{96FFAC4C-CF49-417C-B9A9-614360DC6A4F}"/>
    <cellStyle name="Euro 6 2 34" xfId="8112" xr:uid="{FE3598C2-AF02-4147-9BCB-26D87AE25A7A}"/>
    <cellStyle name="Euro 6 2 34 2" xfId="8113" xr:uid="{C2E82F37-E3A6-45CF-9232-E348E8B179E6}"/>
    <cellStyle name="Euro 6 2 35" xfId="8114" xr:uid="{69D0BF5D-F869-4B76-B406-0EF8A9D3250E}"/>
    <cellStyle name="Euro 6 2 35 2" xfId="8115" xr:uid="{787B08CD-F67C-4708-BD98-76041D3271A4}"/>
    <cellStyle name="Euro 6 2 36" xfId="8116" xr:uid="{12FFE7AD-4742-4FA4-AF7E-9188D3E52E46}"/>
    <cellStyle name="Euro 6 2 36 2" xfId="8117" xr:uid="{332AF76C-49B4-474A-A17D-9DB81B41993E}"/>
    <cellStyle name="Euro 6 2 37" xfId="8118" xr:uid="{9C0BBE1E-1DF6-4C68-A07C-1FEC558ADE72}"/>
    <cellStyle name="Euro 6 2 37 2" xfId="8119" xr:uid="{CF8EE5FD-CEBD-4AED-AD37-376484972BE4}"/>
    <cellStyle name="Euro 6 2 38" xfId="8120" xr:uid="{001510B5-9BAD-4575-9523-34643A446C16}"/>
    <cellStyle name="Euro 6 2 38 2" xfId="8121" xr:uid="{DC722EC7-66E6-4D2F-B7A7-0B3D531E6C15}"/>
    <cellStyle name="Euro 6 2 39" xfId="8122" xr:uid="{B97AE46A-0FB7-4920-B32C-FFF8D2CC7084}"/>
    <cellStyle name="Euro 6 2 39 2" xfId="8123" xr:uid="{0AF329BA-1C2E-4468-B0B2-03ECFB4E3E5E}"/>
    <cellStyle name="Euro 6 2 4" xfId="8124" xr:uid="{A86ED750-391D-4576-AFA3-D54C1BAA13F2}"/>
    <cellStyle name="Euro 6 2 4 10" xfId="8125" xr:uid="{DC646CAA-8424-4778-9F01-9160159BCAA9}"/>
    <cellStyle name="Euro 6 2 4 10 2" xfId="8126" xr:uid="{F87574F8-51D5-4D27-919A-8B1118E10CDC}"/>
    <cellStyle name="Euro 6 2 4 11" xfId="8127" xr:uid="{1025742D-4EB2-4DE0-818B-00BA2BF89196}"/>
    <cellStyle name="Euro 6 2 4 11 2" xfId="8128" xr:uid="{3553ADEE-5D33-4AD0-8940-92BB5250B3FD}"/>
    <cellStyle name="Euro 6 2 4 12" xfId="8129" xr:uid="{191EC51D-0F70-492B-A70A-391331736B01}"/>
    <cellStyle name="Euro 6 2 4 12 2" xfId="8130" xr:uid="{EA6FE8B2-55F6-4276-A8E9-7EBA3929DE90}"/>
    <cellStyle name="Euro 6 2 4 13" xfId="8131" xr:uid="{1755F0DE-C587-46C7-BD5F-2FF25C0E2DDA}"/>
    <cellStyle name="Euro 6 2 4 13 2" xfId="8132" xr:uid="{2E586A08-5AE1-4E50-9A40-A1247B891C1B}"/>
    <cellStyle name="Euro 6 2 4 14" xfId="8133" xr:uid="{2755F7D8-03F3-42FE-9A25-7A202FDF734A}"/>
    <cellStyle name="Euro 6 2 4 14 2" xfId="8134" xr:uid="{287B080F-8FAA-4892-9F82-00F11D1C7E2E}"/>
    <cellStyle name="Euro 6 2 4 15" xfId="8135" xr:uid="{AB6F8EC1-2262-466E-BB4F-634F75536BB3}"/>
    <cellStyle name="Euro 6 2 4 15 2" xfId="8136" xr:uid="{6417A3BB-6210-4073-88CA-5310D4544D9A}"/>
    <cellStyle name="Euro 6 2 4 16" xfId="8137" xr:uid="{DC07CD6B-BA3F-4C82-AED3-39140CDBE53B}"/>
    <cellStyle name="Euro 6 2 4 16 2" xfId="8138" xr:uid="{47CDDBBB-F9CE-4C3D-9FB9-62360792441E}"/>
    <cellStyle name="Euro 6 2 4 17" xfId="8139" xr:uid="{C3B0D199-370B-43A3-9DBA-134A30966C62}"/>
    <cellStyle name="Euro 6 2 4 17 2" xfId="8140" xr:uid="{8664A93D-5ACA-479F-8F58-67C4A8FE8F68}"/>
    <cellStyle name="Euro 6 2 4 18" xfId="8141" xr:uid="{91F4B915-893A-4115-9D4F-B3D3BF1117F5}"/>
    <cellStyle name="Euro 6 2 4 18 2" xfId="8142" xr:uid="{EFA3D0D6-F722-4591-BBB7-01649E2F306F}"/>
    <cellStyle name="Euro 6 2 4 19" xfId="8143" xr:uid="{E5DC990D-807E-48B6-89AF-74B978F62CFE}"/>
    <cellStyle name="Euro 6 2 4 19 2" xfId="8144" xr:uid="{A60019B8-86BB-4BF9-9AB0-5B418D358609}"/>
    <cellStyle name="Euro 6 2 4 2" xfId="8145" xr:uid="{D48194E1-04EF-4E7C-828B-241D6FC915EC}"/>
    <cellStyle name="Euro 6 2 4 2 2" xfId="8146" xr:uid="{64588A3E-9C20-41D3-877A-13A6B50FB4B6}"/>
    <cellStyle name="Euro 6 2 4 20" xfId="8147" xr:uid="{A2F19E6B-359D-484E-8827-C8CA13EFC81A}"/>
    <cellStyle name="Euro 6 2 4 20 2" xfId="8148" xr:uid="{7746950E-2CB3-4401-BD94-B919972AC323}"/>
    <cellStyle name="Euro 6 2 4 21" xfId="8149" xr:uid="{07E46DF7-3DE7-4747-AA4D-7F4B93F02AD3}"/>
    <cellStyle name="Euro 6 2 4 21 2" xfId="8150" xr:uid="{9A5A58DA-87E3-415D-966A-C2106C8B22FE}"/>
    <cellStyle name="Euro 6 2 4 22" xfId="8151" xr:uid="{E8D90E36-FE5D-4B6C-B9D7-A3CF3C7997AA}"/>
    <cellStyle name="Euro 6 2 4 22 2" xfId="8152" xr:uid="{B0F0D1E9-2D5E-4742-BC9D-AD8FEE9AAB1E}"/>
    <cellStyle name="Euro 6 2 4 23" xfId="8153" xr:uid="{56BBC9B3-75F7-4EB6-A2DE-7B797484F7B3}"/>
    <cellStyle name="Euro 6 2 4 23 2" xfId="8154" xr:uid="{68CB940B-CD55-43EC-BA89-90EE3B1EDE99}"/>
    <cellStyle name="Euro 6 2 4 24" xfId="8155" xr:uid="{7604040E-64EF-4F7D-8D02-AA2C7E576F87}"/>
    <cellStyle name="Euro 6 2 4 24 2" xfId="8156" xr:uid="{4EFB3041-0BB1-487A-82D3-5AC56A5223BE}"/>
    <cellStyle name="Euro 6 2 4 25" xfId="8157" xr:uid="{255763C2-B967-4A91-8613-F5CD4B4525EA}"/>
    <cellStyle name="Euro 6 2 4 26" xfId="8158" xr:uid="{1A581146-CF62-4938-8D7A-A55E04C55B12}"/>
    <cellStyle name="Euro 6 2 4 3" xfId="8159" xr:uid="{98D19527-BDBC-4F20-B847-E100D36AC01D}"/>
    <cellStyle name="Euro 6 2 4 3 2" xfId="8160" xr:uid="{5C51B8A2-3DD5-4936-ADF4-76A86C0DF1A6}"/>
    <cellStyle name="Euro 6 2 4 4" xfId="8161" xr:uid="{FB9A2292-91FA-447E-A7CC-34897D79C705}"/>
    <cellStyle name="Euro 6 2 4 4 2" xfId="8162" xr:uid="{78ECFF93-E1E6-4113-BA03-26701ACE07B1}"/>
    <cellStyle name="Euro 6 2 4 5" xfId="8163" xr:uid="{16D55C51-258F-466F-988F-506C06F9DB03}"/>
    <cellStyle name="Euro 6 2 4 5 2" xfId="8164" xr:uid="{4C399085-7CA0-490B-9D6D-0810CF19CE3F}"/>
    <cellStyle name="Euro 6 2 4 6" xfId="8165" xr:uid="{57D78F8B-5C17-428D-AECD-956FB849B817}"/>
    <cellStyle name="Euro 6 2 4 6 2" xfId="8166" xr:uid="{C71DE807-BC55-4903-BB4B-AAD9A0913E5B}"/>
    <cellStyle name="Euro 6 2 4 7" xfId="8167" xr:uid="{D9CE35D6-43C4-4FC6-9457-AEFE9B4EE91A}"/>
    <cellStyle name="Euro 6 2 4 7 2" xfId="8168" xr:uid="{80DE7DE2-7D76-42A6-A7D2-108757A239E2}"/>
    <cellStyle name="Euro 6 2 4 8" xfId="8169" xr:uid="{3FF84344-EACB-41F7-B052-8A0D303C3763}"/>
    <cellStyle name="Euro 6 2 4 8 2" xfId="8170" xr:uid="{A45E7F99-963D-43B4-80DA-B992DFC90D16}"/>
    <cellStyle name="Euro 6 2 4 9" xfId="8171" xr:uid="{BB93D513-C44F-4282-BB36-DF955DB97BF0}"/>
    <cellStyle name="Euro 6 2 4 9 2" xfId="8172" xr:uid="{CC98E861-9612-49CE-9312-524D9E443EFF}"/>
    <cellStyle name="Euro 6 2 40" xfId="8173" xr:uid="{B4029980-FF4A-485F-A2AE-3E3FF33F50F1}"/>
    <cellStyle name="Euro 6 2 40 2" xfId="8174" xr:uid="{6CF265EA-241B-45CB-9A21-052DE881F656}"/>
    <cellStyle name="Euro 6 2 41" xfId="8175" xr:uid="{A8A88A7F-B0E7-45CE-982E-CB2842D3BDD2}"/>
    <cellStyle name="Euro 6 2 41 2" xfId="8176" xr:uid="{F771178C-EEA4-4391-B36B-FFBCC06BEC47}"/>
    <cellStyle name="Euro 6 2 42" xfId="8177" xr:uid="{A50E881D-9F1D-47CF-A413-49F42DB01606}"/>
    <cellStyle name="Euro 6 2 42 2" xfId="8178" xr:uid="{CE74F048-5978-4037-AE22-CE417A30FF8F}"/>
    <cellStyle name="Euro 6 2 43" xfId="8179" xr:uid="{7391DB01-9474-4463-900C-CD8C3FD27B68}"/>
    <cellStyle name="Euro 6 2 44" xfId="8180" xr:uid="{E92A00D3-DB13-4313-8C70-D463DF488D83}"/>
    <cellStyle name="Euro 6 2 5" xfId="8181" xr:uid="{3DC49D15-875D-4BD7-B410-9B21B2717D32}"/>
    <cellStyle name="Euro 6 2 5 10" xfId="8182" xr:uid="{76C42777-A9EB-4828-B383-975EE17A8FA2}"/>
    <cellStyle name="Euro 6 2 5 10 2" xfId="8183" xr:uid="{9828120A-C3CA-4354-9EF2-E9C32B490B61}"/>
    <cellStyle name="Euro 6 2 5 11" xfId="8184" xr:uid="{751BB9E0-C174-4E8A-8A71-24ABC9BD2AF2}"/>
    <cellStyle name="Euro 6 2 5 11 2" xfId="8185" xr:uid="{47AD2BA6-6B72-4689-8AFF-9D089BC54A7C}"/>
    <cellStyle name="Euro 6 2 5 12" xfId="8186" xr:uid="{74406140-8E32-488F-8E1E-F9322F0E37ED}"/>
    <cellStyle name="Euro 6 2 5 12 2" xfId="8187" xr:uid="{A20AAC27-EA50-48D4-9769-DA407CB475C1}"/>
    <cellStyle name="Euro 6 2 5 13" xfId="8188" xr:uid="{7C3D678C-39D2-4ED3-9FBD-9BD8A21D0392}"/>
    <cellStyle name="Euro 6 2 5 13 2" xfId="8189" xr:uid="{02EF5076-4AD8-4604-8A30-37FDBA20F006}"/>
    <cellStyle name="Euro 6 2 5 14" xfId="8190" xr:uid="{9353789A-0B89-487C-9063-0A0E7443B7F3}"/>
    <cellStyle name="Euro 6 2 5 14 2" xfId="8191" xr:uid="{0A2250BD-2D3A-4D4D-8D56-B3420167677E}"/>
    <cellStyle name="Euro 6 2 5 15" xfId="8192" xr:uid="{062910DC-B8AD-42D7-BDC3-1CB4FD996DA0}"/>
    <cellStyle name="Euro 6 2 5 15 2" xfId="8193" xr:uid="{1F6506B0-847D-4B32-B8D0-5F3C31E142AE}"/>
    <cellStyle name="Euro 6 2 5 16" xfId="8194" xr:uid="{B2F08598-C4B2-4813-BE40-860149E812D3}"/>
    <cellStyle name="Euro 6 2 5 16 2" xfId="8195" xr:uid="{E5FDF0BC-B67B-424B-9FE2-E6F57F116036}"/>
    <cellStyle name="Euro 6 2 5 17" xfId="8196" xr:uid="{BA6D12AC-B989-4282-995F-9DD2BA6D7893}"/>
    <cellStyle name="Euro 6 2 5 17 2" xfId="8197" xr:uid="{4BC062BF-F57C-4ACC-ACB5-7ABD84B95F86}"/>
    <cellStyle name="Euro 6 2 5 18" xfId="8198" xr:uid="{23BE6198-6B4D-4036-BFBA-3BCAAAF8DB90}"/>
    <cellStyle name="Euro 6 2 5 18 2" xfId="8199" xr:uid="{24DBE9CF-0871-42A5-8B82-98E6186D143A}"/>
    <cellStyle name="Euro 6 2 5 19" xfId="8200" xr:uid="{35EC8BDA-92F9-4428-9E7A-521FE2041673}"/>
    <cellStyle name="Euro 6 2 5 19 2" xfId="8201" xr:uid="{FDFBC696-B2B1-4A21-AEB8-EEDA5F368018}"/>
    <cellStyle name="Euro 6 2 5 2" xfId="8202" xr:uid="{CF3D36A9-D57C-4595-A0C1-FBBD41F688B1}"/>
    <cellStyle name="Euro 6 2 5 2 2" xfId="8203" xr:uid="{27E94393-CDDD-4D3E-9BB4-4E407B9EB8D1}"/>
    <cellStyle name="Euro 6 2 5 20" xfId="8204" xr:uid="{79167F42-71F6-49C7-BD9F-9333858C14DA}"/>
    <cellStyle name="Euro 6 2 5 20 2" xfId="8205" xr:uid="{C155B3D6-F1D7-4BCC-8ACA-1B32B6AA40E3}"/>
    <cellStyle name="Euro 6 2 5 21" xfId="8206" xr:uid="{07B4B197-8DD7-4389-98BF-B566921A1D66}"/>
    <cellStyle name="Euro 6 2 5 21 2" xfId="8207" xr:uid="{9888E657-50BF-4463-8432-45FCC8BBCC5F}"/>
    <cellStyle name="Euro 6 2 5 22" xfId="8208" xr:uid="{54B527E5-9FF2-4F5F-8A5A-2702BBE719FD}"/>
    <cellStyle name="Euro 6 2 5 22 2" xfId="8209" xr:uid="{647621FA-BAE8-4E4A-8374-EAA269914063}"/>
    <cellStyle name="Euro 6 2 5 23" xfId="8210" xr:uid="{E8A894DB-C5D1-4A56-ADA8-05E2A1982901}"/>
    <cellStyle name="Euro 6 2 5 23 2" xfId="8211" xr:uid="{BEE7EE00-F8B9-4DE8-B3D4-970431043458}"/>
    <cellStyle name="Euro 6 2 5 24" xfId="8212" xr:uid="{FACBE474-0261-4486-A55D-5D86BAA17A91}"/>
    <cellStyle name="Euro 6 2 5 24 2" xfId="8213" xr:uid="{A1949D60-0A8E-453B-B3F8-F1BDD3682FCF}"/>
    <cellStyle name="Euro 6 2 5 25" xfId="8214" xr:uid="{B79575A4-61DD-489F-9327-5EF9D1FBECF7}"/>
    <cellStyle name="Euro 6 2 5 26" xfId="8215" xr:uid="{68AEEA26-A9AF-4CF1-85D7-CE404C1C01C2}"/>
    <cellStyle name="Euro 6 2 5 3" xfId="8216" xr:uid="{221BB63C-1AB9-4AF0-A720-B56F553FA983}"/>
    <cellStyle name="Euro 6 2 5 3 2" xfId="8217" xr:uid="{B6861A46-5B54-46D9-935A-70850F967B50}"/>
    <cellStyle name="Euro 6 2 5 4" xfId="8218" xr:uid="{61A82CFC-EFA1-4A38-9931-2811A17826B1}"/>
    <cellStyle name="Euro 6 2 5 4 2" xfId="8219" xr:uid="{35C5C111-86C6-40E1-9638-DF57540812F4}"/>
    <cellStyle name="Euro 6 2 5 5" xfId="8220" xr:uid="{3FCF4CE8-2530-43CC-A038-67669E0AFE3A}"/>
    <cellStyle name="Euro 6 2 5 5 2" xfId="8221" xr:uid="{AA6044D6-0802-409E-B1D8-B22B057DB3D9}"/>
    <cellStyle name="Euro 6 2 5 6" xfId="8222" xr:uid="{B72E1133-0B52-40C1-80E2-F2F2D47F07F3}"/>
    <cellStyle name="Euro 6 2 5 6 2" xfId="8223" xr:uid="{A5C7CA0D-2DD7-415F-B9DB-AA3BF83B2268}"/>
    <cellStyle name="Euro 6 2 5 7" xfId="8224" xr:uid="{B5232EBC-6B37-4CFB-AF72-E6B102DF6420}"/>
    <cellStyle name="Euro 6 2 5 7 2" xfId="8225" xr:uid="{E8790508-5109-47AE-BA89-D9A5472C9F24}"/>
    <cellStyle name="Euro 6 2 5 8" xfId="8226" xr:uid="{92CE66BE-22ED-4AE9-91E5-34B6016C71B4}"/>
    <cellStyle name="Euro 6 2 5 8 2" xfId="8227" xr:uid="{12508035-13DB-47EE-BB8D-A5EEBB7C08AA}"/>
    <cellStyle name="Euro 6 2 5 9" xfId="8228" xr:uid="{14DF5EC9-CC96-4F9B-892A-804C3F105BA1}"/>
    <cellStyle name="Euro 6 2 5 9 2" xfId="8229" xr:uid="{D7A96AE0-44B6-4A5D-8AA4-FF6C557A5B48}"/>
    <cellStyle name="Euro 6 2 6" xfId="8230" xr:uid="{10BBDD02-C472-41F0-8FAD-AA1BC3312C2B}"/>
    <cellStyle name="Euro 6 2 6 10" xfId="8231" xr:uid="{DDEC2510-899A-4BD5-8022-8C5FEE99295D}"/>
    <cellStyle name="Euro 6 2 6 10 2" xfId="8232" xr:uid="{20EFBBE3-445F-4CCC-A35E-82BF3B5D0738}"/>
    <cellStyle name="Euro 6 2 6 11" xfId="8233" xr:uid="{3352C7DE-9967-4247-B2E0-E89BF29B40DE}"/>
    <cellStyle name="Euro 6 2 6 11 2" xfId="8234" xr:uid="{09E2F7A5-4D31-4955-9D93-9DC21160E311}"/>
    <cellStyle name="Euro 6 2 6 12" xfId="8235" xr:uid="{80C3E68B-DB3B-4BA6-85B1-8ABDC062CA36}"/>
    <cellStyle name="Euro 6 2 6 12 2" xfId="8236" xr:uid="{62498017-6BE9-447F-8896-71DC16F2744E}"/>
    <cellStyle name="Euro 6 2 6 13" xfId="8237" xr:uid="{3EFD05B7-CF6A-45D3-87E7-22D6A28C0B25}"/>
    <cellStyle name="Euro 6 2 6 13 2" xfId="8238" xr:uid="{8C2AA629-4495-479E-8671-253755B0A733}"/>
    <cellStyle name="Euro 6 2 6 14" xfId="8239" xr:uid="{9B835709-5F6E-429A-AB45-6189CAEEB04C}"/>
    <cellStyle name="Euro 6 2 6 14 2" xfId="8240" xr:uid="{2E96A272-7574-4FEB-8380-EA343D103490}"/>
    <cellStyle name="Euro 6 2 6 15" xfId="8241" xr:uid="{E00ECEFF-EAFE-4F97-A98C-EE56B6FE64A7}"/>
    <cellStyle name="Euro 6 2 6 15 2" xfId="8242" xr:uid="{1E56B180-0A2B-4AD6-BA1A-037D71E23AF5}"/>
    <cellStyle name="Euro 6 2 6 16" xfId="8243" xr:uid="{FAF986B0-84C1-4A1F-ADD7-D2BD6E086E2E}"/>
    <cellStyle name="Euro 6 2 6 16 2" xfId="8244" xr:uid="{600F29DA-E0E3-4F4C-90A4-5855DDDA02FB}"/>
    <cellStyle name="Euro 6 2 6 17" xfId="8245" xr:uid="{E0FD62E2-8820-4DFB-94EE-E3AF4758B091}"/>
    <cellStyle name="Euro 6 2 6 17 2" xfId="8246" xr:uid="{F01A597C-9B68-4C8E-8C0F-7310E48DC5DB}"/>
    <cellStyle name="Euro 6 2 6 18" xfId="8247" xr:uid="{B5057569-BAA9-4137-9145-E5407D987312}"/>
    <cellStyle name="Euro 6 2 6 18 2" xfId="8248" xr:uid="{A1B38C70-E869-4AAD-AB85-9C515910C0EA}"/>
    <cellStyle name="Euro 6 2 6 19" xfId="8249" xr:uid="{117E1B3D-4ACE-4212-B60D-3460184CC9A6}"/>
    <cellStyle name="Euro 6 2 6 19 2" xfId="8250" xr:uid="{AAAD58A4-9890-45B8-A8E4-B30EA1B38F43}"/>
    <cellStyle name="Euro 6 2 6 2" xfId="8251" xr:uid="{A2EB2D94-D5CB-4A3B-8330-6CCA2A648375}"/>
    <cellStyle name="Euro 6 2 6 2 2" xfId="8252" xr:uid="{1DACAC19-8AC1-442E-BF15-2683EFDAEDB2}"/>
    <cellStyle name="Euro 6 2 6 20" xfId="8253" xr:uid="{D96D1DB3-BFB8-46FC-A7D5-0D1106899D43}"/>
    <cellStyle name="Euro 6 2 6 20 2" xfId="8254" xr:uid="{7573656C-3273-4E7C-9031-DCF6BF4EEDEC}"/>
    <cellStyle name="Euro 6 2 6 21" xfId="8255" xr:uid="{69367CD3-C547-4839-B141-8A2B59C03DB0}"/>
    <cellStyle name="Euro 6 2 6 21 2" xfId="8256" xr:uid="{28942286-8D00-436D-B4F6-60AD5503A1AE}"/>
    <cellStyle name="Euro 6 2 6 22" xfId="8257" xr:uid="{64B32DFE-27E0-4646-AC81-04035E937A96}"/>
    <cellStyle name="Euro 6 2 6 22 2" xfId="8258" xr:uid="{1A8AD0F7-A383-499A-B676-F434FEE90082}"/>
    <cellStyle name="Euro 6 2 6 23" xfId="8259" xr:uid="{1D7661E8-85AB-4C09-9BEC-6A191C269E7A}"/>
    <cellStyle name="Euro 6 2 6 23 2" xfId="8260" xr:uid="{D263C86D-16AE-4A2D-8EFD-8118D1717365}"/>
    <cellStyle name="Euro 6 2 6 24" xfId="8261" xr:uid="{BAB9C5CF-E357-40DC-810D-396E30B28C90}"/>
    <cellStyle name="Euro 6 2 6 24 2" xfId="8262" xr:uid="{31BDF4DA-309A-44B7-B68E-AFDFB792EE9E}"/>
    <cellStyle name="Euro 6 2 6 25" xfId="8263" xr:uid="{0554226C-0AD1-4DB2-B54C-F30107E0B0DB}"/>
    <cellStyle name="Euro 6 2 6 26" xfId="8264" xr:uid="{D9F1ACAC-3C34-4F50-80B2-E048F21A500D}"/>
    <cellStyle name="Euro 6 2 6 3" xfId="8265" xr:uid="{1E6AA968-C297-42C6-B2D9-94999A3BE5C2}"/>
    <cellStyle name="Euro 6 2 6 3 2" xfId="8266" xr:uid="{645CD33F-79BA-490C-A32A-6120BF24717C}"/>
    <cellStyle name="Euro 6 2 6 4" xfId="8267" xr:uid="{143ED8EB-CC0E-4340-9C5A-DC7CC5A254FA}"/>
    <cellStyle name="Euro 6 2 6 4 2" xfId="8268" xr:uid="{40F4726A-9A12-41D1-A37B-FAC5DC4BCB48}"/>
    <cellStyle name="Euro 6 2 6 5" xfId="8269" xr:uid="{24F6F23C-7633-4680-92D6-50473D825B3C}"/>
    <cellStyle name="Euro 6 2 6 5 2" xfId="8270" xr:uid="{C3A24E81-283F-46F3-A221-B65307987E91}"/>
    <cellStyle name="Euro 6 2 6 6" xfId="8271" xr:uid="{02ACC8A0-E917-4A9E-B538-C8765A5B0AA5}"/>
    <cellStyle name="Euro 6 2 6 6 2" xfId="8272" xr:uid="{0F5B72FB-EDAE-49CF-BBF5-FC6DDD9B47DD}"/>
    <cellStyle name="Euro 6 2 6 7" xfId="8273" xr:uid="{E49A3B57-1BE3-4067-8C47-A90108D9BE24}"/>
    <cellStyle name="Euro 6 2 6 7 2" xfId="8274" xr:uid="{D96A1A66-6630-491B-B024-42BA1C5AD25F}"/>
    <cellStyle name="Euro 6 2 6 8" xfId="8275" xr:uid="{62CA5E70-8F35-40B9-946B-5C9664D14938}"/>
    <cellStyle name="Euro 6 2 6 8 2" xfId="8276" xr:uid="{E4F2A660-D55E-43D5-ABED-2AECBE14442D}"/>
    <cellStyle name="Euro 6 2 6 9" xfId="8277" xr:uid="{14FF5BE4-760B-4C15-95EE-47F16D05EF10}"/>
    <cellStyle name="Euro 6 2 6 9 2" xfId="8278" xr:uid="{844886D0-4D49-4CDE-A21B-7D898ACCAE41}"/>
    <cellStyle name="Euro 6 2 7" xfId="8279" xr:uid="{39C0C86C-8546-4338-9DEB-B48403DF6438}"/>
    <cellStyle name="Euro 6 2 7 10" xfId="8280" xr:uid="{D811141E-8D0F-4A07-8271-C2EF51E2AE80}"/>
    <cellStyle name="Euro 6 2 7 10 2" xfId="8281" xr:uid="{DE093D21-55A7-48E3-97A8-B630527DD609}"/>
    <cellStyle name="Euro 6 2 7 11" xfId="8282" xr:uid="{A4BDD083-0BF6-4964-A5D6-F38B542B15CE}"/>
    <cellStyle name="Euro 6 2 7 11 2" xfId="8283" xr:uid="{513A176D-3148-44BD-B9F7-BA3C74C72F8D}"/>
    <cellStyle name="Euro 6 2 7 12" xfId="8284" xr:uid="{6C80788E-0F57-4567-B531-C4A3CDF79FBA}"/>
    <cellStyle name="Euro 6 2 7 12 2" xfId="8285" xr:uid="{4BEEB74D-D1EE-4A9E-B43A-8FDAFF226E6E}"/>
    <cellStyle name="Euro 6 2 7 13" xfId="8286" xr:uid="{44290EDA-3BEB-48D5-A819-62225394D524}"/>
    <cellStyle name="Euro 6 2 7 13 2" xfId="8287" xr:uid="{6BDD54EE-1043-4465-BBFD-58347C83C191}"/>
    <cellStyle name="Euro 6 2 7 14" xfId="8288" xr:uid="{EA5DFD43-76C3-4A33-8547-319A53E830FD}"/>
    <cellStyle name="Euro 6 2 7 14 2" xfId="8289" xr:uid="{4C28155F-E2EB-40B0-B8E2-4BC9F92395BE}"/>
    <cellStyle name="Euro 6 2 7 15" xfId="8290" xr:uid="{98AC6CE0-A387-4599-AB5C-B6EDFEAF9F25}"/>
    <cellStyle name="Euro 6 2 7 15 2" xfId="8291" xr:uid="{CC471EA5-CFE3-4EE8-A735-F8B18355AB49}"/>
    <cellStyle name="Euro 6 2 7 16" xfId="8292" xr:uid="{16274776-C84E-48EE-B8AE-F308980D8545}"/>
    <cellStyle name="Euro 6 2 7 16 2" xfId="8293" xr:uid="{F30EC719-D153-4EFD-B6E8-9946D2C73B51}"/>
    <cellStyle name="Euro 6 2 7 17" xfId="8294" xr:uid="{B6719551-0D2C-4FF1-B662-4DB5104E456C}"/>
    <cellStyle name="Euro 6 2 7 17 2" xfId="8295" xr:uid="{BB46C9D5-09AD-419F-A01F-239D804FE52D}"/>
    <cellStyle name="Euro 6 2 7 18" xfId="8296" xr:uid="{02ED1404-61D6-4F62-BBDC-1E5E599E0DD6}"/>
    <cellStyle name="Euro 6 2 7 18 2" xfId="8297" xr:uid="{4589EBB8-150D-4359-B483-B52CF44C65BF}"/>
    <cellStyle name="Euro 6 2 7 19" xfId="8298" xr:uid="{F8D27DF1-2431-4FBB-AA17-1E2A9FF46EBF}"/>
    <cellStyle name="Euro 6 2 7 19 2" xfId="8299" xr:uid="{F37F700B-AD62-4FB6-998D-0C3F5FB4C4DE}"/>
    <cellStyle name="Euro 6 2 7 2" xfId="8300" xr:uid="{3E292376-9563-4B45-944B-8A022F6AA3F9}"/>
    <cellStyle name="Euro 6 2 7 2 2" xfId="8301" xr:uid="{A8A91F5A-2529-4CEC-A41A-B65B350F7664}"/>
    <cellStyle name="Euro 6 2 7 20" xfId="8302" xr:uid="{F8DA4FF1-CCA4-4D56-AF61-7ACAE96D88D7}"/>
    <cellStyle name="Euro 6 2 7 20 2" xfId="8303" xr:uid="{02B62D07-89EC-4275-B73F-ABEA86DE59C5}"/>
    <cellStyle name="Euro 6 2 7 21" xfId="8304" xr:uid="{B6B5C026-286B-4261-8785-6C8B9AA2C193}"/>
    <cellStyle name="Euro 6 2 7 21 2" xfId="8305" xr:uid="{CE2D763C-1ECB-4F08-8C1D-86495CBEBA32}"/>
    <cellStyle name="Euro 6 2 7 22" xfId="8306" xr:uid="{63405E1D-00E1-47F5-A488-238527897F86}"/>
    <cellStyle name="Euro 6 2 7 22 2" xfId="8307" xr:uid="{615A66E0-A0AC-4F15-80D2-06B8384CCDA0}"/>
    <cellStyle name="Euro 6 2 7 23" xfId="8308" xr:uid="{4AC2F9FE-F3EB-4D4C-A68A-BF43DBA75A68}"/>
    <cellStyle name="Euro 6 2 7 23 2" xfId="8309" xr:uid="{F0B78839-774E-4DDC-ADD7-3A54C1F6D399}"/>
    <cellStyle name="Euro 6 2 7 24" xfId="8310" xr:uid="{913F39EB-18DD-483C-B571-EE0DC5146618}"/>
    <cellStyle name="Euro 6 2 7 24 2" xfId="8311" xr:uid="{D080920E-0708-40BB-9420-B2411BB34165}"/>
    <cellStyle name="Euro 6 2 7 25" xfId="8312" xr:uid="{A9FAE5FE-B53E-4994-AE51-56410CC4E291}"/>
    <cellStyle name="Euro 6 2 7 26" xfId="8313" xr:uid="{4000D0EB-EA6F-4853-A28E-986BFDADB4AC}"/>
    <cellStyle name="Euro 6 2 7 3" xfId="8314" xr:uid="{155C865F-BBCB-4CCF-940E-5BC94DBB54AE}"/>
    <cellStyle name="Euro 6 2 7 3 2" xfId="8315" xr:uid="{703EA6BE-F590-4700-B0D2-8BA6B00F06D7}"/>
    <cellStyle name="Euro 6 2 7 4" xfId="8316" xr:uid="{043218C9-A820-48D4-A22B-5100B78F6020}"/>
    <cellStyle name="Euro 6 2 7 4 2" xfId="8317" xr:uid="{C4149782-2A1F-4C0F-8BFB-D61130AD252F}"/>
    <cellStyle name="Euro 6 2 7 5" xfId="8318" xr:uid="{EC7A758E-54F4-4264-861A-B092DC88AF8B}"/>
    <cellStyle name="Euro 6 2 7 5 2" xfId="8319" xr:uid="{1D527315-5F0D-4532-BD9C-DC002C1EB032}"/>
    <cellStyle name="Euro 6 2 7 6" xfId="8320" xr:uid="{A01296E2-29C3-4C9E-B3A0-6C19BC8CBB5C}"/>
    <cellStyle name="Euro 6 2 7 6 2" xfId="8321" xr:uid="{6D0FDBBB-FCDB-44FF-9FE9-DBAD5FC0BCF3}"/>
    <cellStyle name="Euro 6 2 7 7" xfId="8322" xr:uid="{A2730399-267E-4FDB-845C-B33F7C7BF6F0}"/>
    <cellStyle name="Euro 6 2 7 7 2" xfId="8323" xr:uid="{EEF56D4E-EA07-44B5-BAB5-C11627BB4ACD}"/>
    <cellStyle name="Euro 6 2 7 8" xfId="8324" xr:uid="{4A2E92B5-8200-422F-B67A-51FFF1FABD39}"/>
    <cellStyle name="Euro 6 2 7 8 2" xfId="8325" xr:uid="{AD5BBDF0-2013-4F7A-8123-9133BB918078}"/>
    <cellStyle name="Euro 6 2 7 9" xfId="8326" xr:uid="{C260F9FE-1673-4A3D-84C8-51C1A10E7EB8}"/>
    <cellStyle name="Euro 6 2 7 9 2" xfId="8327" xr:uid="{2AD31A54-2295-4D1F-9826-6AF0CB5C7B9D}"/>
    <cellStyle name="Euro 6 2 8" xfId="8328" xr:uid="{B10A3B3A-8444-4EB5-8BCA-089A7580A548}"/>
    <cellStyle name="Euro 6 2 8 10" xfId="8329" xr:uid="{D82646EA-9519-480D-AC05-FF7425BEC178}"/>
    <cellStyle name="Euro 6 2 8 10 2" xfId="8330" xr:uid="{B56B5634-819B-4198-B01B-D3D534205C53}"/>
    <cellStyle name="Euro 6 2 8 11" xfId="8331" xr:uid="{381C423B-E259-4B04-80B9-9AEDF49F4DD2}"/>
    <cellStyle name="Euro 6 2 8 11 2" xfId="8332" xr:uid="{37D57132-EFA5-494E-96EB-ECC60160D5E9}"/>
    <cellStyle name="Euro 6 2 8 12" xfId="8333" xr:uid="{193C764A-76B7-4776-98D9-49C7D52DD68E}"/>
    <cellStyle name="Euro 6 2 8 12 2" xfId="8334" xr:uid="{C8F5F4FF-FCA9-4624-9EE1-156AABD2F06F}"/>
    <cellStyle name="Euro 6 2 8 13" xfId="8335" xr:uid="{5B529177-4E72-47D4-9317-7838DF13E67D}"/>
    <cellStyle name="Euro 6 2 8 13 2" xfId="8336" xr:uid="{54A85193-24A1-4C33-AE32-900CB8910FB9}"/>
    <cellStyle name="Euro 6 2 8 14" xfId="8337" xr:uid="{ABD839B6-F955-4F28-8F4D-B85890BA6256}"/>
    <cellStyle name="Euro 6 2 8 14 2" xfId="8338" xr:uid="{01553C63-B0AC-45FC-8947-4E933FC79E53}"/>
    <cellStyle name="Euro 6 2 8 15" xfId="8339" xr:uid="{1D5834D7-253B-49F9-B675-A9767E7E486F}"/>
    <cellStyle name="Euro 6 2 8 15 2" xfId="8340" xr:uid="{88865BF8-833C-4B5F-B70F-7D876E2424F9}"/>
    <cellStyle name="Euro 6 2 8 16" xfId="8341" xr:uid="{D483E953-423A-43C1-8605-3A93D87436FE}"/>
    <cellStyle name="Euro 6 2 8 16 2" xfId="8342" xr:uid="{680530BC-2B1E-4BC2-9C64-5D94C8618E8B}"/>
    <cellStyle name="Euro 6 2 8 17" xfId="8343" xr:uid="{F1F973E2-F4B7-491D-AFF4-0C2C96436397}"/>
    <cellStyle name="Euro 6 2 8 17 2" xfId="8344" xr:uid="{3F2CBB38-CC6B-40B4-AF06-38AE7E8FE928}"/>
    <cellStyle name="Euro 6 2 8 18" xfId="8345" xr:uid="{0E9AF938-B041-4412-BC01-9BC5E097DF45}"/>
    <cellStyle name="Euro 6 2 8 18 2" xfId="8346" xr:uid="{F0A85812-2B05-42B0-AA75-41DC19EC4840}"/>
    <cellStyle name="Euro 6 2 8 19" xfId="8347" xr:uid="{7FB29BBC-2361-4A20-9F97-4641E7E83B04}"/>
    <cellStyle name="Euro 6 2 8 19 2" xfId="8348" xr:uid="{44A4656E-4595-4B5B-80CA-CB82DF858F78}"/>
    <cellStyle name="Euro 6 2 8 2" xfId="8349" xr:uid="{1F84FA22-9AED-42F1-85F3-BA7AA97FE8AF}"/>
    <cellStyle name="Euro 6 2 8 2 2" xfId="8350" xr:uid="{AD61EF8F-6B1C-441E-A447-6CD81C21D2A9}"/>
    <cellStyle name="Euro 6 2 8 20" xfId="8351" xr:uid="{705A3C72-5F74-4BAF-AB2E-4BDCE19374D7}"/>
    <cellStyle name="Euro 6 2 8 20 2" xfId="8352" xr:uid="{1150B091-13D6-466A-B9A9-6B8BF1230E5A}"/>
    <cellStyle name="Euro 6 2 8 21" xfId="8353" xr:uid="{B77EE5E8-A095-43FE-9457-CB29C908FDF2}"/>
    <cellStyle name="Euro 6 2 8 21 2" xfId="8354" xr:uid="{88F83EDA-3B42-4D2A-A631-1CA2C167F5E9}"/>
    <cellStyle name="Euro 6 2 8 22" xfId="8355" xr:uid="{34E819E9-0C02-402E-B334-8A48BD0DDF93}"/>
    <cellStyle name="Euro 6 2 8 22 2" xfId="8356" xr:uid="{D723EDA3-4AD1-412A-BD3E-08B42880D75D}"/>
    <cellStyle name="Euro 6 2 8 23" xfId="8357" xr:uid="{ABE859D0-192E-45DF-9842-0BFD45195713}"/>
    <cellStyle name="Euro 6 2 8 23 2" xfId="8358" xr:uid="{70BD55D4-6D97-4D67-AD5D-1B31C51CD529}"/>
    <cellStyle name="Euro 6 2 8 24" xfId="8359" xr:uid="{BC3C7CE7-0FC4-4088-8690-CBBF9F667863}"/>
    <cellStyle name="Euro 6 2 8 24 2" xfId="8360" xr:uid="{142D8847-DD26-40F1-8E93-1E6422F5E321}"/>
    <cellStyle name="Euro 6 2 8 25" xfId="8361" xr:uid="{E0D5BBA7-22A0-4509-8F8F-98CC5F31787A}"/>
    <cellStyle name="Euro 6 2 8 26" xfId="8362" xr:uid="{E30ADE34-C650-4155-B2EF-6BA90387E9CF}"/>
    <cellStyle name="Euro 6 2 8 3" xfId="8363" xr:uid="{E9EB3998-9536-4BFE-BFF2-22F8DBAF9C38}"/>
    <cellStyle name="Euro 6 2 8 3 2" xfId="8364" xr:uid="{E43BA6F5-6E7D-4E88-8C8C-D222773AB473}"/>
    <cellStyle name="Euro 6 2 8 4" xfId="8365" xr:uid="{B2C7450C-54C6-4F77-9E21-9DF3790B807A}"/>
    <cellStyle name="Euro 6 2 8 4 2" xfId="8366" xr:uid="{6689A30A-8738-465F-8237-3E61911F77B2}"/>
    <cellStyle name="Euro 6 2 8 5" xfId="8367" xr:uid="{95769F35-E27F-4F2A-9000-482AB64F14CA}"/>
    <cellStyle name="Euro 6 2 8 5 2" xfId="8368" xr:uid="{B868C094-49A8-41C9-A343-A417DC266DE5}"/>
    <cellStyle name="Euro 6 2 8 6" xfId="8369" xr:uid="{99005B72-9C8A-45F6-9D19-4411744DCE6D}"/>
    <cellStyle name="Euro 6 2 8 6 2" xfId="8370" xr:uid="{EB389F1F-7779-4CA0-927F-898D8075D229}"/>
    <cellStyle name="Euro 6 2 8 7" xfId="8371" xr:uid="{DAF3842C-D32D-4E49-AAF2-DEB070AE694B}"/>
    <cellStyle name="Euro 6 2 8 7 2" xfId="8372" xr:uid="{E03BFBD5-5C6B-4239-819E-5A8168C69028}"/>
    <cellStyle name="Euro 6 2 8 8" xfId="8373" xr:uid="{794948BB-295B-40EE-B061-2F7C563CCD45}"/>
    <cellStyle name="Euro 6 2 8 8 2" xfId="8374" xr:uid="{1B722622-F9C9-4D86-96AA-726D39ED1442}"/>
    <cellStyle name="Euro 6 2 8 9" xfId="8375" xr:uid="{10A21563-B3A3-4915-97E8-756826031F3E}"/>
    <cellStyle name="Euro 6 2 8 9 2" xfId="8376" xr:uid="{8CC14E80-6851-4CE9-8306-A471AA6BE695}"/>
    <cellStyle name="Euro 6 2 9" xfId="8377" xr:uid="{4B43BA29-E883-4758-B941-B814F1F88540}"/>
    <cellStyle name="Euro 6 2 9 10" xfId="8378" xr:uid="{053890DC-039D-4201-B5DC-4EE00B58BE4E}"/>
    <cellStyle name="Euro 6 2 9 10 2" xfId="8379" xr:uid="{9F1AD594-CD6A-46A1-8A14-BF81D86C9AA6}"/>
    <cellStyle name="Euro 6 2 9 11" xfId="8380" xr:uid="{8F849B72-9AB7-4B7B-9D84-B0111B6A9DED}"/>
    <cellStyle name="Euro 6 2 9 11 2" xfId="8381" xr:uid="{7987F7E8-244D-465E-BF99-0375B15D5641}"/>
    <cellStyle name="Euro 6 2 9 12" xfId="8382" xr:uid="{B1D80410-2BE8-4E4C-9B09-1A4D4A045CB9}"/>
    <cellStyle name="Euro 6 2 9 12 2" xfId="8383" xr:uid="{428AD629-1EC0-431B-AAF5-94AF2679FCEA}"/>
    <cellStyle name="Euro 6 2 9 13" xfId="8384" xr:uid="{14B73B10-6B37-4C53-BBFD-45950E2DC2C5}"/>
    <cellStyle name="Euro 6 2 9 13 2" xfId="8385" xr:uid="{E0D78CD3-4880-43E3-BA25-31E90CE3A841}"/>
    <cellStyle name="Euro 6 2 9 14" xfId="8386" xr:uid="{46BAB217-A851-40A2-84D8-037F2752E6E7}"/>
    <cellStyle name="Euro 6 2 9 14 2" xfId="8387" xr:uid="{BE43514D-3A8F-4EC2-87BA-FE68928AB535}"/>
    <cellStyle name="Euro 6 2 9 15" xfId="8388" xr:uid="{4E22C60A-D0B3-4749-B871-D14AFF857C96}"/>
    <cellStyle name="Euro 6 2 9 15 2" xfId="8389" xr:uid="{073106C5-CC0C-4EE7-A562-637B58AC1E5C}"/>
    <cellStyle name="Euro 6 2 9 16" xfId="8390" xr:uid="{2634AD57-3370-4A18-977E-5EBCD573A861}"/>
    <cellStyle name="Euro 6 2 9 16 2" xfId="8391" xr:uid="{4AEBC538-A4BF-4A71-B009-7EA9AEBEBD69}"/>
    <cellStyle name="Euro 6 2 9 17" xfId="8392" xr:uid="{BBE4F5EE-9511-48F6-A0D9-60FACF901534}"/>
    <cellStyle name="Euro 6 2 9 17 2" xfId="8393" xr:uid="{1820AE56-C3FA-47AA-81E3-E0D40D3E2043}"/>
    <cellStyle name="Euro 6 2 9 18" xfId="8394" xr:uid="{F9BC3B8C-B3A5-438D-8241-C9EE8B1CC749}"/>
    <cellStyle name="Euro 6 2 9 18 2" xfId="8395" xr:uid="{C76B114B-FA07-4679-B87B-F762A297E34A}"/>
    <cellStyle name="Euro 6 2 9 19" xfId="8396" xr:uid="{AE6C4BA5-ED23-48D1-A2F6-FC8CA5238055}"/>
    <cellStyle name="Euro 6 2 9 19 2" xfId="8397" xr:uid="{D8DB560E-203B-422A-A482-321D14E753BC}"/>
    <cellStyle name="Euro 6 2 9 2" xfId="8398" xr:uid="{77736FF1-679C-47B4-8B70-9BAE612BFBA1}"/>
    <cellStyle name="Euro 6 2 9 2 2" xfId="8399" xr:uid="{187286C6-CF0B-4A86-94EE-6414E2248F83}"/>
    <cellStyle name="Euro 6 2 9 20" xfId="8400" xr:uid="{B9522046-D3ED-4AC3-8EB8-9C26C8B2CF73}"/>
    <cellStyle name="Euro 6 2 9 20 2" xfId="8401" xr:uid="{6EB5C969-0D51-4544-A4B0-5454B9DAEC42}"/>
    <cellStyle name="Euro 6 2 9 21" xfId="8402" xr:uid="{84884636-D61C-444F-97D6-342354E5E31F}"/>
    <cellStyle name="Euro 6 2 9 21 2" xfId="8403" xr:uid="{2266D3CB-825D-4AAB-9518-96B99E2624F6}"/>
    <cellStyle name="Euro 6 2 9 22" xfId="8404" xr:uid="{DD8DB965-1F2F-4C72-89D8-424D86187CD2}"/>
    <cellStyle name="Euro 6 2 9 22 2" xfId="8405" xr:uid="{B48420DE-2323-48A2-BCF4-04C9C6D765D3}"/>
    <cellStyle name="Euro 6 2 9 23" xfId="8406" xr:uid="{A5CC5D18-C573-4D9F-B674-3C19D7919943}"/>
    <cellStyle name="Euro 6 2 9 23 2" xfId="8407" xr:uid="{25D50D57-91F5-4A45-A12D-57BB2F16B76C}"/>
    <cellStyle name="Euro 6 2 9 24" xfId="8408" xr:uid="{164ABD7F-9A40-4E03-BB87-4581B0D2E1DE}"/>
    <cellStyle name="Euro 6 2 9 24 2" xfId="8409" xr:uid="{BBDBC8D6-5405-4F30-A52D-0AA8417569DF}"/>
    <cellStyle name="Euro 6 2 9 25" xfId="8410" xr:uid="{121F4D8F-32B2-4B35-BD04-FF75436616C9}"/>
    <cellStyle name="Euro 6 2 9 26" xfId="8411" xr:uid="{7E2ACC1E-541C-4EBD-81A4-F1EF89A538F6}"/>
    <cellStyle name="Euro 6 2 9 3" xfId="8412" xr:uid="{85607BC0-05E2-462F-A2D6-FEAFA1E84D02}"/>
    <cellStyle name="Euro 6 2 9 3 2" xfId="8413" xr:uid="{B3A711A0-A98F-4840-AB9E-7A28FA1D6BD1}"/>
    <cellStyle name="Euro 6 2 9 4" xfId="8414" xr:uid="{07F73105-9934-4480-83F3-427C5BE3294B}"/>
    <cellStyle name="Euro 6 2 9 4 2" xfId="8415" xr:uid="{B4F0E48C-3C1E-4604-8F49-CE5390E87198}"/>
    <cellStyle name="Euro 6 2 9 5" xfId="8416" xr:uid="{1F0C1BCB-09BB-4E3A-83D8-4DF62FE294DB}"/>
    <cellStyle name="Euro 6 2 9 5 2" xfId="8417" xr:uid="{EF24A078-C06A-44B0-B35E-4ACB19DB8413}"/>
    <cellStyle name="Euro 6 2 9 6" xfId="8418" xr:uid="{1CCBC53C-A4B0-412F-8EC1-77DDEC3BE67D}"/>
    <cellStyle name="Euro 6 2 9 6 2" xfId="8419" xr:uid="{D37245FF-7918-453B-BFF1-C3FDC354D7F0}"/>
    <cellStyle name="Euro 6 2 9 7" xfId="8420" xr:uid="{2DF3BC04-C17F-4855-B84A-9D4BEE6267E2}"/>
    <cellStyle name="Euro 6 2 9 7 2" xfId="8421" xr:uid="{E9197160-D39E-4FA4-B694-00B98B2CC662}"/>
    <cellStyle name="Euro 6 2 9 8" xfId="8422" xr:uid="{56BADBC6-7920-4FBD-A998-C654926F9533}"/>
    <cellStyle name="Euro 6 2 9 8 2" xfId="8423" xr:uid="{4230DC3E-F3C2-490D-AD13-8A499D1A4F51}"/>
    <cellStyle name="Euro 6 2 9 9" xfId="8424" xr:uid="{B2062C74-2924-4407-B7FB-33B0FAA0C5A8}"/>
    <cellStyle name="Euro 6 2 9 9 2" xfId="8425" xr:uid="{DB0330E8-5772-4092-90D0-711AC3BDCF52}"/>
    <cellStyle name="Euro 6 20" xfId="8426" xr:uid="{751A871F-D87C-4519-8AB4-28227C936B47}"/>
    <cellStyle name="Euro 6 20 2" xfId="8427" xr:uid="{6C5D0BA3-BEAB-4491-865E-DB90EB1D2A8F}"/>
    <cellStyle name="Euro 6 21" xfId="8428" xr:uid="{68763717-BF61-47B7-82DB-B33C6B579C21}"/>
    <cellStyle name="Euro 6 21 2" xfId="8429" xr:uid="{3FA9CF96-B693-4789-A92E-497DD8F5472B}"/>
    <cellStyle name="Euro 6 22" xfId="8430" xr:uid="{F7CBF706-3293-41B6-B3D2-5E644F6F938D}"/>
    <cellStyle name="Euro 6 22 2" xfId="8431" xr:uid="{6B41A712-2EA0-4A1F-902A-3F038723D941}"/>
    <cellStyle name="Euro 6 23" xfId="8432" xr:uid="{479B63EF-348F-41AB-8739-F6ED7CEA49B6}"/>
    <cellStyle name="Euro 6 23 2" xfId="8433" xr:uid="{81F3770A-F065-46A4-9DF8-11A8A05C7DEE}"/>
    <cellStyle name="Euro 6 24" xfId="8434" xr:uid="{7288B2EA-3380-4DBD-B49F-3CAD49798C5C}"/>
    <cellStyle name="Euro 6 24 2" xfId="8435" xr:uid="{F104AE14-2903-4B1C-86DD-1607B2482B81}"/>
    <cellStyle name="Euro 6 25" xfId="8436" xr:uid="{0261A23D-3AF4-4C07-94CE-546161CF96EE}"/>
    <cellStyle name="Euro 6 25 2" xfId="8437" xr:uid="{6A0160CD-9BCE-442F-ACD1-6C8288835D04}"/>
    <cellStyle name="Euro 6 26" xfId="8438" xr:uid="{08975FE4-5443-4167-9DC7-9A8E9ED17763}"/>
    <cellStyle name="Euro 6 26 2" xfId="8439" xr:uid="{E18D9D84-33A7-4684-8992-1AB9A9A42DB7}"/>
    <cellStyle name="Euro 6 27" xfId="8440" xr:uid="{C3F571CC-BD07-4AFA-BB67-A412C49E3679}"/>
    <cellStyle name="Euro 6 27 2" xfId="8441" xr:uid="{950316B4-6702-4C85-A3ED-A1BF71D811EB}"/>
    <cellStyle name="Euro 6 28" xfId="8442" xr:uid="{923D0954-B316-4DB6-B08D-96216E8D0D61}"/>
    <cellStyle name="Euro 6 28 2" xfId="8443" xr:uid="{8991D58A-BC8B-419A-90F7-10FE67EE69B0}"/>
    <cellStyle name="Euro 6 29" xfId="8444" xr:uid="{05BC18DD-4B5A-4BC0-813B-9C8C25F8DA92}"/>
    <cellStyle name="Euro 6 29 2" xfId="8445" xr:uid="{A40E0742-9FA4-45DC-8DC4-49585C14FE78}"/>
    <cellStyle name="Euro 6 3" xfId="8446" xr:uid="{BFA82679-7C0E-472F-8A5B-04C799B108AC}"/>
    <cellStyle name="Euro 6 3 10" xfId="8447" xr:uid="{310B4DCD-A05A-40E1-A036-318E89DA4B07}"/>
    <cellStyle name="Euro 6 3 10 10" xfId="8448" xr:uid="{51600B3E-AA9D-4800-8B1D-06A76D971307}"/>
    <cellStyle name="Euro 6 3 10 10 2" xfId="8449" xr:uid="{DB6985ED-AF57-4855-85C1-3C231C421AFF}"/>
    <cellStyle name="Euro 6 3 10 11" xfId="8450" xr:uid="{575E3276-4284-40A9-983A-72B250E18140}"/>
    <cellStyle name="Euro 6 3 10 11 2" xfId="8451" xr:uid="{177156A0-523D-44D2-B4E6-4BF5FDF36465}"/>
    <cellStyle name="Euro 6 3 10 12" xfId="8452" xr:uid="{E73C720F-1E77-4CDB-88D5-295F477218D2}"/>
    <cellStyle name="Euro 6 3 10 12 2" xfId="8453" xr:uid="{45BB1592-6C3D-4EDF-A383-307F3019D796}"/>
    <cellStyle name="Euro 6 3 10 13" xfId="8454" xr:uid="{D57DFA78-A3E7-47D1-9E50-54E299F2CE08}"/>
    <cellStyle name="Euro 6 3 10 13 2" xfId="8455" xr:uid="{A0C89C39-DE10-4308-98EC-88C2F6ACC7F2}"/>
    <cellStyle name="Euro 6 3 10 14" xfId="8456" xr:uid="{09EC4EA4-51D1-4051-9342-BAC25E49799A}"/>
    <cellStyle name="Euro 6 3 10 14 2" xfId="8457" xr:uid="{E57A82CC-75CB-4DB8-8C78-0E31B66B7551}"/>
    <cellStyle name="Euro 6 3 10 15" xfId="8458" xr:uid="{97DD5E72-E5AC-4260-AAB9-CCA831E575FC}"/>
    <cellStyle name="Euro 6 3 10 15 2" xfId="8459" xr:uid="{74C79938-8F22-4884-9FD5-66BB916EAE62}"/>
    <cellStyle name="Euro 6 3 10 16" xfId="8460" xr:uid="{5D19A2E8-D89C-4D63-9984-05C6289CD878}"/>
    <cellStyle name="Euro 6 3 10 16 2" xfId="8461" xr:uid="{37883FD0-A09E-43DC-8347-E6C7423258A1}"/>
    <cellStyle name="Euro 6 3 10 17" xfId="8462" xr:uid="{8EA68662-C401-4A3F-A559-D2E102A1F446}"/>
    <cellStyle name="Euro 6 3 10 17 2" xfId="8463" xr:uid="{C5AC329C-17BD-4DBA-BA4C-F036E3CCF900}"/>
    <cellStyle name="Euro 6 3 10 18" xfId="8464" xr:uid="{70F6B6B5-DADC-4177-AEDF-0E4424CC2D84}"/>
    <cellStyle name="Euro 6 3 10 18 2" xfId="8465" xr:uid="{A688CC3D-BF9F-46DC-BFBB-626E532101EE}"/>
    <cellStyle name="Euro 6 3 10 19" xfId="8466" xr:uid="{0D5D432D-98C2-4165-BC5B-B72A7BC4EE95}"/>
    <cellStyle name="Euro 6 3 10 19 2" xfId="8467" xr:uid="{272561D2-A75C-4006-B46B-DD3F9C9F9F6F}"/>
    <cellStyle name="Euro 6 3 10 2" xfId="8468" xr:uid="{DA940060-957F-44E4-8BFE-09B3DB6A7413}"/>
    <cellStyle name="Euro 6 3 10 2 2" xfId="8469" xr:uid="{7BF96992-B34F-4054-9E6F-F79CBADF0A9C}"/>
    <cellStyle name="Euro 6 3 10 20" xfId="8470" xr:uid="{7BBFC0F6-D732-48FC-A1DA-845A23D68863}"/>
    <cellStyle name="Euro 6 3 10 20 2" xfId="8471" xr:uid="{6009C018-A52D-49C1-8062-3B6FC4DF3E67}"/>
    <cellStyle name="Euro 6 3 10 21" xfId="8472" xr:uid="{5FBEE3F8-46ED-4363-9F13-8E7625E0D520}"/>
    <cellStyle name="Euro 6 3 10 21 2" xfId="8473" xr:uid="{A7157911-3E15-4E3C-8021-A3027226E24A}"/>
    <cellStyle name="Euro 6 3 10 22" xfId="8474" xr:uid="{620D3646-7A3C-4445-8706-0A49A67060E7}"/>
    <cellStyle name="Euro 6 3 10 22 2" xfId="8475" xr:uid="{661D79C1-7D1D-4A97-9358-A5CFB91858E8}"/>
    <cellStyle name="Euro 6 3 10 23" xfId="8476" xr:uid="{BCF6B3B0-6ADF-43E3-9AD1-8EA90255A2E7}"/>
    <cellStyle name="Euro 6 3 10 23 2" xfId="8477" xr:uid="{EC88DFC2-EBB8-4341-B13C-2296C315B87D}"/>
    <cellStyle name="Euro 6 3 10 24" xfId="8478" xr:uid="{7ACC2464-F383-4482-9402-D905062DF72E}"/>
    <cellStyle name="Euro 6 3 10 24 2" xfId="8479" xr:uid="{874B7437-A1F9-4257-AC20-DE9C5962899E}"/>
    <cellStyle name="Euro 6 3 10 25" xfId="8480" xr:uid="{A4B266CB-BF44-4089-BD72-00CD62B31823}"/>
    <cellStyle name="Euro 6 3 10 26" xfId="8481" xr:uid="{B888E330-3545-4E91-B208-A44E04C35216}"/>
    <cellStyle name="Euro 6 3 10 3" xfId="8482" xr:uid="{145B7C46-C0C0-4AE8-927F-04A9BEB52E83}"/>
    <cellStyle name="Euro 6 3 10 3 2" xfId="8483" xr:uid="{1E7D23A4-3AF6-46CE-9510-49B8F294B6DA}"/>
    <cellStyle name="Euro 6 3 10 4" xfId="8484" xr:uid="{E98683E3-5B60-4C75-B287-3F3E0B5EC7CE}"/>
    <cellStyle name="Euro 6 3 10 4 2" xfId="8485" xr:uid="{23DDC012-41A6-4F35-A1C2-48A063EA2305}"/>
    <cellStyle name="Euro 6 3 10 5" xfId="8486" xr:uid="{EABA5192-290B-40DA-B614-2DC708E4CB80}"/>
    <cellStyle name="Euro 6 3 10 5 2" xfId="8487" xr:uid="{645522F6-5B35-4B4A-B14A-B28679A92B1C}"/>
    <cellStyle name="Euro 6 3 10 6" xfId="8488" xr:uid="{4033B694-FECA-4436-96B3-A91947994A67}"/>
    <cellStyle name="Euro 6 3 10 6 2" xfId="8489" xr:uid="{3C3E3FB6-3A26-46C9-9DFE-D7A626CE7481}"/>
    <cellStyle name="Euro 6 3 10 7" xfId="8490" xr:uid="{7D03C283-D8D1-4490-8253-303FAC0BCE15}"/>
    <cellStyle name="Euro 6 3 10 7 2" xfId="8491" xr:uid="{D555A218-A0E3-4840-832B-63225F400997}"/>
    <cellStyle name="Euro 6 3 10 8" xfId="8492" xr:uid="{2A1097A4-AD2D-4540-9DB2-188F7055B0A3}"/>
    <cellStyle name="Euro 6 3 10 8 2" xfId="8493" xr:uid="{E5D701D2-A284-43ED-9A09-3A79C2A6A94C}"/>
    <cellStyle name="Euro 6 3 10 9" xfId="8494" xr:uid="{936DFF90-7321-403D-B860-E4B052A57F3A}"/>
    <cellStyle name="Euro 6 3 10 9 2" xfId="8495" xr:uid="{2B214A63-4F0C-4689-BB8A-BAEFC26EA067}"/>
    <cellStyle name="Euro 6 3 11" xfId="8496" xr:uid="{99582A62-995C-4953-BB6D-D6DEC4B534F9}"/>
    <cellStyle name="Euro 6 3 11 10" xfId="8497" xr:uid="{F97325B0-B1FD-4EE6-9B7D-BBB20D1E4E9D}"/>
    <cellStyle name="Euro 6 3 11 10 2" xfId="8498" xr:uid="{E31632BD-4F74-4A79-9699-4C8943E15B8B}"/>
    <cellStyle name="Euro 6 3 11 11" xfId="8499" xr:uid="{2C162657-6680-40DB-9752-B2CF577D9FA0}"/>
    <cellStyle name="Euro 6 3 11 11 2" xfId="8500" xr:uid="{11396A0F-3142-4641-BA0D-37367E9B2852}"/>
    <cellStyle name="Euro 6 3 11 12" xfId="8501" xr:uid="{0240C6D6-9FF8-4159-BFB8-D7949EA0F038}"/>
    <cellStyle name="Euro 6 3 11 12 2" xfId="8502" xr:uid="{3144CF14-B02B-421D-B9F5-482806B4C224}"/>
    <cellStyle name="Euro 6 3 11 13" xfId="8503" xr:uid="{B10F2CB5-2D4F-4823-8942-296ED2C43E24}"/>
    <cellStyle name="Euro 6 3 11 13 2" xfId="8504" xr:uid="{BC98E45C-02C8-442C-B014-35FE3B21ECB0}"/>
    <cellStyle name="Euro 6 3 11 14" xfId="8505" xr:uid="{108E89C8-70C3-4F16-A245-408460A72A47}"/>
    <cellStyle name="Euro 6 3 11 14 2" xfId="8506" xr:uid="{17DC3EC2-E3A5-41EB-A403-51F20C3557B9}"/>
    <cellStyle name="Euro 6 3 11 15" xfId="8507" xr:uid="{68E30288-17A5-419D-B3C0-297351C15193}"/>
    <cellStyle name="Euro 6 3 11 15 2" xfId="8508" xr:uid="{6F21293E-DDCC-4777-B146-0659EE89A4A9}"/>
    <cellStyle name="Euro 6 3 11 16" xfId="8509" xr:uid="{DADEF06A-59D2-42C0-BA35-70C5E62B38BC}"/>
    <cellStyle name="Euro 6 3 11 16 2" xfId="8510" xr:uid="{0616F433-23E3-4FD9-8CFF-DBAB09F51C0D}"/>
    <cellStyle name="Euro 6 3 11 17" xfId="8511" xr:uid="{C01B7DF2-61F2-407D-8E5F-F1125C75FC39}"/>
    <cellStyle name="Euro 6 3 11 17 2" xfId="8512" xr:uid="{34C6F4F3-5907-445B-BF40-F125581BD97C}"/>
    <cellStyle name="Euro 6 3 11 18" xfId="8513" xr:uid="{69D628C6-36BB-4518-8DA3-56AD91A3E2FA}"/>
    <cellStyle name="Euro 6 3 11 18 2" xfId="8514" xr:uid="{D0CAC041-2BFF-4F37-A856-590F6DB2C477}"/>
    <cellStyle name="Euro 6 3 11 19" xfId="8515" xr:uid="{8C065791-3D31-4A5F-B507-43BE0D93154A}"/>
    <cellStyle name="Euro 6 3 11 19 2" xfId="8516" xr:uid="{5E5DEF81-746B-4DD8-B930-979E2ECC982E}"/>
    <cellStyle name="Euro 6 3 11 2" xfId="8517" xr:uid="{7B6711AA-7EA3-45D0-B913-320CEFFA9B7A}"/>
    <cellStyle name="Euro 6 3 11 2 2" xfId="8518" xr:uid="{1C3B6D2A-F67D-42AC-AC2F-7435EA71813B}"/>
    <cellStyle name="Euro 6 3 11 20" xfId="8519" xr:uid="{8CBDB558-1050-48CA-B3DB-0938147A6991}"/>
    <cellStyle name="Euro 6 3 11 20 2" xfId="8520" xr:uid="{8C640117-C9EF-4438-95D0-90F609746E1A}"/>
    <cellStyle name="Euro 6 3 11 21" xfId="8521" xr:uid="{16EC0AB1-FA8A-4F15-A8D0-5C347B1EBE40}"/>
    <cellStyle name="Euro 6 3 11 21 2" xfId="8522" xr:uid="{D76B955D-2845-4CD7-949E-3F09F9EBEDD6}"/>
    <cellStyle name="Euro 6 3 11 22" xfId="8523" xr:uid="{BC85247B-B06C-4FAC-89E7-2F73E8085D2E}"/>
    <cellStyle name="Euro 6 3 11 22 2" xfId="8524" xr:uid="{7381F6DB-B47F-42A5-8DFC-A21C93763F33}"/>
    <cellStyle name="Euro 6 3 11 23" xfId="8525" xr:uid="{CF68C911-FFDD-4516-ADC3-CE3FE394F6B4}"/>
    <cellStyle name="Euro 6 3 11 23 2" xfId="8526" xr:uid="{620F7140-103C-49CE-A15B-0B8F30C6095A}"/>
    <cellStyle name="Euro 6 3 11 24" xfId="8527" xr:uid="{79446BDD-B6DF-49EE-8EB7-4B9F6AA7A9D7}"/>
    <cellStyle name="Euro 6 3 11 24 2" xfId="8528" xr:uid="{5B9C7B93-D566-41CD-AE33-450AE0E7086B}"/>
    <cellStyle name="Euro 6 3 11 25" xfId="8529" xr:uid="{0DD147DE-6B58-4529-9EB8-5DD3BA906CC7}"/>
    <cellStyle name="Euro 6 3 11 26" xfId="8530" xr:uid="{CC52F5F9-92B8-49E5-9C3F-4B165A77E41B}"/>
    <cellStyle name="Euro 6 3 11 3" xfId="8531" xr:uid="{C1188B1E-27FB-462B-84EB-CC6FFBA5C556}"/>
    <cellStyle name="Euro 6 3 11 3 2" xfId="8532" xr:uid="{415D9613-DF9A-423E-956D-674A5E1E0B1E}"/>
    <cellStyle name="Euro 6 3 11 4" xfId="8533" xr:uid="{5FF814F7-6C5E-4159-B7F9-6782649286E2}"/>
    <cellStyle name="Euro 6 3 11 4 2" xfId="8534" xr:uid="{CB788754-1AE6-4B23-8E07-18B961C2876A}"/>
    <cellStyle name="Euro 6 3 11 5" xfId="8535" xr:uid="{9167E5D3-C569-472A-A3A8-3E06C5FDDA2C}"/>
    <cellStyle name="Euro 6 3 11 5 2" xfId="8536" xr:uid="{546A45DC-3BCD-4EB9-A2A2-40D47D5BD60C}"/>
    <cellStyle name="Euro 6 3 11 6" xfId="8537" xr:uid="{21FEEBAB-023F-49D4-A755-099D84470A60}"/>
    <cellStyle name="Euro 6 3 11 6 2" xfId="8538" xr:uid="{CDE6F87E-D363-4E9C-8BCC-D8F9ED256A73}"/>
    <cellStyle name="Euro 6 3 11 7" xfId="8539" xr:uid="{96AA0CD5-2161-42AC-B932-B04C6E5454FC}"/>
    <cellStyle name="Euro 6 3 11 7 2" xfId="8540" xr:uid="{A56BE2AC-57FE-44DA-B12E-502E9517363F}"/>
    <cellStyle name="Euro 6 3 11 8" xfId="8541" xr:uid="{2491BDA4-5402-4DC8-87D8-21FA8A1AAC61}"/>
    <cellStyle name="Euro 6 3 11 8 2" xfId="8542" xr:uid="{A06942D1-32E6-46EB-BB63-389A8DB5745A}"/>
    <cellStyle name="Euro 6 3 11 9" xfId="8543" xr:uid="{84A3ECE4-6D0D-453D-81CA-10BD694C32D2}"/>
    <cellStyle name="Euro 6 3 11 9 2" xfId="8544" xr:uid="{D0C7A82F-0BCA-4373-B59A-83CB4C26D63C}"/>
    <cellStyle name="Euro 6 3 12" xfId="8545" xr:uid="{CE9781BB-F7EE-4C1B-80DB-8E99C0CAF958}"/>
    <cellStyle name="Euro 6 3 12 10" xfId="8546" xr:uid="{3C96B973-8EC9-4792-B3A9-E67E880F6CE1}"/>
    <cellStyle name="Euro 6 3 12 10 2" xfId="8547" xr:uid="{67998198-8FD3-43FA-9347-03F7A4B96EBE}"/>
    <cellStyle name="Euro 6 3 12 11" xfId="8548" xr:uid="{23D8F94E-5055-4F09-BED7-7B5312D57D6E}"/>
    <cellStyle name="Euro 6 3 12 11 2" xfId="8549" xr:uid="{544D36CF-3A58-42BC-8300-DA5E8DFC2578}"/>
    <cellStyle name="Euro 6 3 12 12" xfId="8550" xr:uid="{5E779F31-85C5-4A71-BEE8-C1509CCE5031}"/>
    <cellStyle name="Euro 6 3 12 12 2" xfId="8551" xr:uid="{C01BB804-D6F4-4A2A-9B9A-AAADA08B5F9B}"/>
    <cellStyle name="Euro 6 3 12 13" xfId="8552" xr:uid="{03D78876-74A2-489E-A2E9-6745983AA42C}"/>
    <cellStyle name="Euro 6 3 12 13 2" xfId="8553" xr:uid="{1141093D-0A59-4611-91A2-1B9B9A259A97}"/>
    <cellStyle name="Euro 6 3 12 14" xfId="8554" xr:uid="{55DDA928-6696-42B5-96DC-7CA7D726441E}"/>
    <cellStyle name="Euro 6 3 12 14 2" xfId="8555" xr:uid="{9FE1F38F-824D-45E9-A1D1-C1B42A543BD3}"/>
    <cellStyle name="Euro 6 3 12 15" xfId="8556" xr:uid="{FB2F17F4-C031-4B68-81DF-AFA8CE0C53CF}"/>
    <cellStyle name="Euro 6 3 12 15 2" xfId="8557" xr:uid="{4AE12B17-A4CD-4F1C-909C-F0C1403E124A}"/>
    <cellStyle name="Euro 6 3 12 16" xfId="8558" xr:uid="{B93174FB-877B-4E45-AA75-0A517E8CDFC1}"/>
    <cellStyle name="Euro 6 3 12 16 2" xfId="8559" xr:uid="{82400D22-5B29-4152-AFC2-7F3CB138677F}"/>
    <cellStyle name="Euro 6 3 12 17" xfId="8560" xr:uid="{F63F3DBC-2A0C-4D48-8EF2-BEF76FAA0B9F}"/>
    <cellStyle name="Euro 6 3 12 17 2" xfId="8561" xr:uid="{A8CA63C3-EA19-4BEF-8B1A-5135508E0F20}"/>
    <cellStyle name="Euro 6 3 12 18" xfId="8562" xr:uid="{37EBB872-547C-4E6B-A38D-D09807759859}"/>
    <cellStyle name="Euro 6 3 12 18 2" xfId="8563" xr:uid="{21354205-F058-4499-BDDB-C032C49001FD}"/>
    <cellStyle name="Euro 6 3 12 19" xfId="8564" xr:uid="{F2C0AA31-DBDA-4BE1-95A2-049E23C5A719}"/>
    <cellStyle name="Euro 6 3 12 19 2" xfId="8565" xr:uid="{EDDAD92C-103F-41A0-8E16-A261CEFD9144}"/>
    <cellStyle name="Euro 6 3 12 2" xfId="8566" xr:uid="{346770F2-9A4E-4BD0-80E5-C64250B180EB}"/>
    <cellStyle name="Euro 6 3 12 2 2" xfId="8567" xr:uid="{D902F54C-3622-4BB1-9B89-2BBE41E26C45}"/>
    <cellStyle name="Euro 6 3 12 20" xfId="8568" xr:uid="{E439317E-95DD-4F1E-98A4-46E4A845B9F8}"/>
    <cellStyle name="Euro 6 3 12 20 2" xfId="8569" xr:uid="{402A775F-A9A5-41CF-A11A-43EB7096C046}"/>
    <cellStyle name="Euro 6 3 12 21" xfId="8570" xr:uid="{E819878C-633C-46C0-9EF8-8345C88525FB}"/>
    <cellStyle name="Euro 6 3 12 21 2" xfId="8571" xr:uid="{9F9473EE-D6BE-4DF3-BCA1-442FA1B0CFB7}"/>
    <cellStyle name="Euro 6 3 12 22" xfId="8572" xr:uid="{0169F826-E9D8-4356-BFCB-F3EAA7940E1B}"/>
    <cellStyle name="Euro 6 3 12 22 2" xfId="8573" xr:uid="{4243E87D-7E4E-4307-90B3-DCBE777D9537}"/>
    <cellStyle name="Euro 6 3 12 23" xfId="8574" xr:uid="{E1E081C9-AE50-4C84-84E2-0ABE6CF70858}"/>
    <cellStyle name="Euro 6 3 12 23 2" xfId="8575" xr:uid="{816D63ED-FD7A-4301-B8B0-3CC6D6FADC3F}"/>
    <cellStyle name="Euro 6 3 12 24" xfId="8576" xr:uid="{95165235-D17D-46AB-AC6B-6F2E824C8211}"/>
    <cellStyle name="Euro 6 3 12 24 2" xfId="8577" xr:uid="{D6AC2174-4573-41E8-850B-72A4D23CD0E1}"/>
    <cellStyle name="Euro 6 3 12 25" xfId="8578" xr:uid="{52D64A18-21E9-4794-94B3-D206B5569C59}"/>
    <cellStyle name="Euro 6 3 12 26" xfId="8579" xr:uid="{552DC4C3-4B5B-48C6-8864-4459214EC4C8}"/>
    <cellStyle name="Euro 6 3 12 3" xfId="8580" xr:uid="{6D8D5220-4275-4381-A1A9-DD2BD47D315C}"/>
    <cellStyle name="Euro 6 3 12 3 2" xfId="8581" xr:uid="{60E58BEF-4ABD-43C9-B5AC-E87465C136AB}"/>
    <cellStyle name="Euro 6 3 12 4" xfId="8582" xr:uid="{F255E298-A50E-4785-8DAE-268EF19A3054}"/>
    <cellStyle name="Euro 6 3 12 4 2" xfId="8583" xr:uid="{550A20A8-3099-4DDA-BEA7-CEE9B7191C54}"/>
    <cellStyle name="Euro 6 3 12 5" xfId="8584" xr:uid="{EDCC5636-C69C-4075-A9EE-DE7D91DC93DC}"/>
    <cellStyle name="Euro 6 3 12 5 2" xfId="8585" xr:uid="{35C549D2-8F72-46C7-B004-782C6884F695}"/>
    <cellStyle name="Euro 6 3 12 6" xfId="8586" xr:uid="{9547D85F-A59A-4990-BB3C-20DA27E521E7}"/>
    <cellStyle name="Euro 6 3 12 6 2" xfId="8587" xr:uid="{02D6F6ED-930D-445D-929D-8A357471135E}"/>
    <cellStyle name="Euro 6 3 12 7" xfId="8588" xr:uid="{9B259491-7268-4989-A6CF-602B5E17C13E}"/>
    <cellStyle name="Euro 6 3 12 7 2" xfId="8589" xr:uid="{CFC4BCBE-39F7-4435-9CCB-E396446672B5}"/>
    <cellStyle name="Euro 6 3 12 8" xfId="8590" xr:uid="{281DF890-6566-4AFB-AE0A-81AF2083A71A}"/>
    <cellStyle name="Euro 6 3 12 8 2" xfId="8591" xr:uid="{0575028E-9B38-4F52-8935-100F3C566B0D}"/>
    <cellStyle name="Euro 6 3 12 9" xfId="8592" xr:uid="{EAFD69DF-D328-4607-B4B8-5B9BA18DBFF4}"/>
    <cellStyle name="Euro 6 3 12 9 2" xfId="8593" xr:uid="{59C00B92-26B3-4039-8C8C-F8EBFA8F8E9B}"/>
    <cellStyle name="Euro 6 3 13" xfId="8594" xr:uid="{8627127E-4043-42D5-9C83-865976FD3B0E}"/>
    <cellStyle name="Euro 6 3 13 10" xfId="8595" xr:uid="{D6606E48-6CC1-4824-B5A4-56E04509D510}"/>
    <cellStyle name="Euro 6 3 13 10 2" xfId="8596" xr:uid="{42BEA173-560E-4042-8B47-EF2FF6974C91}"/>
    <cellStyle name="Euro 6 3 13 11" xfId="8597" xr:uid="{8AA12735-72C8-4AA9-BDEB-7DF70F4AA123}"/>
    <cellStyle name="Euro 6 3 13 11 2" xfId="8598" xr:uid="{04D15EEF-624C-4232-B648-A6E440BCD91D}"/>
    <cellStyle name="Euro 6 3 13 12" xfId="8599" xr:uid="{349E02A5-227B-48BF-A8E3-F558855F544D}"/>
    <cellStyle name="Euro 6 3 13 12 2" xfId="8600" xr:uid="{FD199383-DA19-413C-9F64-81F2A1B75D93}"/>
    <cellStyle name="Euro 6 3 13 13" xfId="8601" xr:uid="{FD7AA6F9-3F0A-45E7-9F77-E802F3DB0DE6}"/>
    <cellStyle name="Euro 6 3 13 13 2" xfId="8602" xr:uid="{6B3741EB-9B90-4630-873D-BD66B3A35F0F}"/>
    <cellStyle name="Euro 6 3 13 14" xfId="8603" xr:uid="{008A5737-9291-4A16-9419-32218D4B1E3A}"/>
    <cellStyle name="Euro 6 3 13 14 2" xfId="8604" xr:uid="{697AC1F2-9D13-4F15-A904-9EE619B1D498}"/>
    <cellStyle name="Euro 6 3 13 15" xfId="8605" xr:uid="{27A3E03D-59A8-4F4F-B314-D36C68251E5C}"/>
    <cellStyle name="Euro 6 3 13 15 2" xfId="8606" xr:uid="{C3B7317A-FEBD-4D21-A5CD-FF861EFA7DDF}"/>
    <cellStyle name="Euro 6 3 13 16" xfId="8607" xr:uid="{375DA607-8504-4CFF-AC98-72EBCECADC5C}"/>
    <cellStyle name="Euro 6 3 13 16 2" xfId="8608" xr:uid="{CC5A4367-5857-439A-9C7A-2C29AB7D99A5}"/>
    <cellStyle name="Euro 6 3 13 17" xfId="8609" xr:uid="{19890A74-E981-43C4-94B0-55C8E3C020B3}"/>
    <cellStyle name="Euro 6 3 13 17 2" xfId="8610" xr:uid="{F919B9CF-4C9C-46A8-A9BB-D4E9B70C9A1E}"/>
    <cellStyle name="Euro 6 3 13 18" xfId="8611" xr:uid="{5794DC07-0998-4D29-9748-92B5335FCB45}"/>
    <cellStyle name="Euro 6 3 13 18 2" xfId="8612" xr:uid="{D9A2B351-E58B-431D-8E32-C1AB09FA7E8A}"/>
    <cellStyle name="Euro 6 3 13 19" xfId="8613" xr:uid="{E3883CE5-A634-4F07-9C3A-8C655CF12C84}"/>
    <cellStyle name="Euro 6 3 13 19 2" xfId="8614" xr:uid="{C8CB0606-21E1-4871-BEEE-AAD982CA19B9}"/>
    <cellStyle name="Euro 6 3 13 2" xfId="8615" xr:uid="{B40C94C6-0D70-47BC-BB40-DA1FB2932EAD}"/>
    <cellStyle name="Euro 6 3 13 2 2" xfId="8616" xr:uid="{45BD14FE-02D5-410B-9E7F-B36EB5978E5B}"/>
    <cellStyle name="Euro 6 3 13 20" xfId="8617" xr:uid="{291C59E3-C286-47C9-BCE5-CFD1ACE302C9}"/>
    <cellStyle name="Euro 6 3 13 20 2" xfId="8618" xr:uid="{DCE531B1-0938-466F-8698-FA2F476E8C9F}"/>
    <cellStyle name="Euro 6 3 13 21" xfId="8619" xr:uid="{66288980-3DE1-45B0-8140-B6D696215B14}"/>
    <cellStyle name="Euro 6 3 13 21 2" xfId="8620" xr:uid="{DFF7E37F-6295-4074-A0C4-CEA5B08D5174}"/>
    <cellStyle name="Euro 6 3 13 22" xfId="8621" xr:uid="{5319E4BE-18CB-4C65-8D69-E48B353FCD67}"/>
    <cellStyle name="Euro 6 3 13 22 2" xfId="8622" xr:uid="{E62287BE-B893-4CD7-9518-FD4FD555EB58}"/>
    <cellStyle name="Euro 6 3 13 23" xfId="8623" xr:uid="{43F96EFA-DC0D-4634-AE35-0B050F20A2EC}"/>
    <cellStyle name="Euro 6 3 13 23 2" xfId="8624" xr:uid="{992948E9-F4E8-4D64-AD47-5F9BCC392550}"/>
    <cellStyle name="Euro 6 3 13 24" xfId="8625" xr:uid="{55011BE4-FFC6-4D53-87C1-2F568EE3DFA4}"/>
    <cellStyle name="Euro 6 3 13 24 2" xfId="8626" xr:uid="{5B597309-4225-402F-A294-FBF3AFBD4642}"/>
    <cellStyle name="Euro 6 3 13 25" xfId="8627" xr:uid="{4EA01A0D-C138-45A7-941C-0DCA2F60CA8C}"/>
    <cellStyle name="Euro 6 3 13 26" xfId="8628" xr:uid="{4A60B6E0-02B2-4325-B9F7-0EAD5B3B6AE1}"/>
    <cellStyle name="Euro 6 3 13 3" xfId="8629" xr:uid="{D6A9B0F4-E39C-4432-B3FA-A4038EFB4C63}"/>
    <cellStyle name="Euro 6 3 13 3 2" xfId="8630" xr:uid="{F5D52DED-004C-43DD-AA42-1811A9AEF8DE}"/>
    <cellStyle name="Euro 6 3 13 4" xfId="8631" xr:uid="{A1D0DA23-218A-4330-8194-65373AB779AF}"/>
    <cellStyle name="Euro 6 3 13 4 2" xfId="8632" xr:uid="{B34478A8-04C5-4070-A0DF-6CF84CAE5968}"/>
    <cellStyle name="Euro 6 3 13 5" xfId="8633" xr:uid="{0E2F256A-8B8A-4776-BF34-32F0D088119C}"/>
    <cellStyle name="Euro 6 3 13 5 2" xfId="8634" xr:uid="{54FE6ECB-0DF6-4D2E-A334-CBA25B715C19}"/>
    <cellStyle name="Euro 6 3 13 6" xfId="8635" xr:uid="{124774E5-6A88-4ECB-BEB0-95981DE03CAE}"/>
    <cellStyle name="Euro 6 3 13 6 2" xfId="8636" xr:uid="{104A746C-BC47-4284-A254-F7427083A903}"/>
    <cellStyle name="Euro 6 3 13 7" xfId="8637" xr:uid="{C471DA8B-EE8D-4763-93FE-7B81AEFA577E}"/>
    <cellStyle name="Euro 6 3 13 7 2" xfId="8638" xr:uid="{146ED283-24BD-4D90-9087-18210D9DEF7F}"/>
    <cellStyle name="Euro 6 3 13 8" xfId="8639" xr:uid="{9A77CD37-EF9A-4618-908B-754B0755AB33}"/>
    <cellStyle name="Euro 6 3 13 8 2" xfId="8640" xr:uid="{8AC73D11-0C24-47E6-8B5C-D306B34B7098}"/>
    <cellStyle name="Euro 6 3 13 9" xfId="8641" xr:uid="{3844F856-2BAF-48B8-9793-10DC50AE25E2}"/>
    <cellStyle name="Euro 6 3 13 9 2" xfId="8642" xr:uid="{92070A68-6D8D-4D6A-9AC3-9AC62395E873}"/>
    <cellStyle name="Euro 6 3 14" xfId="8643" xr:uid="{11E0112D-D4B0-4A76-963A-F2420108B628}"/>
    <cellStyle name="Euro 6 3 14 10" xfId="8644" xr:uid="{2C4C18FC-7C77-4DA3-8E1E-C307282D08F1}"/>
    <cellStyle name="Euro 6 3 14 10 2" xfId="8645" xr:uid="{A8694A3D-07CC-45D0-8D53-D249148B7C0D}"/>
    <cellStyle name="Euro 6 3 14 11" xfId="8646" xr:uid="{E889AF0A-9564-4F99-9F77-2F999B42CE10}"/>
    <cellStyle name="Euro 6 3 14 11 2" xfId="8647" xr:uid="{E68035BD-CBCB-4282-8F1F-A6C25A6AB71B}"/>
    <cellStyle name="Euro 6 3 14 12" xfId="8648" xr:uid="{12E9751C-133C-448C-9C68-2B4274D9DB92}"/>
    <cellStyle name="Euro 6 3 14 12 2" xfId="8649" xr:uid="{1D474FDC-AE36-4B47-A56A-B53F8944BCD3}"/>
    <cellStyle name="Euro 6 3 14 13" xfId="8650" xr:uid="{7ECD700B-1A35-45CB-B9F3-C5E01BA7BE41}"/>
    <cellStyle name="Euro 6 3 14 13 2" xfId="8651" xr:uid="{7DB30E21-E8F5-47D1-86F3-96CD38F31D5F}"/>
    <cellStyle name="Euro 6 3 14 14" xfId="8652" xr:uid="{46C77539-AD71-4F15-9CFE-35C1C62DBC11}"/>
    <cellStyle name="Euro 6 3 14 14 2" xfId="8653" xr:uid="{CD5BD438-2D6A-4C9F-91EE-4129C9E5FAC0}"/>
    <cellStyle name="Euro 6 3 14 15" xfId="8654" xr:uid="{8258A8F8-C311-4234-9C1F-8BC87A48442B}"/>
    <cellStyle name="Euro 6 3 14 15 2" xfId="8655" xr:uid="{ED2CA56D-9EC9-41E6-BE29-097075D79467}"/>
    <cellStyle name="Euro 6 3 14 16" xfId="8656" xr:uid="{BE8901C4-B028-4E4D-8B31-C2D9FAEF6045}"/>
    <cellStyle name="Euro 6 3 14 16 2" xfId="8657" xr:uid="{3D85C69B-BB82-4558-B7C7-3A5E391AA9DF}"/>
    <cellStyle name="Euro 6 3 14 17" xfId="8658" xr:uid="{E73E18A9-3CFD-452D-A482-1255CBFAB3A2}"/>
    <cellStyle name="Euro 6 3 14 17 2" xfId="8659" xr:uid="{8BD26202-5898-4706-B2CC-4141B03AEBCC}"/>
    <cellStyle name="Euro 6 3 14 18" xfId="8660" xr:uid="{26EC1850-A631-4C00-B301-AAC1C16A5DB7}"/>
    <cellStyle name="Euro 6 3 14 18 2" xfId="8661" xr:uid="{526E4C53-DA3C-4630-8A56-2D201478409B}"/>
    <cellStyle name="Euro 6 3 14 19" xfId="8662" xr:uid="{2BAC1517-1F3D-432A-BA0E-6ED4013DCAD2}"/>
    <cellStyle name="Euro 6 3 14 19 2" xfId="8663" xr:uid="{6C193DA0-63E5-47B8-BA2B-035F5A74B110}"/>
    <cellStyle name="Euro 6 3 14 2" xfId="8664" xr:uid="{631597F6-0521-4F4E-B4DA-D02BFBADB5DC}"/>
    <cellStyle name="Euro 6 3 14 2 2" xfId="8665" xr:uid="{F4A4A510-1A36-432C-BBB1-3DF911B7F4FD}"/>
    <cellStyle name="Euro 6 3 14 20" xfId="8666" xr:uid="{C34AEA36-A4AD-479E-BA3A-DC3732F7CC9B}"/>
    <cellStyle name="Euro 6 3 14 20 2" xfId="8667" xr:uid="{D19DD4C0-D5AD-484D-B8FD-D16FA76B4307}"/>
    <cellStyle name="Euro 6 3 14 21" xfId="8668" xr:uid="{EE4820D2-7D88-4CE4-9A0C-6A212EB8E58F}"/>
    <cellStyle name="Euro 6 3 14 21 2" xfId="8669" xr:uid="{E3C6BA45-CC77-4089-B4E2-7826D1DFB110}"/>
    <cellStyle name="Euro 6 3 14 22" xfId="8670" xr:uid="{2D7CF870-994E-45B2-890F-663A05B29E79}"/>
    <cellStyle name="Euro 6 3 14 22 2" xfId="8671" xr:uid="{1518BD9D-5999-4333-B452-6832BEF56190}"/>
    <cellStyle name="Euro 6 3 14 23" xfId="8672" xr:uid="{B8E7A9B0-831D-4CD3-8501-1E6FF9723C2D}"/>
    <cellStyle name="Euro 6 3 14 23 2" xfId="8673" xr:uid="{B79A8C40-0E94-4306-A749-2E7946A5475D}"/>
    <cellStyle name="Euro 6 3 14 24" xfId="8674" xr:uid="{0B295E12-A362-4D68-BABA-438A05262B46}"/>
    <cellStyle name="Euro 6 3 14 24 2" xfId="8675" xr:uid="{4A149CB1-0F65-4722-8750-FB5074E9345F}"/>
    <cellStyle name="Euro 6 3 14 25" xfId="8676" xr:uid="{A6EF5466-BFF7-414B-B574-D18E9717F48F}"/>
    <cellStyle name="Euro 6 3 14 26" xfId="8677" xr:uid="{C81B8C60-8A80-4E56-AC24-1B5D01EB1D9D}"/>
    <cellStyle name="Euro 6 3 14 3" xfId="8678" xr:uid="{14432DE5-4E88-4B54-943C-A9D2B4901FFB}"/>
    <cellStyle name="Euro 6 3 14 3 2" xfId="8679" xr:uid="{5F4A2FAE-1D39-4198-BCC9-7E9293275140}"/>
    <cellStyle name="Euro 6 3 14 4" xfId="8680" xr:uid="{1544E601-2865-4D75-88E4-4D258037ECDD}"/>
    <cellStyle name="Euro 6 3 14 4 2" xfId="8681" xr:uid="{7B98CA3A-0D9A-4966-9212-69075F64036C}"/>
    <cellStyle name="Euro 6 3 14 5" xfId="8682" xr:uid="{D90ECEA9-61C8-457D-940F-C4446D695D35}"/>
    <cellStyle name="Euro 6 3 14 5 2" xfId="8683" xr:uid="{149B0570-2A0D-48BF-9C60-B3BA76D1EF29}"/>
    <cellStyle name="Euro 6 3 14 6" xfId="8684" xr:uid="{22BE7CC0-DC65-4516-B28E-19AC618BB610}"/>
    <cellStyle name="Euro 6 3 14 6 2" xfId="8685" xr:uid="{5FAA0145-1D95-41F0-ACFE-0E3013F26112}"/>
    <cellStyle name="Euro 6 3 14 7" xfId="8686" xr:uid="{E4178A7F-00CB-44B0-BD77-0BB4FC01828B}"/>
    <cellStyle name="Euro 6 3 14 7 2" xfId="8687" xr:uid="{0282E27B-2CC9-4087-994D-3654156415A5}"/>
    <cellStyle name="Euro 6 3 14 8" xfId="8688" xr:uid="{02C04240-F9D0-4FEA-BAEA-F23247E6872F}"/>
    <cellStyle name="Euro 6 3 14 8 2" xfId="8689" xr:uid="{8FAC14C1-9981-494B-8173-D753A17CA9F3}"/>
    <cellStyle name="Euro 6 3 14 9" xfId="8690" xr:uid="{E475FA4C-17AE-4464-AEB7-B6B7A6877A95}"/>
    <cellStyle name="Euro 6 3 14 9 2" xfId="8691" xr:uid="{8B2F1EE1-3DA0-499E-9E4C-8B635E6D4659}"/>
    <cellStyle name="Euro 6 3 15" xfId="8692" xr:uid="{95AC179C-119F-403A-9B24-083C9C1A7030}"/>
    <cellStyle name="Euro 6 3 15 2" xfId="8693" xr:uid="{CEAF2213-0970-44EF-A34C-AAC6E9F2FF89}"/>
    <cellStyle name="Euro 6 3 16" xfId="8694" xr:uid="{F76637CF-6927-401E-8518-069F818CDF2C}"/>
    <cellStyle name="Euro 6 3 16 2" xfId="8695" xr:uid="{423192D2-F5EA-48D8-B3F7-9EEE2F287949}"/>
    <cellStyle name="Euro 6 3 17" xfId="8696" xr:uid="{0B9B71A0-25AA-486F-B70B-ED98644571A8}"/>
    <cellStyle name="Euro 6 3 17 2" xfId="8697" xr:uid="{FA29B192-29DB-4227-A9A4-414DE29FBA7C}"/>
    <cellStyle name="Euro 6 3 18" xfId="8698" xr:uid="{741FCBB6-C783-402E-9C9D-6CDA29CDCD34}"/>
    <cellStyle name="Euro 6 3 18 2" xfId="8699" xr:uid="{A7C5B916-490E-4EB0-B3B3-3566281409A5}"/>
    <cellStyle name="Euro 6 3 19" xfId="8700" xr:uid="{64167ED9-2864-4D37-80BE-51B54173055D}"/>
    <cellStyle name="Euro 6 3 19 2" xfId="8701" xr:uid="{AF31DBDE-C193-4800-9CAB-971C0BF31312}"/>
    <cellStyle name="Euro 6 3 2" xfId="8702" xr:uid="{34917E4A-25F9-4790-A8E0-87A70AC230E0}"/>
    <cellStyle name="Euro 6 3 2 10" xfId="8703" xr:uid="{E7636601-8E76-4CD6-BD9D-9B56DB9F7520}"/>
    <cellStyle name="Euro 6 3 2 10 2" xfId="8704" xr:uid="{20356A6E-D05B-4098-9A9B-E67A69CA12E6}"/>
    <cellStyle name="Euro 6 3 2 11" xfId="8705" xr:uid="{F7895DD4-A4C8-414D-82F1-E66F3B2B7BC9}"/>
    <cellStyle name="Euro 6 3 2 11 2" xfId="8706" xr:uid="{E9A7CE38-525D-4A9C-9063-EFE914A845EB}"/>
    <cellStyle name="Euro 6 3 2 12" xfId="8707" xr:uid="{A098739C-318A-4808-8A76-BCC18C330363}"/>
    <cellStyle name="Euro 6 3 2 12 2" xfId="8708" xr:uid="{F3342DB6-FB25-429A-90A4-39B7F4B15CE6}"/>
    <cellStyle name="Euro 6 3 2 13" xfId="8709" xr:uid="{2A2B507E-7A87-4F27-8A80-8443FA4BED45}"/>
    <cellStyle name="Euro 6 3 2 13 2" xfId="8710" xr:uid="{848C9B7C-753F-49DC-BFCD-7F4B8BA031FE}"/>
    <cellStyle name="Euro 6 3 2 14" xfId="8711" xr:uid="{4B0ADCA9-0DE4-4EBF-9848-BF3DF310E1D0}"/>
    <cellStyle name="Euro 6 3 2 14 2" xfId="8712" xr:uid="{C603F93F-B546-428E-9A25-BC3D4C274894}"/>
    <cellStyle name="Euro 6 3 2 15" xfId="8713" xr:uid="{F1BC1EF0-78E6-43EB-B6B1-3EF3F19A8F9C}"/>
    <cellStyle name="Euro 6 3 2 15 2" xfId="8714" xr:uid="{C6A1C24F-3EB2-4103-9975-C243D72489DD}"/>
    <cellStyle name="Euro 6 3 2 16" xfId="8715" xr:uid="{A7BB8786-47E2-4753-B7D3-C9EAF457F747}"/>
    <cellStyle name="Euro 6 3 2 16 2" xfId="8716" xr:uid="{67B39A1F-B17C-48D4-98FB-BEEC3ABA5861}"/>
    <cellStyle name="Euro 6 3 2 17" xfId="8717" xr:uid="{BF0C2E28-8124-4885-A934-10D738EB952C}"/>
    <cellStyle name="Euro 6 3 2 17 2" xfId="8718" xr:uid="{1F5A1513-0137-4101-9E8C-8EFAB7E057E2}"/>
    <cellStyle name="Euro 6 3 2 18" xfId="8719" xr:uid="{D44CE310-5AA1-49CD-BAEC-473A6850967F}"/>
    <cellStyle name="Euro 6 3 2 18 2" xfId="8720" xr:uid="{A0E4D259-000A-407E-9502-59602091FEE1}"/>
    <cellStyle name="Euro 6 3 2 19" xfId="8721" xr:uid="{578F4A81-1070-43D1-91C4-4B55F234D1C9}"/>
    <cellStyle name="Euro 6 3 2 19 2" xfId="8722" xr:uid="{6BDB254B-3648-43FD-921A-0ABEA98891D0}"/>
    <cellStyle name="Euro 6 3 2 2" xfId="8723" xr:uid="{2CBDBFF0-792D-4651-BCF0-463175676168}"/>
    <cellStyle name="Euro 6 3 2 2 2" xfId="8724" xr:uid="{EAEBA98C-1189-4C44-BD48-D28B28AC971A}"/>
    <cellStyle name="Euro 6 3 2 20" xfId="8725" xr:uid="{1C3CBC63-53E5-436F-8204-D1C49B07E0CB}"/>
    <cellStyle name="Euro 6 3 2 20 2" xfId="8726" xr:uid="{48A40804-FB2B-4679-BD4C-308C61A1EBDC}"/>
    <cellStyle name="Euro 6 3 2 21" xfId="8727" xr:uid="{71F099FD-B175-41BE-ACB5-49219D8BB9BE}"/>
    <cellStyle name="Euro 6 3 2 21 2" xfId="8728" xr:uid="{0A7DDB05-E966-4366-B21B-4D572ACAB544}"/>
    <cellStyle name="Euro 6 3 2 22" xfId="8729" xr:uid="{3CF33D8D-F6CE-4B62-829E-EC0FF484F0E1}"/>
    <cellStyle name="Euro 6 3 2 22 2" xfId="8730" xr:uid="{AC3C87FE-2D92-44BC-8D34-00068E80A7AC}"/>
    <cellStyle name="Euro 6 3 2 23" xfId="8731" xr:uid="{358AA4C3-86F6-48D9-A262-493ACA40C548}"/>
    <cellStyle name="Euro 6 3 2 23 2" xfId="8732" xr:uid="{1BF8F2C7-3DCA-4505-8200-9172BCF8659A}"/>
    <cellStyle name="Euro 6 3 2 24" xfId="8733" xr:uid="{1CF4EB82-69EF-4C19-919B-AC01BA3CEC99}"/>
    <cellStyle name="Euro 6 3 2 24 2" xfId="8734" xr:uid="{EAF44571-3F21-4856-AFAC-29234E0698A0}"/>
    <cellStyle name="Euro 6 3 2 25" xfId="8735" xr:uid="{017EB74B-228B-4D8E-AEF2-393B5AC72E17}"/>
    <cellStyle name="Euro 6 3 2 26" xfId="8736" xr:uid="{447AC8D7-292D-48FE-811B-0641B19DDF1F}"/>
    <cellStyle name="Euro 6 3 2 3" xfId="8737" xr:uid="{AF32DE45-BE55-4D7B-BE2B-387816F33DAF}"/>
    <cellStyle name="Euro 6 3 2 3 2" xfId="8738" xr:uid="{AD3A62E7-F8C1-4FF4-8D36-FCF1D7703CEF}"/>
    <cellStyle name="Euro 6 3 2 4" xfId="8739" xr:uid="{09D10FFB-95B6-4286-9A0B-7989F140C873}"/>
    <cellStyle name="Euro 6 3 2 4 2" xfId="8740" xr:uid="{C5FA7940-533A-46EC-9226-02564AFD1C22}"/>
    <cellStyle name="Euro 6 3 2 5" xfId="8741" xr:uid="{7C49B5BD-F6F1-4AB2-9C0C-821309C604DF}"/>
    <cellStyle name="Euro 6 3 2 5 2" xfId="8742" xr:uid="{0C8A512C-A229-4A8F-B1D5-5FA8CF60A600}"/>
    <cellStyle name="Euro 6 3 2 6" xfId="8743" xr:uid="{56D86C90-7124-48A9-B3B1-47CC4F4D19B0}"/>
    <cellStyle name="Euro 6 3 2 6 2" xfId="8744" xr:uid="{525476F0-3383-4820-AB55-B806DAA0DABA}"/>
    <cellStyle name="Euro 6 3 2 7" xfId="8745" xr:uid="{3D341CCD-E3F5-4C8F-8CBC-808D7D30B72A}"/>
    <cellStyle name="Euro 6 3 2 7 2" xfId="8746" xr:uid="{BC0EE0FC-E526-41AB-AD3B-BCD4D041990B}"/>
    <cellStyle name="Euro 6 3 2 8" xfId="8747" xr:uid="{9FC8513B-483E-4241-8CAF-1FF4AB3AC14E}"/>
    <cellStyle name="Euro 6 3 2 8 2" xfId="8748" xr:uid="{55847A8A-7421-4C2D-B465-D41FA3305E4E}"/>
    <cellStyle name="Euro 6 3 2 9" xfId="8749" xr:uid="{84B9E018-CAB5-49F5-8A3E-2B3CF972B770}"/>
    <cellStyle name="Euro 6 3 2 9 2" xfId="8750" xr:uid="{A3B8D4F1-9E5A-49EB-8A04-4809C2A4F7D4}"/>
    <cellStyle name="Euro 6 3 20" xfId="8751" xr:uid="{62FC70D6-D4BF-411D-BAC2-A4E20B2B2A06}"/>
    <cellStyle name="Euro 6 3 20 2" xfId="8752" xr:uid="{93191C34-0821-4CB2-A754-6394F9426080}"/>
    <cellStyle name="Euro 6 3 21" xfId="8753" xr:uid="{B7F0BCF4-202B-4AAC-A935-2FB79D5FE61B}"/>
    <cellStyle name="Euro 6 3 21 2" xfId="8754" xr:uid="{A2198EF7-EE9D-4C97-831D-85F9AEA524CE}"/>
    <cellStyle name="Euro 6 3 22" xfId="8755" xr:uid="{6D2DFB5A-8A84-4B04-8EC0-EDE6DD7303D8}"/>
    <cellStyle name="Euro 6 3 22 2" xfId="8756" xr:uid="{49D98C25-5A94-475A-8CA2-51D5899D84F1}"/>
    <cellStyle name="Euro 6 3 23" xfId="8757" xr:uid="{61FB3867-8B30-45B9-84C8-8A3EA8F35FDE}"/>
    <cellStyle name="Euro 6 3 23 2" xfId="8758" xr:uid="{94611C37-829F-4BA9-8B18-F68A532C8111}"/>
    <cellStyle name="Euro 6 3 24" xfId="8759" xr:uid="{8D4AF1A2-2A2C-498E-B7C8-AA7AA4E6700A}"/>
    <cellStyle name="Euro 6 3 24 2" xfId="8760" xr:uid="{47A5F2F9-6945-4EAB-93E7-D869B658059C}"/>
    <cellStyle name="Euro 6 3 25" xfId="8761" xr:uid="{D9B2696B-A471-41A4-B60F-D92731ED2EBC}"/>
    <cellStyle name="Euro 6 3 25 2" xfId="8762" xr:uid="{1E1F0891-01B3-40CF-9CC2-60ADAC369BAF}"/>
    <cellStyle name="Euro 6 3 26" xfId="8763" xr:uid="{656CC48C-B331-44FD-B11C-9AC7B0A78567}"/>
    <cellStyle name="Euro 6 3 26 2" xfId="8764" xr:uid="{34262F06-2700-4405-8FFE-566C05E7C4A1}"/>
    <cellStyle name="Euro 6 3 27" xfId="8765" xr:uid="{5654A7AB-5925-4A8B-B07E-FB1387C27EB0}"/>
    <cellStyle name="Euro 6 3 27 2" xfId="8766" xr:uid="{9D7C24D6-3AFA-4558-9441-36100D16111E}"/>
    <cellStyle name="Euro 6 3 28" xfId="8767" xr:uid="{9ED785EF-6E71-413B-AC3E-3CB6AB0D088F}"/>
    <cellStyle name="Euro 6 3 28 2" xfId="8768" xr:uid="{BE9005F0-384C-4FD8-9109-E2304BED3A13}"/>
    <cellStyle name="Euro 6 3 29" xfId="8769" xr:uid="{B2F02B93-D523-4A65-B8E3-888D5FF767C1}"/>
    <cellStyle name="Euro 6 3 29 2" xfId="8770" xr:uid="{907915EE-CF48-45B2-8F84-2522C762FD14}"/>
    <cellStyle name="Euro 6 3 3" xfId="8771" xr:uid="{770DDEC6-AF0F-44E5-BDC7-D0D8F0589CF9}"/>
    <cellStyle name="Euro 6 3 3 10" xfId="8772" xr:uid="{94BFC1A0-6314-4AE2-B24A-39B6F860CC3B}"/>
    <cellStyle name="Euro 6 3 3 10 2" xfId="8773" xr:uid="{47028F5B-B302-4820-85F6-AA43ADB888C0}"/>
    <cellStyle name="Euro 6 3 3 11" xfId="8774" xr:uid="{5FBFA880-8344-495E-8113-86952DD5518D}"/>
    <cellStyle name="Euro 6 3 3 11 2" xfId="8775" xr:uid="{C710A482-AE59-4B62-9A5C-566D85EB62C5}"/>
    <cellStyle name="Euro 6 3 3 12" xfId="8776" xr:uid="{354ABE50-6DD5-4211-8908-4BD21B816D50}"/>
    <cellStyle name="Euro 6 3 3 12 2" xfId="8777" xr:uid="{64B83410-CCAE-4365-B990-DB4964EE7C9C}"/>
    <cellStyle name="Euro 6 3 3 13" xfId="8778" xr:uid="{BD88A035-4273-4BF3-9B66-5FE68F6567F0}"/>
    <cellStyle name="Euro 6 3 3 13 2" xfId="8779" xr:uid="{44CC2527-AE05-4F1E-8D98-7EACE366C8ED}"/>
    <cellStyle name="Euro 6 3 3 14" xfId="8780" xr:uid="{1ED7309D-00C8-4B49-A518-C33BD6F1C928}"/>
    <cellStyle name="Euro 6 3 3 14 2" xfId="8781" xr:uid="{CB6ACF8B-07D0-4304-9963-31A2F27533F2}"/>
    <cellStyle name="Euro 6 3 3 15" xfId="8782" xr:uid="{678541E6-07A3-43D2-BCA3-BD0C7375F25A}"/>
    <cellStyle name="Euro 6 3 3 15 2" xfId="8783" xr:uid="{F22D0A82-4135-4C9A-9A31-1CF047246612}"/>
    <cellStyle name="Euro 6 3 3 16" xfId="8784" xr:uid="{F132FD7B-2AF2-4952-A182-C7E795444D8A}"/>
    <cellStyle name="Euro 6 3 3 16 2" xfId="8785" xr:uid="{AE4C7EF8-2749-498B-ADFF-6A4271EFDFDF}"/>
    <cellStyle name="Euro 6 3 3 17" xfId="8786" xr:uid="{0D71140F-04B1-4EB0-AA0C-3036A2147AA7}"/>
    <cellStyle name="Euro 6 3 3 17 2" xfId="8787" xr:uid="{AC2B1244-3298-49D3-B921-66EE8D96C22A}"/>
    <cellStyle name="Euro 6 3 3 18" xfId="8788" xr:uid="{C1FACB0F-C902-4082-B188-CEFC194DD7E5}"/>
    <cellStyle name="Euro 6 3 3 18 2" xfId="8789" xr:uid="{BB83FED6-8D15-4F5B-8765-AA92BBC3D20A}"/>
    <cellStyle name="Euro 6 3 3 19" xfId="8790" xr:uid="{8CC16D10-1C17-4F5B-AA97-674C0EB24FE5}"/>
    <cellStyle name="Euro 6 3 3 19 2" xfId="8791" xr:uid="{85D033CB-B8EF-486C-AFEF-F64D193F3560}"/>
    <cellStyle name="Euro 6 3 3 2" xfId="8792" xr:uid="{88FC5F81-15BC-4E3D-A646-C369AE633260}"/>
    <cellStyle name="Euro 6 3 3 2 2" xfId="8793" xr:uid="{A8664353-1924-4778-AF44-AB2C7CD853A2}"/>
    <cellStyle name="Euro 6 3 3 20" xfId="8794" xr:uid="{88D8CF86-FBBA-4DD0-8AE3-4B6C1D2BE98F}"/>
    <cellStyle name="Euro 6 3 3 20 2" xfId="8795" xr:uid="{1FBAB21C-9585-4DB2-8D13-A31BDC745178}"/>
    <cellStyle name="Euro 6 3 3 21" xfId="8796" xr:uid="{D0714619-E7EF-43B8-AE73-09D994F75667}"/>
    <cellStyle name="Euro 6 3 3 21 2" xfId="8797" xr:uid="{3249C001-3BF0-4286-BD4D-D719E453214E}"/>
    <cellStyle name="Euro 6 3 3 22" xfId="8798" xr:uid="{DCC6B631-D490-4123-A4BB-89107DAA25EA}"/>
    <cellStyle name="Euro 6 3 3 22 2" xfId="8799" xr:uid="{8DAC0136-54B8-4F59-8A1B-A815E7034E3E}"/>
    <cellStyle name="Euro 6 3 3 23" xfId="8800" xr:uid="{A6A322EC-F65E-441D-B2AA-2825BFAAA8BB}"/>
    <cellStyle name="Euro 6 3 3 23 2" xfId="8801" xr:uid="{3F8A8E7D-881E-4F1E-BF52-CEA83B22EBA4}"/>
    <cellStyle name="Euro 6 3 3 24" xfId="8802" xr:uid="{39806BE4-F2A5-4DBA-99F2-7FAC12C246EF}"/>
    <cellStyle name="Euro 6 3 3 24 2" xfId="8803" xr:uid="{F5C4EF63-79F1-429E-A34C-4693D71D870D}"/>
    <cellStyle name="Euro 6 3 3 25" xfId="8804" xr:uid="{665E5A21-0C51-4839-9DB8-CF308ED347BF}"/>
    <cellStyle name="Euro 6 3 3 26" xfId="8805" xr:uid="{AB70EFE5-0853-4162-9683-F858F66433DB}"/>
    <cellStyle name="Euro 6 3 3 3" xfId="8806" xr:uid="{7692E85A-CA1B-4F8C-92F0-EEEA1E884D8A}"/>
    <cellStyle name="Euro 6 3 3 3 2" xfId="8807" xr:uid="{F161E0B1-2BC6-40F8-BFE2-D20C9D6A03EC}"/>
    <cellStyle name="Euro 6 3 3 4" xfId="8808" xr:uid="{CB64157E-6D25-4FE2-9A2A-1F367A89B847}"/>
    <cellStyle name="Euro 6 3 3 4 2" xfId="8809" xr:uid="{48AA1E1D-BD0C-4E93-876A-3BA66B23FEC6}"/>
    <cellStyle name="Euro 6 3 3 5" xfId="8810" xr:uid="{00515945-568B-4811-8331-3501D2E3DA7D}"/>
    <cellStyle name="Euro 6 3 3 5 2" xfId="8811" xr:uid="{04D1B554-69A0-48BD-ABA8-81887B4C1AEE}"/>
    <cellStyle name="Euro 6 3 3 6" xfId="8812" xr:uid="{1B9DE7A4-3EAD-4DDC-9D29-A19797B08AE3}"/>
    <cellStyle name="Euro 6 3 3 6 2" xfId="8813" xr:uid="{5C30D0DE-0718-454A-B095-0CCD364DDCD8}"/>
    <cellStyle name="Euro 6 3 3 7" xfId="8814" xr:uid="{67D0014F-1366-4117-82A0-F2450E436936}"/>
    <cellStyle name="Euro 6 3 3 7 2" xfId="8815" xr:uid="{BA85ABE3-8966-4B13-9B84-C3E07DBEE46A}"/>
    <cellStyle name="Euro 6 3 3 8" xfId="8816" xr:uid="{E7E85E0E-FD30-4811-9B38-AA1A68880344}"/>
    <cellStyle name="Euro 6 3 3 8 2" xfId="8817" xr:uid="{C0AE23F6-4BD2-462A-A139-34908C990619}"/>
    <cellStyle name="Euro 6 3 3 9" xfId="8818" xr:uid="{1A9110E9-482E-4C96-9D3D-5FBD60719956}"/>
    <cellStyle name="Euro 6 3 3 9 2" xfId="8819" xr:uid="{4552774A-8FE1-48BE-A718-C2FC150F8A25}"/>
    <cellStyle name="Euro 6 3 30" xfId="8820" xr:uid="{3C38FD88-663E-485B-BFFC-8DAEADEEA587}"/>
    <cellStyle name="Euro 6 3 30 2" xfId="8821" xr:uid="{7A8E36DD-C644-4372-926F-A817B7E779D8}"/>
    <cellStyle name="Euro 6 3 31" xfId="8822" xr:uid="{ECB415A5-5466-4FB8-A86E-0873CBC9E841}"/>
    <cellStyle name="Euro 6 3 31 2" xfId="8823" xr:uid="{76265971-AA92-488E-91D9-103351D43D5D}"/>
    <cellStyle name="Euro 6 3 32" xfId="8824" xr:uid="{8653B786-F6AF-4222-9D3F-47894179F9BB}"/>
    <cellStyle name="Euro 6 3 32 2" xfId="8825" xr:uid="{C9D7AE53-1E6A-4D7F-B093-13DD27D61FC5}"/>
    <cellStyle name="Euro 6 3 33" xfId="8826" xr:uid="{D952405E-6912-4840-B74D-449E1C6D50E8}"/>
    <cellStyle name="Euro 6 3 33 2" xfId="8827" xr:uid="{4E00858D-813B-41E4-B084-1C748CEFAB09}"/>
    <cellStyle name="Euro 6 3 34" xfId="8828" xr:uid="{CB52BFA4-7736-40BD-A445-42A61F1A8BAE}"/>
    <cellStyle name="Euro 6 3 34 2" xfId="8829" xr:uid="{5EC8B7B8-D69B-4515-A94E-4960914F1BE6}"/>
    <cellStyle name="Euro 6 3 35" xfId="8830" xr:uid="{26C337CE-55D4-4B0F-B3FA-DE8D5B555C50}"/>
    <cellStyle name="Euro 6 3 35 2" xfId="8831" xr:uid="{6170E289-5425-4096-86B5-804EBAAECBF6}"/>
    <cellStyle name="Euro 6 3 36" xfId="8832" xr:uid="{5A99F797-D31C-434F-8425-5B54E6B7C037}"/>
    <cellStyle name="Euro 6 3 36 2" xfId="8833" xr:uid="{AD2DBEEB-C77E-40D8-AF89-2AC813ED43F3}"/>
    <cellStyle name="Euro 6 3 37" xfId="8834" xr:uid="{497EE7CE-6E99-4AFA-B9E5-190C42BE6119}"/>
    <cellStyle name="Euro 6 3 37 2" xfId="8835" xr:uid="{798FE385-5D78-48BC-BE1E-4E0D92715F4A}"/>
    <cellStyle name="Euro 6 3 38" xfId="8836" xr:uid="{A9ED6002-8185-420D-A2FA-C3773F94A133}"/>
    <cellStyle name="Euro 6 3 38 2" xfId="8837" xr:uid="{C6D0DC60-9AE7-4A07-998B-CF50A3733F2D}"/>
    <cellStyle name="Euro 6 3 39" xfId="8838" xr:uid="{C588DC23-EADE-42D1-A270-50B3C85C0A92}"/>
    <cellStyle name="Euro 6 3 39 2" xfId="8839" xr:uid="{1D051B18-7F94-47D1-A87A-EC7B7B4D5086}"/>
    <cellStyle name="Euro 6 3 4" xfId="8840" xr:uid="{1C2ABCCF-DED9-4F72-8EF9-7FB77B3C77CE}"/>
    <cellStyle name="Euro 6 3 4 10" xfId="8841" xr:uid="{657C1043-30D4-4B1D-940F-02198CF7239C}"/>
    <cellStyle name="Euro 6 3 4 10 2" xfId="8842" xr:uid="{1FDA54DF-CE3C-4240-AD64-9FFA28650A36}"/>
    <cellStyle name="Euro 6 3 4 11" xfId="8843" xr:uid="{64FA5118-5883-439A-B39C-D5D58984B4A8}"/>
    <cellStyle name="Euro 6 3 4 11 2" xfId="8844" xr:uid="{DF7D4826-07F9-4264-991C-D3116713E012}"/>
    <cellStyle name="Euro 6 3 4 12" xfId="8845" xr:uid="{F02F23E0-6A36-400A-8BF0-54B0A7A31D8F}"/>
    <cellStyle name="Euro 6 3 4 12 2" xfId="8846" xr:uid="{10E76F74-464A-42DD-BB21-875FB7462C54}"/>
    <cellStyle name="Euro 6 3 4 13" xfId="8847" xr:uid="{5656E7CC-5E3F-44FB-A16D-460E97BA0462}"/>
    <cellStyle name="Euro 6 3 4 13 2" xfId="8848" xr:uid="{74A1AC33-A803-443A-A310-9460C6AE1132}"/>
    <cellStyle name="Euro 6 3 4 14" xfId="8849" xr:uid="{0CAD38FD-12E6-4554-A991-087D6AE9C055}"/>
    <cellStyle name="Euro 6 3 4 14 2" xfId="8850" xr:uid="{18E1A15F-E857-4C07-B5CD-E801B84891CA}"/>
    <cellStyle name="Euro 6 3 4 15" xfId="8851" xr:uid="{9379326A-42A8-4973-91C7-54A3155773B8}"/>
    <cellStyle name="Euro 6 3 4 15 2" xfId="8852" xr:uid="{8E8A101D-F0CC-45B4-A935-2C8A63B0015A}"/>
    <cellStyle name="Euro 6 3 4 16" xfId="8853" xr:uid="{E26BB24F-C943-4BB7-961D-8D481BCAE90F}"/>
    <cellStyle name="Euro 6 3 4 16 2" xfId="8854" xr:uid="{8501151F-034C-46EB-86C7-0D4FCA2C6532}"/>
    <cellStyle name="Euro 6 3 4 17" xfId="8855" xr:uid="{24BBCDD6-3C3D-4026-8269-3E6635A0A56D}"/>
    <cellStyle name="Euro 6 3 4 17 2" xfId="8856" xr:uid="{7B878AF0-919E-40FD-8BC1-A081C73E42DD}"/>
    <cellStyle name="Euro 6 3 4 18" xfId="8857" xr:uid="{B1E77D12-95E4-4BFB-970D-BE3C7173581F}"/>
    <cellStyle name="Euro 6 3 4 18 2" xfId="8858" xr:uid="{2838855D-86F1-4A25-A786-0D76409B041A}"/>
    <cellStyle name="Euro 6 3 4 19" xfId="8859" xr:uid="{E3CC2FED-F09A-4691-8491-930C7C376A2C}"/>
    <cellStyle name="Euro 6 3 4 19 2" xfId="8860" xr:uid="{DE985D02-C859-4CB3-9D06-953FB491B7C6}"/>
    <cellStyle name="Euro 6 3 4 2" xfId="8861" xr:uid="{34FCFAEA-AF04-449B-BF37-F1B4F70552CB}"/>
    <cellStyle name="Euro 6 3 4 2 2" xfId="8862" xr:uid="{F74EF23B-CFA0-437C-9655-12628F4FF111}"/>
    <cellStyle name="Euro 6 3 4 20" xfId="8863" xr:uid="{5435C088-ABAB-47C0-8515-E861D4833883}"/>
    <cellStyle name="Euro 6 3 4 20 2" xfId="8864" xr:uid="{F65EA6CC-3820-4613-8256-67764EFB61CF}"/>
    <cellStyle name="Euro 6 3 4 21" xfId="8865" xr:uid="{C6FC67D8-C558-4296-835C-52EFC4F659C7}"/>
    <cellStyle name="Euro 6 3 4 21 2" xfId="8866" xr:uid="{1BE34DFC-B828-4E7A-B9EE-A3CFDB64BCFD}"/>
    <cellStyle name="Euro 6 3 4 22" xfId="8867" xr:uid="{47A24FC4-AE24-4E75-8BC1-A54CDFB403E8}"/>
    <cellStyle name="Euro 6 3 4 22 2" xfId="8868" xr:uid="{4844EDA1-EC77-4A65-95B2-4DE0C3C4CE61}"/>
    <cellStyle name="Euro 6 3 4 23" xfId="8869" xr:uid="{90A55739-E410-429D-BB72-C57A9CD3CAEB}"/>
    <cellStyle name="Euro 6 3 4 23 2" xfId="8870" xr:uid="{0AD4DA94-7ECD-40AB-A13A-03B1BD09CA1C}"/>
    <cellStyle name="Euro 6 3 4 24" xfId="8871" xr:uid="{4AE30283-D651-45F7-972A-71443CCDB091}"/>
    <cellStyle name="Euro 6 3 4 24 2" xfId="8872" xr:uid="{FF6B11E5-A912-48BC-B926-D903F5C3A6DD}"/>
    <cellStyle name="Euro 6 3 4 25" xfId="8873" xr:uid="{BB9C55DD-C406-4400-B482-7054958BB9A5}"/>
    <cellStyle name="Euro 6 3 4 26" xfId="8874" xr:uid="{784F3651-7E8B-4492-8ED6-393CB462ED91}"/>
    <cellStyle name="Euro 6 3 4 3" xfId="8875" xr:uid="{2FB74FEE-46FB-450E-9D0E-0142F556C518}"/>
    <cellStyle name="Euro 6 3 4 3 2" xfId="8876" xr:uid="{4E852003-D2E4-4E2E-B378-F1889AAD9704}"/>
    <cellStyle name="Euro 6 3 4 4" xfId="8877" xr:uid="{3C91A299-91FA-4FB6-A540-BAFABB24ED4A}"/>
    <cellStyle name="Euro 6 3 4 4 2" xfId="8878" xr:uid="{48FEEBD9-46A4-4F52-B48D-F8945831E04D}"/>
    <cellStyle name="Euro 6 3 4 5" xfId="8879" xr:uid="{E4355E47-DA63-47AB-8F02-1EC5858D1ED8}"/>
    <cellStyle name="Euro 6 3 4 5 2" xfId="8880" xr:uid="{59380E20-1B03-459A-9F92-1D28FFA72E5C}"/>
    <cellStyle name="Euro 6 3 4 6" xfId="8881" xr:uid="{00E5AEF2-6489-4B8E-A89B-8A4950DB578D}"/>
    <cellStyle name="Euro 6 3 4 6 2" xfId="8882" xr:uid="{43B468C7-3B02-491A-99C3-437E9325140A}"/>
    <cellStyle name="Euro 6 3 4 7" xfId="8883" xr:uid="{A2071CFC-F8F0-4F29-9AB7-E51AD06B4AA3}"/>
    <cellStyle name="Euro 6 3 4 7 2" xfId="8884" xr:uid="{617398F4-45D3-4AE3-A83C-713C8A7EFC6C}"/>
    <cellStyle name="Euro 6 3 4 8" xfId="8885" xr:uid="{5A156C66-257E-425C-99E3-1BDD5B2B0424}"/>
    <cellStyle name="Euro 6 3 4 8 2" xfId="8886" xr:uid="{076409E6-B317-42EC-9990-8CDD8A84A4E0}"/>
    <cellStyle name="Euro 6 3 4 9" xfId="8887" xr:uid="{F2822EE0-4A58-4F33-9BEB-BA18B4B9D48B}"/>
    <cellStyle name="Euro 6 3 4 9 2" xfId="8888" xr:uid="{6948315F-D9C4-4AA0-985B-A391B31D2767}"/>
    <cellStyle name="Euro 6 3 40" xfId="8889" xr:uid="{51F97921-19E8-4D55-9130-EC86CFDFED69}"/>
    <cellStyle name="Euro 6 3 40 2" xfId="8890" xr:uid="{B2995EA4-AC53-48F1-87AD-113F50F07413}"/>
    <cellStyle name="Euro 6 3 41" xfId="8891" xr:uid="{695FA874-ABBA-44C0-ABBC-1CCC9AEA84E2}"/>
    <cellStyle name="Euro 6 3 41 2" xfId="8892" xr:uid="{6EB6E739-F33D-4AE9-B318-89397CBD72A5}"/>
    <cellStyle name="Euro 6 3 42" xfId="8893" xr:uid="{33D3A633-3585-406F-8F66-653C173BD205}"/>
    <cellStyle name="Euro 6 3 42 2" xfId="8894" xr:uid="{AA772091-A53E-4556-A4B3-965F8DF1CD05}"/>
    <cellStyle name="Euro 6 3 43" xfId="8895" xr:uid="{C725B918-A261-4547-8D07-C650B2F9EFB5}"/>
    <cellStyle name="Euro 6 3 44" xfId="8896" xr:uid="{123D4978-154D-4457-B563-5023B4949EAE}"/>
    <cellStyle name="Euro 6 3 5" xfId="8897" xr:uid="{8C63E17D-8C43-48AD-83F6-18FCFBF86A22}"/>
    <cellStyle name="Euro 6 3 5 10" xfId="8898" xr:uid="{3A9D6241-6B16-4C07-AE61-5D64CC0C4282}"/>
    <cellStyle name="Euro 6 3 5 10 2" xfId="8899" xr:uid="{EA2AA145-FDC5-425F-BB3D-DCEF69D98209}"/>
    <cellStyle name="Euro 6 3 5 11" xfId="8900" xr:uid="{9B21D10C-2870-4BCE-9B74-F49571536D2B}"/>
    <cellStyle name="Euro 6 3 5 11 2" xfId="8901" xr:uid="{75E5F50E-D6B2-4B64-83B6-9FE4D89C96D1}"/>
    <cellStyle name="Euro 6 3 5 12" xfId="8902" xr:uid="{F05B025E-83D7-42F0-9577-51D8057A582C}"/>
    <cellStyle name="Euro 6 3 5 12 2" xfId="8903" xr:uid="{0D0188B5-905B-4292-BBDA-54DF3036B1CB}"/>
    <cellStyle name="Euro 6 3 5 13" xfId="8904" xr:uid="{9F09CA1B-E496-4FF3-94EA-3CF11DB3BC09}"/>
    <cellStyle name="Euro 6 3 5 13 2" xfId="8905" xr:uid="{108B6692-DDEB-4635-A7ED-2C4C02800CBE}"/>
    <cellStyle name="Euro 6 3 5 14" xfId="8906" xr:uid="{805930A4-991E-4717-A2EF-76F1B92E1586}"/>
    <cellStyle name="Euro 6 3 5 14 2" xfId="8907" xr:uid="{753123FA-AC32-4E0A-9C58-F419392C76EB}"/>
    <cellStyle name="Euro 6 3 5 15" xfId="8908" xr:uid="{951B6202-AF13-42B9-B1C8-02E07ADED5C1}"/>
    <cellStyle name="Euro 6 3 5 15 2" xfId="8909" xr:uid="{0022247A-B69F-4979-8E98-1A327E0EEF89}"/>
    <cellStyle name="Euro 6 3 5 16" xfId="8910" xr:uid="{6727508E-1762-42F9-841E-09B9C61951E7}"/>
    <cellStyle name="Euro 6 3 5 16 2" xfId="8911" xr:uid="{A8B0E7A7-69A4-4D52-A89F-3C3ECAFC70B5}"/>
    <cellStyle name="Euro 6 3 5 17" xfId="8912" xr:uid="{A77E35E1-C97B-4A81-B100-7352531927F2}"/>
    <cellStyle name="Euro 6 3 5 17 2" xfId="8913" xr:uid="{DE2FAE58-7682-4AFB-BAF3-F666B713C9A5}"/>
    <cellStyle name="Euro 6 3 5 18" xfId="8914" xr:uid="{DDF73755-9B29-4034-BE91-16D5189CC327}"/>
    <cellStyle name="Euro 6 3 5 18 2" xfId="8915" xr:uid="{14DE6BAD-54D5-4218-B9E6-0B2B670EED00}"/>
    <cellStyle name="Euro 6 3 5 19" xfId="8916" xr:uid="{21557C9D-A464-4025-9F61-FE83D850C8E4}"/>
    <cellStyle name="Euro 6 3 5 19 2" xfId="8917" xr:uid="{C3E8F655-E7C0-427E-A746-3A16B3811354}"/>
    <cellStyle name="Euro 6 3 5 2" xfId="8918" xr:uid="{14A2A60E-5324-45BD-812D-431BC8EE36BA}"/>
    <cellStyle name="Euro 6 3 5 2 2" xfId="8919" xr:uid="{194B4C4A-992F-4905-B52B-7E9B98ACB658}"/>
    <cellStyle name="Euro 6 3 5 20" xfId="8920" xr:uid="{45B57B35-5E08-4B1B-9216-5B19370D9862}"/>
    <cellStyle name="Euro 6 3 5 20 2" xfId="8921" xr:uid="{8DC68C45-9440-4DAE-A9D6-E90868B60227}"/>
    <cellStyle name="Euro 6 3 5 21" xfId="8922" xr:uid="{62461E19-EA88-46BD-848D-4D0412471F92}"/>
    <cellStyle name="Euro 6 3 5 21 2" xfId="8923" xr:uid="{33D54697-75D4-4353-B7EB-9376AEB4406E}"/>
    <cellStyle name="Euro 6 3 5 22" xfId="8924" xr:uid="{833D1796-08BD-475E-AF37-73A4260F2137}"/>
    <cellStyle name="Euro 6 3 5 22 2" xfId="8925" xr:uid="{D6A53D6B-0E19-4462-9D39-92C74ECE7870}"/>
    <cellStyle name="Euro 6 3 5 23" xfId="8926" xr:uid="{9D4C5442-D3A5-4976-91E0-6058B478A43C}"/>
    <cellStyle name="Euro 6 3 5 23 2" xfId="8927" xr:uid="{1A8A88E8-8C96-4786-83DD-8F54A5787B26}"/>
    <cellStyle name="Euro 6 3 5 24" xfId="8928" xr:uid="{33B149FD-A445-40C3-A1C0-B497F7704BBB}"/>
    <cellStyle name="Euro 6 3 5 24 2" xfId="8929" xr:uid="{12B76323-5386-4845-9F3E-D35DE84DB168}"/>
    <cellStyle name="Euro 6 3 5 25" xfId="8930" xr:uid="{999881A9-FCEC-40E9-AA92-50DCE9025AD7}"/>
    <cellStyle name="Euro 6 3 5 26" xfId="8931" xr:uid="{EF30CEEC-8C97-4A66-8151-3200EBF6AAE1}"/>
    <cellStyle name="Euro 6 3 5 3" xfId="8932" xr:uid="{BCDCD191-82FD-4815-8760-01B0CFC4FD41}"/>
    <cellStyle name="Euro 6 3 5 3 2" xfId="8933" xr:uid="{C1231E25-AB3A-48A2-9F79-CA5FA7F70C34}"/>
    <cellStyle name="Euro 6 3 5 4" xfId="8934" xr:uid="{33332817-6D38-4324-B438-250156E792D9}"/>
    <cellStyle name="Euro 6 3 5 4 2" xfId="8935" xr:uid="{081DD1BF-8B41-4AF2-91B6-809C77F0E4F6}"/>
    <cellStyle name="Euro 6 3 5 5" xfId="8936" xr:uid="{515B34D6-5986-4A2F-BF7E-8E5FDB8F9F8D}"/>
    <cellStyle name="Euro 6 3 5 5 2" xfId="8937" xr:uid="{33C05937-1A7C-4586-9D6E-43AAC8AA94BD}"/>
    <cellStyle name="Euro 6 3 5 6" xfId="8938" xr:uid="{3BBD60C1-4F1C-476A-976A-919AB5139D47}"/>
    <cellStyle name="Euro 6 3 5 6 2" xfId="8939" xr:uid="{8EFA7024-01BA-489E-B0A3-04E92381EE56}"/>
    <cellStyle name="Euro 6 3 5 7" xfId="8940" xr:uid="{ABC915FA-2756-4F85-9C9D-47CE258BADF6}"/>
    <cellStyle name="Euro 6 3 5 7 2" xfId="8941" xr:uid="{50C45E63-4490-402F-8369-15C5B604D931}"/>
    <cellStyle name="Euro 6 3 5 8" xfId="8942" xr:uid="{830B6D67-160B-4367-B010-5067A829856E}"/>
    <cellStyle name="Euro 6 3 5 8 2" xfId="8943" xr:uid="{57EF3887-44FF-4979-8229-721465D8E0E2}"/>
    <cellStyle name="Euro 6 3 5 9" xfId="8944" xr:uid="{2BAAACFA-D838-487F-BC28-06CD3CDAC823}"/>
    <cellStyle name="Euro 6 3 5 9 2" xfId="8945" xr:uid="{2C5E0C6B-63F8-4DF2-8BD9-BF3F8AE3653E}"/>
    <cellStyle name="Euro 6 3 6" xfId="8946" xr:uid="{20D145EE-CE19-4A9F-8ED6-F9EE9E9B5252}"/>
    <cellStyle name="Euro 6 3 6 10" xfId="8947" xr:uid="{6F930E89-C585-4962-BADE-0DFE8005AB4E}"/>
    <cellStyle name="Euro 6 3 6 10 2" xfId="8948" xr:uid="{ACFCCBFC-48E9-452E-8D93-1247130F55A3}"/>
    <cellStyle name="Euro 6 3 6 11" xfId="8949" xr:uid="{A2BDD31B-4082-4545-8954-798CC0DF9B01}"/>
    <cellStyle name="Euro 6 3 6 11 2" xfId="8950" xr:uid="{BA36D75B-1B15-404D-95AC-715C04105C6D}"/>
    <cellStyle name="Euro 6 3 6 12" xfId="8951" xr:uid="{E04E2B06-C43A-4485-A9C0-B9DAFA8BD3E5}"/>
    <cellStyle name="Euro 6 3 6 12 2" xfId="8952" xr:uid="{825C922E-6142-461F-A264-C0512DC67E0E}"/>
    <cellStyle name="Euro 6 3 6 13" xfId="8953" xr:uid="{B299DB7F-27D8-4525-87E5-1F4E612015DC}"/>
    <cellStyle name="Euro 6 3 6 13 2" xfId="8954" xr:uid="{71213CDD-AC41-4C84-81D1-704F45D8FD21}"/>
    <cellStyle name="Euro 6 3 6 14" xfId="8955" xr:uid="{BA69EE7C-2A24-424A-95E7-6E2B75D7A0F4}"/>
    <cellStyle name="Euro 6 3 6 14 2" xfId="8956" xr:uid="{09F06583-BF91-4627-A16E-EB1FD61E7492}"/>
    <cellStyle name="Euro 6 3 6 15" xfId="8957" xr:uid="{454B1FDD-FB7D-4C02-B880-D6F653EA1196}"/>
    <cellStyle name="Euro 6 3 6 15 2" xfId="8958" xr:uid="{10E027C3-4FAB-4159-912C-9F813751FEAE}"/>
    <cellStyle name="Euro 6 3 6 16" xfId="8959" xr:uid="{DA80277A-18CB-431B-ABB3-EA39FCAA6D69}"/>
    <cellStyle name="Euro 6 3 6 16 2" xfId="8960" xr:uid="{690B4594-F46D-477E-8CE8-E8A590E16987}"/>
    <cellStyle name="Euro 6 3 6 17" xfId="8961" xr:uid="{7976BBCF-8252-4FC7-B529-5052AFAB651A}"/>
    <cellStyle name="Euro 6 3 6 17 2" xfId="8962" xr:uid="{8F8AA4A6-79A4-4AA4-8FD8-52D063FC4D1B}"/>
    <cellStyle name="Euro 6 3 6 18" xfId="8963" xr:uid="{84E4C6CB-296B-4E3A-AD7B-3C10AB209BDE}"/>
    <cellStyle name="Euro 6 3 6 18 2" xfId="8964" xr:uid="{44D70154-5025-4BED-A73D-72AE32396D31}"/>
    <cellStyle name="Euro 6 3 6 19" xfId="8965" xr:uid="{C82D5A2B-B8FE-458A-B221-1FA26C968DB9}"/>
    <cellStyle name="Euro 6 3 6 19 2" xfId="8966" xr:uid="{0CB07F70-168D-464E-A78A-D2FD2F7F192A}"/>
    <cellStyle name="Euro 6 3 6 2" xfId="8967" xr:uid="{5DB753B9-9B6E-46C4-8826-9D944AE4FB9E}"/>
    <cellStyle name="Euro 6 3 6 2 2" xfId="8968" xr:uid="{BEA8B8DB-F3CD-4A9D-AD6F-17EA5589AA89}"/>
    <cellStyle name="Euro 6 3 6 20" xfId="8969" xr:uid="{22B34367-D494-4342-A656-E6937CDB6BD5}"/>
    <cellStyle name="Euro 6 3 6 20 2" xfId="8970" xr:uid="{1D79694F-0741-443E-9204-0E2B656F6DC5}"/>
    <cellStyle name="Euro 6 3 6 21" xfId="8971" xr:uid="{12407A15-8F53-4646-8CBA-A0BF88AE4B22}"/>
    <cellStyle name="Euro 6 3 6 21 2" xfId="8972" xr:uid="{2259BA23-C3B8-47B1-90EB-0D9717628DC5}"/>
    <cellStyle name="Euro 6 3 6 22" xfId="8973" xr:uid="{988A3685-C017-49EE-819B-23D36196806B}"/>
    <cellStyle name="Euro 6 3 6 22 2" xfId="8974" xr:uid="{5CB49F62-0E3F-4F24-93C9-7F6EC3D105CF}"/>
    <cellStyle name="Euro 6 3 6 23" xfId="8975" xr:uid="{0CF0091E-85DD-4753-B2F9-2AC40983A81C}"/>
    <cellStyle name="Euro 6 3 6 23 2" xfId="8976" xr:uid="{4B8B2F04-242B-4B3E-AC77-5EF1AF659259}"/>
    <cellStyle name="Euro 6 3 6 24" xfId="8977" xr:uid="{0E60887B-3F1D-4DE6-9A8F-0B63CA7D4100}"/>
    <cellStyle name="Euro 6 3 6 24 2" xfId="8978" xr:uid="{C1670695-5713-4A72-8231-7EAA24649000}"/>
    <cellStyle name="Euro 6 3 6 25" xfId="8979" xr:uid="{DCAE80DF-5C42-4B0B-9C59-3D0A3B74A677}"/>
    <cellStyle name="Euro 6 3 6 26" xfId="8980" xr:uid="{80369FDF-6A9C-483E-AE4A-D6C841D51B46}"/>
    <cellStyle name="Euro 6 3 6 3" xfId="8981" xr:uid="{155A0063-D7AF-4FA2-8D38-B56A5D4F0950}"/>
    <cellStyle name="Euro 6 3 6 3 2" xfId="8982" xr:uid="{B6747A0A-DAAB-423A-9512-EE2B3A46A76C}"/>
    <cellStyle name="Euro 6 3 6 4" xfId="8983" xr:uid="{815AA829-4288-4E57-B3E0-0059D575D2ED}"/>
    <cellStyle name="Euro 6 3 6 4 2" xfId="8984" xr:uid="{BA65EBC6-C19E-4B37-9257-7FE4A492EF4D}"/>
    <cellStyle name="Euro 6 3 6 5" xfId="8985" xr:uid="{2CA95CDE-B140-4C0A-8A72-C03F809CF5EC}"/>
    <cellStyle name="Euro 6 3 6 5 2" xfId="8986" xr:uid="{E85A8A9E-04F4-48B3-B04B-97DBAE0731A7}"/>
    <cellStyle name="Euro 6 3 6 6" xfId="8987" xr:uid="{AFC25F1E-98A4-4824-BFC3-90724C02C843}"/>
    <cellStyle name="Euro 6 3 6 6 2" xfId="8988" xr:uid="{53381D97-FA67-4271-9DC9-B433D4DF31C6}"/>
    <cellStyle name="Euro 6 3 6 7" xfId="8989" xr:uid="{FF08AB6D-336F-4CC1-8D28-05ACD5BFFDF0}"/>
    <cellStyle name="Euro 6 3 6 7 2" xfId="8990" xr:uid="{8C586598-1F5F-450F-964D-BDB84C0C7465}"/>
    <cellStyle name="Euro 6 3 6 8" xfId="8991" xr:uid="{33073884-BEA7-4BA9-8F4D-B8408840101F}"/>
    <cellStyle name="Euro 6 3 6 8 2" xfId="8992" xr:uid="{0857BC64-BD76-4A86-9B2F-CFF8F539A049}"/>
    <cellStyle name="Euro 6 3 6 9" xfId="8993" xr:uid="{8D3EC5D9-D266-4DFB-8827-7F2384E9A07F}"/>
    <cellStyle name="Euro 6 3 6 9 2" xfId="8994" xr:uid="{59337018-F9E2-45F2-9B9A-DC481B67E037}"/>
    <cellStyle name="Euro 6 3 7" xfId="8995" xr:uid="{1DFDC630-782A-4537-A1A7-58FB2D133437}"/>
    <cellStyle name="Euro 6 3 7 10" xfId="8996" xr:uid="{044359DE-1E8A-47F0-AF7D-FEF4665975DD}"/>
    <cellStyle name="Euro 6 3 7 10 2" xfId="8997" xr:uid="{3568CBC7-69FC-4869-A352-A51E17DBDC35}"/>
    <cellStyle name="Euro 6 3 7 11" xfId="8998" xr:uid="{CB07F72C-DBED-4F6C-AF68-82F25A4E3125}"/>
    <cellStyle name="Euro 6 3 7 11 2" xfId="8999" xr:uid="{162C41BB-2EB9-4598-9827-C0F68DD8D248}"/>
    <cellStyle name="Euro 6 3 7 12" xfId="9000" xr:uid="{300380EC-1A62-433C-830A-1B9671288896}"/>
    <cellStyle name="Euro 6 3 7 12 2" xfId="9001" xr:uid="{4F5268D6-AB57-4887-9C08-F9BE5ABA3EB4}"/>
    <cellStyle name="Euro 6 3 7 13" xfId="9002" xr:uid="{1460CA08-C2F8-486D-9C5E-3900A0DABC5D}"/>
    <cellStyle name="Euro 6 3 7 13 2" xfId="9003" xr:uid="{74F833F5-6D8F-4BEA-A21D-9DEFD812D06D}"/>
    <cellStyle name="Euro 6 3 7 14" xfId="9004" xr:uid="{6888B294-5F35-401B-9235-EEBAE7DB1613}"/>
    <cellStyle name="Euro 6 3 7 14 2" xfId="9005" xr:uid="{1A84BD01-6857-4119-A3C9-B4A8FECDC8A3}"/>
    <cellStyle name="Euro 6 3 7 15" xfId="9006" xr:uid="{E2E46ACC-21F0-49F7-8C66-399B0C2EB248}"/>
    <cellStyle name="Euro 6 3 7 15 2" xfId="9007" xr:uid="{7AE46FE2-D232-49E9-AE39-AA36F38B3E22}"/>
    <cellStyle name="Euro 6 3 7 16" xfId="9008" xr:uid="{645254FF-65AD-4113-AB8A-AD4FC7AB1F8A}"/>
    <cellStyle name="Euro 6 3 7 16 2" xfId="9009" xr:uid="{441881BC-8EE5-4EBA-AD03-05295408FFDE}"/>
    <cellStyle name="Euro 6 3 7 17" xfId="9010" xr:uid="{BAB559DF-09B0-4B33-9F8B-226F18C27FE1}"/>
    <cellStyle name="Euro 6 3 7 17 2" xfId="9011" xr:uid="{E8C519C6-303C-494D-90E8-EED3D6CD7C5B}"/>
    <cellStyle name="Euro 6 3 7 18" xfId="9012" xr:uid="{E897A3DB-0392-4D86-AB56-7931F7C8CE40}"/>
    <cellStyle name="Euro 6 3 7 18 2" xfId="9013" xr:uid="{E2B1160B-A9AA-4EBF-9B64-F2F5051CD44B}"/>
    <cellStyle name="Euro 6 3 7 19" xfId="9014" xr:uid="{10FA5708-E295-49DB-8A6B-E80CFDC34F2F}"/>
    <cellStyle name="Euro 6 3 7 19 2" xfId="9015" xr:uid="{24DF1EA5-1CD0-46D2-99EE-07B4A8A17D73}"/>
    <cellStyle name="Euro 6 3 7 2" xfId="9016" xr:uid="{8C0FA11B-0149-4307-90C4-0BB2563C32FA}"/>
    <cellStyle name="Euro 6 3 7 2 2" xfId="9017" xr:uid="{D833A6CA-23B8-4DD5-B842-001D5D22855D}"/>
    <cellStyle name="Euro 6 3 7 20" xfId="9018" xr:uid="{56DB6D6B-F60B-4AA6-93FF-18DC18E48376}"/>
    <cellStyle name="Euro 6 3 7 20 2" xfId="9019" xr:uid="{771AA441-419A-40C5-A2FD-D1BF276C26D5}"/>
    <cellStyle name="Euro 6 3 7 21" xfId="9020" xr:uid="{187FB608-09C7-4F1E-8DE4-01499CFDB694}"/>
    <cellStyle name="Euro 6 3 7 21 2" xfId="9021" xr:uid="{C57A27B0-A353-45A4-882B-54D4D3059BBA}"/>
    <cellStyle name="Euro 6 3 7 22" xfId="9022" xr:uid="{B0C01887-F544-45F3-AE38-E1295403F893}"/>
    <cellStyle name="Euro 6 3 7 22 2" xfId="9023" xr:uid="{58385211-DAA7-4129-99EC-9CF3B3B8E03E}"/>
    <cellStyle name="Euro 6 3 7 23" xfId="9024" xr:uid="{A5E90959-E98A-4080-A2CC-F9A551AA249F}"/>
    <cellStyle name="Euro 6 3 7 23 2" xfId="9025" xr:uid="{CBDA532D-7833-4B48-9F9C-EEC3C590878D}"/>
    <cellStyle name="Euro 6 3 7 24" xfId="9026" xr:uid="{13CA71FB-0C92-49A4-A6F8-99CCE69A8831}"/>
    <cellStyle name="Euro 6 3 7 24 2" xfId="9027" xr:uid="{69650B79-6300-4AD7-BAD4-053FFAE7CE3A}"/>
    <cellStyle name="Euro 6 3 7 25" xfId="9028" xr:uid="{502C4B7C-14EA-479F-A799-D98B036F6D38}"/>
    <cellStyle name="Euro 6 3 7 26" xfId="9029" xr:uid="{B87C17E5-721A-411D-88A2-9A3E134C9ED0}"/>
    <cellStyle name="Euro 6 3 7 3" xfId="9030" xr:uid="{E953CEE3-6589-42BC-A1AE-0F30712EEC6A}"/>
    <cellStyle name="Euro 6 3 7 3 2" xfId="9031" xr:uid="{3DE4E7C6-65E4-46A5-ACBE-96463E45B2E7}"/>
    <cellStyle name="Euro 6 3 7 4" xfId="9032" xr:uid="{C13CE81F-ADBF-4BF2-846A-B7BEEC29AB7F}"/>
    <cellStyle name="Euro 6 3 7 4 2" xfId="9033" xr:uid="{3C66483C-74C4-4A89-A714-66814D6148E9}"/>
    <cellStyle name="Euro 6 3 7 5" xfId="9034" xr:uid="{FEE3DA07-02D9-48DC-92B6-6FEA049EE74D}"/>
    <cellStyle name="Euro 6 3 7 5 2" xfId="9035" xr:uid="{AE321871-AECC-4416-8A22-D42283A65D65}"/>
    <cellStyle name="Euro 6 3 7 6" xfId="9036" xr:uid="{FD70F891-69D6-4E43-86A8-A4DD00C2C879}"/>
    <cellStyle name="Euro 6 3 7 6 2" xfId="9037" xr:uid="{5151AC80-AE6F-45E6-9B9E-40BDF1C1BA6B}"/>
    <cellStyle name="Euro 6 3 7 7" xfId="9038" xr:uid="{F0D3C7A8-ADFF-4696-AB63-5D367D563201}"/>
    <cellStyle name="Euro 6 3 7 7 2" xfId="9039" xr:uid="{C84F1389-2CB7-4D2C-9B3C-F1D3F81627CE}"/>
    <cellStyle name="Euro 6 3 7 8" xfId="9040" xr:uid="{D09C3411-B657-409B-B8A0-378032C305AE}"/>
    <cellStyle name="Euro 6 3 7 8 2" xfId="9041" xr:uid="{14CF2218-D921-465C-B874-C91D3207A191}"/>
    <cellStyle name="Euro 6 3 7 9" xfId="9042" xr:uid="{A2325DA5-8DC1-4FE1-945E-540155C8190C}"/>
    <cellStyle name="Euro 6 3 7 9 2" xfId="9043" xr:uid="{02271A55-AF17-4A3E-B4F1-1FC20668FAC9}"/>
    <cellStyle name="Euro 6 3 8" xfId="9044" xr:uid="{7B766353-E3B8-44E7-A501-CE235B120E09}"/>
    <cellStyle name="Euro 6 3 8 10" xfId="9045" xr:uid="{EEB919D6-4A9E-4EB0-A139-FC9D02972A67}"/>
    <cellStyle name="Euro 6 3 8 10 2" xfId="9046" xr:uid="{1CD28F2F-D783-44FF-A4FD-A7B3BBD62B45}"/>
    <cellStyle name="Euro 6 3 8 11" xfId="9047" xr:uid="{07322F3B-A63B-44E1-90F5-54C38A59B262}"/>
    <cellStyle name="Euro 6 3 8 11 2" xfId="9048" xr:uid="{7031F487-F8F4-4F0B-AE10-1B548D422AE9}"/>
    <cellStyle name="Euro 6 3 8 12" xfId="9049" xr:uid="{0BA8DE0D-3F5F-408E-BD03-D41C8355C464}"/>
    <cellStyle name="Euro 6 3 8 12 2" xfId="9050" xr:uid="{2779D29B-7C04-4201-B757-6E95FF826E2E}"/>
    <cellStyle name="Euro 6 3 8 13" xfId="9051" xr:uid="{F6BDD5F9-8190-4CD2-842C-E8FF915400F5}"/>
    <cellStyle name="Euro 6 3 8 13 2" xfId="9052" xr:uid="{2401025F-2BC4-4286-9777-52F279F23B3A}"/>
    <cellStyle name="Euro 6 3 8 14" xfId="9053" xr:uid="{C9CA36F3-0393-4564-AC74-699F7C4DF8D7}"/>
    <cellStyle name="Euro 6 3 8 14 2" xfId="9054" xr:uid="{78299D0B-958F-4BAA-A978-23E1B1469CEC}"/>
    <cellStyle name="Euro 6 3 8 15" xfId="9055" xr:uid="{77EF42BB-3DE8-4176-8E21-808B1565446B}"/>
    <cellStyle name="Euro 6 3 8 15 2" xfId="9056" xr:uid="{C1F60B61-9909-4D4C-B3C8-7E60B1642803}"/>
    <cellStyle name="Euro 6 3 8 16" xfId="9057" xr:uid="{CB6EFDB2-C9ED-4A38-B7CE-6F4BCD14326E}"/>
    <cellStyle name="Euro 6 3 8 16 2" xfId="9058" xr:uid="{6170ECDF-3AA3-4150-A648-DA840F16BD2C}"/>
    <cellStyle name="Euro 6 3 8 17" xfId="9059" xr:uid="{ACB41CBE-BF53-4121-8DA8-BD90E2DEF575}"/>
    <cellStyle name="Euro 6 3 8 17 2" xfId="9060" xr:uid="{82A31DA4-7D88-4B7D-B403-3B6E4C17CD05}"/>
    <cellStyle name="Euro 6 3 8 18" xfId="9061" xr:uid="{B44861AC-0CFC-4B44-BDE8-61220452D2AC}"/>
    <cellStyle name="Euro 6 3 8 18 2" xfId="9062" xr:uid="{DB3F3348-9445-41AA-8D81-C099E6D6E350}"/>
    <cellStyle name="Euro 6 3 8 19" xfId="9063" xr:uid="{072C2668-E89A-4EE8-9C4D-4FA711BF627C}"/>
    <cellStyle name="Euro 6 3 8 19 2" xfId="9064" xr:uid="{7926D442-9AD8-4A35-A2C2-1903C7F9B84B}"/>
    <cellStyle name="Euro 6 3 8 2" xfId="9065" xr:uid="{9CA133D2-A19B-4D1E-B291-D1871854E2D9}"/>
    <cellStyle name="Euro 6 3 8 2 2" xfId="9066" xr:uid="{5B63BDF5-95C1-4E2D-A430-1DB1066B76E2}"/>
    <cellStyle name="Euro 6 3 8 20" xfId="9067" xr:uid="{900AB9FC-FC46-4C18-BE6C-CC5EAC16960D}"/>
    <cellStyle name="Euro 6 3 8 20 2" xfId="9068" xr:uid="{27A994D2-8D89-48FF-8CE0-5DB703C2083C}"/>
    <cellStyle name="Euro 6 3 8 21" xfId="9069" xr:uid="{1548B886-0183-4CF2-AF84-290F6B2C22FE}"/>
    <cellStyle name="Euro 6 3 8 21 2" xfId="9070" xr:uid="{9F7F117C-83E5-4893-8ED7-16C9413DD394}"/>
    <cellStyle name="Euro 6 3 8 22" xfId="9071" xr:uid="{7D2EBF9F-3998-4245-9CF6-45A459610F3B}"/>
    <cellStyle name="Euro 6 3 8 22 2" xfId="9072" xr:uid="{D4068938-D003-4838-8253-124ADD732826}"/>
    <cellStyle name="Euro 6 3 8 23" xfId="9073" xr:uid="{74C35146-9868-4D01-B4A0-79D7DD330C55}"/>
    <cellStyle name="Euro 6 3 8 23 2" xfId="9074" xr:uid="{C256032B-0C91-423D-8C72-1A793267DBE5}"/>
    <cellStyle name="Euro 6 3 8 24" xfId="9075" xr:uid="{0BC42816-C220-42B3-953B-0AED9EB6245B}"/>
    <cellStyle name="Euro 6 3 8 24 2" xfId="9076" xr:uid="{1DC0CFE7-7ABC-4ED6-AB82-D4A6350F9AA0}"/>
    <cellStyle name="Euro 6 3 8 25" xfId="9077" xr:uid="{DB08A470-58FF-4F27-B630-1B8234AEF726}"/>
    <cellStyle name="Euro 6 3 8 26" xfId="9078" xr:uid="{4B89BF7E-17DE-417D-AD7E-74BB1E4DE64D}"/>
    <cellStyle name="Euro 6 3 8 3" xfId="9079" xr:uid="{2D55EF93-6966-4147-8841-2510A996F881}"/>
    <cellStyle name="Euro 6 3 8 3 2" xfId="9080" xr:uid="{1F308879-E695-4A0C-A798-E27A43F72B09}"/>
    <cellStyle name="Euro 6 3 8 4" xfId="9081" xr:uid="{8AD8AD7D-4D62-42C7-952E-C50B1D0A2730}"/>
    <cellStyle name="Euro 6 3 8 4 2" xfId="9082" xr:uid="{76DB35BF-C404-42E0-923B-D52AE7D67E4B}"/>
    <cellStyle name="Euro 6 3 8 5" xfId="9083" xr:uid="{0E8523D6-3829-49F8-8B59-C4F63465D5C0}"/>
    <cellStyle name="Euro 6 3 8 5 2" xfId="9084" xr:uid="{493A9EC8-F505-4A3B-91B6-28DA8798748A}"/>
    <cellStyle name="Euro 6 3 8 6" xfId="9085" xr:uid="{DC74FAAB-0B7F-46D9-8145-41EB0F3E4802}"/>
    <cellStyle name="Euro 6 3 8 6 2" xfId="9086" xr:uid="{7354C696-EC12-4679-A3E7-87FDC5A1E859}"/>
    <cellStyle name="Euro 6 3 8 7" xfId="9087" xr:uid="{606FD7C7-DA32-4C94-A75E-B1C2D04A9541}"/>
    <cellStyle name="Euro 6 3 8 7 2" xfId="9088" xr:uid="{0E18FB8C-39E4-4B60-8CA5-E37A13600EDE}"/>
    <cellStyle name="Euro 6 3 8 8" xfId="9089" xr:uid="{5634D3D9-0C74-402B-B10B-46580B215511}"/>
    <cellStyle name="Euro 6 3 8 8 2" xfId="9090" xr:uid="{10CBB514-6E7F-4B03-838A-6EAB57640E8D}"/>
    <cellStyle name="Euro 6 3 8 9" xfId="9091" xr:uid="{E6400A9B-DD35-4564-B78A-7B6A7E23C593}"/>
    <cellStyle name="Euro 6 3 8 9 2" xfId="9092" xr:uid="{D655A26F-5A2E-4414-B19E-5B2158C910BD}"/>
    <cellStyle name="Euro 6 3 9" xfId="9093" xr:uid="{FDA5D247-1856-4471-BED5-032E425AADEE}"/>
    <cellStyle name="Euro 6 3 9 10" xfId="9094" xr:uid="{1F751093-0AAB-47E2-981B-092A3DB835C0}"/>
    <cellStyle name="Euro 6 3 9 10 2" xfId="9095" xr:uid="{52538051-997C-4ED1-B362-423926B20CB6}"/>
    <cellStyle name="Euro 6 3 9 11" xfId="9096" xr:uid="{2AD9B187-ED97-4936-99B2-EA2EAF71BB19}"/>
    <cellStyle name="Euro 6 3 9 11 2" xfId="9097" xr:uid="{BA5B6A5C-58E1-4B7E-9BAF-FF8489950B67}"/>
    <cellStyle name="Euro 6 3 9 12" xfId="9098" xr:uid="{40459CEB-FE36-4291-A052-184994CB08C7}"/>
    <cellStyle name="Euro 6 3 9 12 2" xfId="9099" xr:uid="{601E0DE9-0D78-4F4F-9ED9-D5F387795571}"/>
    <cellStyle name="Euro 6 3 9 13" xfId="9100" xr:uid="{6A21B78B-5407-4C5C-A0CA-071419DC994D}"/>
    <cellStyle name="Euro 6 3 9 13 2" xfId="9101" xr:uid="{02018034-685A-4146-BF4C-ED8A5113C21E}"/>
    <cellStyle name="Euro 6 3 9 14" xfId="9102" xr:uid="{1B65CB4D-AA0F-4133-BDBD-18D5377B82B3}"/>
    <cellStyle name="Euro 6 3 9 14 2" xfId="9103" xr:uid="{307F8714-B52A-4B9B-A0A3-573D0A735F23}"/>
    <cellStyle name="Euro 6 3 9 15" xfId="9104" xr:uid="{2AD1A86E-B13D-4202-94E6-D766E58C5BDA}"/>
    <cellStyle name="Euro 6 3 9 15 2" xfId="9105" xr:uid="{3441FF10-B432-4F15-8EA8-1C10B3594850}"/>
    <cellStyle name="Euro 6 3 9 16" xfId="9106" xr:uid="{F3B45D94-7D8E-43B3-A7DD-08F993BEADAF}"/>
    <cellStyle name="Euro 6 3 9 16 2" xfId="9107" xr:uid="{58EE8105-A578-4286-A6A4-2FCBE8CB8421}"/>
    <cellStyle name="Euro 6 3 9 17" xfId="9108" xr:uid="{AAB23F60-6582-48F9-9457-ABC8459A1C53}"/>
    <cellStyle name="Euro 6 3 9 17 2" xfId="9109" xr:uid="{80CAD085-150F-4757-B1A4-74F9200E9062}"/>
    <cellStyle name="Euro 6 3 9 18" xfId="9110" xr:uid="{D5F8E621-0BE8-42DD-8B95-0EC285E2DE60}"/>
    <cellStyle name="Euro 6 3 9 18 2" xfId="9111" xr:uid="{F59EBA82-FF18-4E34-A63E-78DAD76E56C1}"/>
    <cellStyle name="Euro 6 3 9 19" xfId="9112" xr:uid="{12876F56-7BF6-4DFA-879F-09B14A478AEA}"/>
    <cellStyle name="Euro 6 3 9 19 2" xfId="9113" xr:uid="{049D7923-E552-49E2-838F-190DAF306668}"/>
    <cellStyle name="Euro 6 3 9 2" xfId="9114" xr:uid="{872EC710-F4BC-478D-B0D2-B30EB1066054}"/>
    <cellStyle name="Euro 6 3 9 2 2" xfId="9115" xr:uid="{EA80506F-6781-494F-9229-15F4369628C6}"/>
    <cellStyle name="Euro 6 3 9 20" xfId="9116" xr:uid="{3ADC7DB0-732F-401B-80B4-513DA8A1362E}"/>
    <cellStyle name="Euro 6 3 9 20 2" xfId="9117" xr:uid="{A735B8CB-2235-4602-909C-99D31CB97BB6}"/>
    <cellStyle name="Euro 6 3 9 21" xfId="9118" xr:uid="{C718DB8D-A60E-445A-907B-B987BC414D60}"/>
    <cellStyle name="Euro 6 3 9 21 2" xfId="9119" xr:uid="{77843C4C-CF8C-4357-BF7E-06AE4FCCA1A7}"/>
    <cellStyle name="Euro 6 3 9 22" xfId="9120" xr:uid="{23E05F6A-B5E4-4F09-96C8-277C9DE1D051}"/>
    <cellStyle name="Euro 6 3 9 22 2" xfId="9121" xr:uid="{FB6E25E4-1C44-46F9-B70F-992980A85F3F}"/>
    <cellStyle name="Euro 6 3 9 23" xfId="9122" xr:uid="{DA465BBF-AB57-4302-926E-5188B1F968B5}"/>
    <cellStyle name="Euro 6 3 9 23 2" xfId="9123" xr:uid="{86DAA39F-41A7-4671-9170-2D1161FC3B18}"/>
    <cellStyle name="Euro 6 3 9 24" xfId="9124" xr:uid="{19892B4F-B7E6-4BB9-A932-C373D24C9D5B}"/>
    <cellStyle name="Euro 6 3 9 24 2" xfId="9125" xr:uid="{49A46803-26D7-4BEC-940E-7826CC53F9BA}"/>
    <cellStyle name="Euro 6 3 9 25" xfId="9126" xr:uid="{EAF4DEBF-02F4-4408-9A9A-B2A0D2446F1A}"/>
    <cellStyle name="Euro 6 3 9 26" xfId="9127" xr:uid="{D04E2898-1693-4368-B8F5-DE482076B6FA}"/>
    <cellStyle name="Euro 6 3 9 3" xfId="9128" xr:uid="{A9DEAE10-6FCD-4062-9E12-EA4C9AAE94EF}"/>
    <cellStyle name="Euro 6 3 9 3 2" xfId="9129" xr:uid="{F7638003-BA12-4D46-81A9-04513B74669B}"/>
    <cellStyle name="Euro 6 3 9 4" xfId="9130" xr:uid="{DF5E52F0-61D8-412B-9612-D156E57D8F6B}"/>
    <cellStyle name="Euro 6 3 9 4 2" xfId="9131" xr:uid="{61ED65A1-28F6-4A2E-B2EE-4ACEA0B26416}"/>
    <cellStyle name="Euro 6 3 9 5" xfId="9132" xr:uid="{2E3F7DA9-A843-4960-B014-52AA8E4C9703}"/>
    <cellStyle name="Euro 6 3 9 5 2" xfId="9133" xr:uid="{5DA304E4-1D8F-4C3A-88BC-5F4667106F5B}"/>
    <cellStyle name="Euro 6 3 9 6" xfId="9134" xr:uid="{975FDF83-7DFF-4410-9867-299940C41B87}"/>
    <cellStyle name="Euro 6 3 9 6 2" xfId="9135" xr:uid="{D23757E3-01E1-4296-BD89-9FCA53A2233A}"/>
    <cellStyle name="Euro 6 3 9 7" xfId="9136" xr:uid="{4904941E-590F-4FC5-83AA-FBE7C3BD3D16}"/>
    <cellStyle name="Euro 6 3 9 7 2" xfId="9137" xr:uid="{2DD3B31B-73A3-44C9-BB3D-4C687888525D}"/>
    <cellStyle name="Euro 6 3 9 8" xfId="9138" xr:uid="{C66CB6C5-573B-47DF-9620-D1FA52FC9636}"/>
    <cellStyle name="Euro 6 3 9 8 2" xfId="9139" xr:uid="{5FF87B0C-8682-42D0-8CC6-4E3B05F11454}"/>
    <cellStyle name="Euro 6 3 9 9" xfId="9140" xr:uid="{C979C7FE-DFF2-42A4-BA5C-AA7154BACEEE}"/>
    <cellStyle name="Euro 6 3 9 9 2" xfId="9141" xr:uid="{FEB030DA-33B9-4C4A-AFDC-F176D9C34D75}"/>
    <cellStyle name="Euro 6 30" xfId="9142" xr:uid="{347CE801-6ABA-4DDB-AC7F-E9C581813DEF}"/>
    <cellStyle name="Euro 6 30 2" xfId="9143" xr:uid="{59494BFA-3F66-406A-B34E-EC24C0DE1A88}"/>
    <cellStyle name="Euro 6 31" xfId="9144" xr:uid="{ECFDF916-BC27-4111-B08B-1367ADB8F08F}"/>
    <cellStyle name="Euro 6 31 2" xfId="9145" xr:uid="{05CAE2CA-E8E6-48FD-8458-D4F1C5C9EE92}"/>
    <cellStyle name="Euro 6 32" xfId="9146" xr:uid="{A7E2C196-AB00-4DE6-8369-FF2FD09A7BD2}"/>
    <cellStyle name="Euro 6 32 2" xfId="9147" xr:uid="{98DC9DC9-3716-4639-9BCF-5D209CFDE32F}"/>
    <cellStyle name="Euro 6 33" xfId="9148" xr:uid="{26600A3C-6B44-4721-ACA2-0C0C80216324}"/>
    <cellStyle name="Euro 6 33 2" xfId="9149" xr:uid="{0A2768F4-CBD8-44B4-B773-33E7EDFBEADA}"/>
    <cellStyle name="Euro 6 34" xfId="9150" xr:uid="{26A48D25-528D-4D5D-BAA7-559357DC686A}"/>
    <cellStyle name="Euro 6 34 2" xfId="9151" xr:uid="{BFEB99CB-CA33-4A4A-BC14-690841F09F75}"/>
    <cellStyle name="Euro 6 35" xfId="9152" xr:uid="{28EB8809-7005-406D-B316-89C3905E4AFD}"/>
    <cellStyle name="Euro 6 35 2" xfId="9153" xr:uid="{3ECECD4B-6CE0-4579-ACBD-B5A13581AAA5}"/>
    <cellStyle name="Euro 6 36" xfId="9154" xr:uid="{CA3BFD33-F274-4291-9C20-72A3450B29DD}"/>
    <cellStyle name="Euro 6 36 2" xfId="9155" xr:uid="{584AB713-8502-46FC-9BF4-1810C8308158}"/>
    <cellStyle name="Euro 6 37" xfId="9156" xr:uid="{EEFE6C90-5537-4BA1-B633-BD9507094BC1}"/>
    <cellStyle name="Euro 6 37 2" xfId="9157" xr:uid="{E0BFEED6-7E89-43B7-899D-9F6B5DA5CC96}"/>
    <cellStyle name="Euro 6 38" xfId="9158" xr:uid="{E63559A7-08C0-4406-B5A9-C0F373261B08}"/>
    <cellStyle name="Euro 6 38 2" xfId="9159" xr:uid="{8A8294D3-3BC5-4F14-9D0C-181505086AAE}"/>
    <cellStyle name="Euro 6 39" xfId="9160" xr:uid="{84BBE6E6-7A74-4C8A-9FB1-0987DFA0818B}"/>
    <cellStyle name="Euro 6 39 2" xfId="9161" xr:uid="{159970A7-0A18-4565-AD91-0A540DDFC91D}"/>
    <cellStyle name="Euro 6 4" xfId="9162" xr:uid="{107F1937-375E-482B-870E-B1F8FDA8ED63}"/>
    <cellStyle name="Euro 6 4 10" xfId="9163" xr:uid="{EC3FBD82-47C6-4AB2-9215-E509B4D0CECD}"/>
    <cellStyle name="Euro 6 4 10 2" xfId="9164" xr:uid="{591AAD66-2B47-42F7-AB67-79157382F450}"/>
    <cellStyle name="Euro 6 4 11" xfId="9165" xr:uid="{CBFD6660-015A-492C-B700-529FCEC813A9}"/>
    <cellStyle name="Euro 6 4 11 2" xfId="9166" xr:uid="{9CA37502-3426-4B56-9012-3D2843E374DF}"/>
    <cellStyle name="Euro 6 4 12" xfId="9167" xr:uid="{FF6936EF-9A41-4A0A-BD1E-0DC26D308B1D}"/>
    <cellStyle name="Euro 6 4 12 2" xfId="9168" xr:uid="{8A931526-460C-4609-8F52-1B1F94B71A3A}"/>
    <cellStyle name="Euro 6 4 13" xfId="9169" xr:uid="{FACCFA7A-49A0-4A86-8F33-65194C6EE4CC}"/>
    <cellStyle name="Euro 6 4 13 2" xfId="9170" xr:uid="{8F33F743-5779-44F0-B39A-FBAEEE59DB24}"/>
    <cellStyle name="Euro 6 4 14" xfId="9171" xr:uid="{3C8D3F4F-E1AA-4437-A6C2-A81D6D8A7DF0}"/>
    <cellStyle name="Euro 6 4 14 2" xfId="9172" xr:uid="{8F642EC8-5C68-4157-B2C6-F0107C07AA8A}"/>
    <cellStyle name="Euro 6 4 15" xfId="9173" xr:uid="{0A5B71F7-5CE7-4935-8FF0-C1DE66C0F43C}"/>
    <cellStyle name="Euro 6 4 15 2" xfId="9174" xr:uid="{7AB5266B-756F-43F0-8157-44517BF6F027}"/>
    <cellStyle name="Euro 6 4 16" xfId="9175" xr:uid="{83EA0F4E-DBBF-4AB1-A933-81887A6408B3}"/>
    <cellStyle name="Euro 6 4 16 2" xfId="9176" xr:uid="{F065D3ED-01D4-41B6-8615-AE7719D896FE}"/>
    <cellStyle name="Euro 6 4 17" xfId="9177" xr:uid="{7D331C6A-C4FE-4B3C-B42D-D056464F3C40}"/>
    <cellStyle name="Euro 6 4 17 2" xfId="9178" xr:uid="{21C4C358-F875-4C33-930F-63933E31DC94}"/>
    <cellStyle name="Euro 6 4 18" xfId="9179" xr:uid="{756F5B1B-935A-42C2-BEAD-157D1D31F121}"/>
    <cellStyle name="Euro 6 4 18 2" xfId="9180" xr:uid="{B7729A7B-8497-4453-AF50-CAC82750FB5B}"/>
    <cellStyle name="Euro 6 4 19" xfId="9181" xr:uid="{D537A11C-20BD-4847-A4B2-999C9390F7D9}"/>
    <cellStyle name="Euro 6 4 19 2" xfId="9182" xr:uid="{A320F32F-2DD1-43D0-91B0-252257E5B4D8}"/>
    <cellStyle name="Euro 6 4 2" xfId="9183" xr:uid="{06A3412B-8E67-4557-8E52-42CE7BAA1236}"/>
    <cellStyle name="Euro 6 4 2 2" xfId="9184" xr:uid="{4F5ADDC0-27D7-47E6-9E8F-42FEAA795D21}"/>
    <cellStyle name="Euro 6 4 20" xfId="9185" xr:uid="{247A1BFA-815E-4C22-ABB1-67DCB957CF6F}"/>
    <cellStyle name="Euro 6 4 20 2" xfId="9186" xr:uid="{287FF462-D6B0-4E56-B5ED-3CA1B7CD2A8C}"/>
    <cellStyle name="Euro 6 4 21" xfId="9187" xr:uid="{D4A1786A-DA83-4822-92C2-6EF9EBE128F9}"/>
    <cellStyle name="Euro 6 4 21 2" xfId="9188" xr:uid="{632C8595-9960-4016-8690-9FEC3649CFAA}"/>
    <cellStyle name="Euro 6 4 22" xfId="9189" xr:uid="{9D0AFA52-9204-4456-B848-C76EE3314133}"/>
    <cellStyle name="Euro 6 4 22 2" xfId="9190" xr:uid="{09095240-F782-4F1A-89A9-F75AE1196211}"/>
    <cellStyle name="Euro 6 4 23" xfId="9191" xr:uid="{C533F5B1-E8A9-4C38-80DF-5916735BAA18}"/>
    <cellStyle name="Euro 6 4 23 2" xfId="9192" xr:uid="{8E0EB583-1DD4-4C97-AAB2-649068839077}"/>
    <cellStyle name="Euro 6 4 24" xfId="9193" xr:uid="{03CEA0C6-7559-4E49-9B97-C1F92D7CBE0D}"/>
    <cellStyle name="Euro 6 4 24 2" xfId="9194" xr:uid="{FAEB0B5C-84DC-40F7-8F9A-A9D894CF6AFB}"/>
    <cellStyle name="Euro 6 4 25" xfId="9195" xr:uid="{3F76EE5E-6951-4D9E-AC70-8C6C774C4D0C}"/>
    <cellStyle name="Euro 6 4 26" xfId="9196" xr:uid="{D806724B-7BD5-476A-ADA1-3C9D7B5537CB}"/>
    <cellStyle name="Euro 6 4 3" xfId="9197" xr:uid="{F0A1C6FE-8C64-4A28-9F73-956D39E27DDF}"/>
    <cellStyle name="Euro 6 4 3 2" xfId="9198" xr:uid="{2978CC98-A7AB-4941-BE7C-BE16660E6A7D}"/>
    <cellStyle name="Euro 6 4 4" xfId="9199" xr:uid="{5531D3E6-2C67-4C25-8E78-D113D37F8867}"/>
    <cellStyle name="Euro 6 4 4 2" xfId="9200" xr:uid="{2D68F7AE-A964-42F5-A94C-A38D712C4CF4}"/>
    <cellStyle name="Euro 6 4 5" xfId="9201" xr:uid="{327B6829-EBDA-44A7-83A1-F8A5C9F77DCB}"/>
    <cellStyle name="Euro 6 4 5 2" xfId="9202" xr:uid="{A2701A20-9F1C-4178-AE47-A9FCD8286446}"/>
    <cellStyle name="Euro 6 4 6" xfId="9203" xr:uid="{03BE94D1-7797-4CB2-A4C9-F6A018748693}"/>
    <cellStyle name="Euro 6 4 6 2" xfId="9204" xr:uid="{6E89DF11-4E00-4A14-96E4-7F0DAFFB4025}"/>
    <cellStyle name="Euro 6 4 7" xfId="9205" xr:uid="{AE803B4C-C2E3-46A6-973A-551AF65B5F15}"/>
    <cellStyle name="Euro 6 4 7 2" xfId="9206" xr:uid="{83D7BC2B-0CC4-4424-B482-1E85D68164E6}"/>
    <cellStyle name="Euro 6 4 8" xfId="9207" xr:uid="{F3F90E55-5113-4AF7-885B-1A952B6BE748}"/>
    <cellStyle name="Euro 6 4 8 2" xfId="9208" xr:uid="{3A6B1A28-57BC-4F57-A644-5FF7D7F8DE9E}"/>
    <cellStyle name="Euro 6 4 9" xfId="9209" xr:uid="{E3EB2F50-3158-43A5-A685-378C35F12ECF}"/>
    <cellStyle name="Euro 6 4 9 2" xfId="9210" xr:uid="{9AEDC2B8-FBD4-4F11-AE88-3B88E7F0CA4F}"/>
    <cellStyle name="Euro 6 40" xfId="9211" xr:uid="{D7E840FB-6688-450E-93C5-FDB3F5A6A54B}"/>
    <cellStyle name="Euro 6 40 2" xfId="9212" xr:uid="{1D726B2B-B59F-4CF4-A4ED-6256BB7181AD}"/>
    <cellStyle name="Euro 6 41" xfId="9213" xr:uid="{1A86A358-7B6D-4800-9B60-0F1AAB3BE03D}"/>
    <cellStyle name="Euro 6 41 2" xfId="9214" xr:uid="{AD42FECA-DB79-4B4D-91D8-722EE5A9D032}"/>
    <cellStyle name="Euro 6 42" xfId="9215" xr:uid="{93BEEBE8-BF70-4A65-B12F-21F6F9D4F54E}"/>
    <cellStyle name="Euro 6 42 2" xfId="9216" xr:uid="{84FB7C18-0BB4-4396-B6AF-7B575864A77E}"/>
    <cellStyle name="Euro 6 43" xfId="9217" xr:uid="{D9E64C4C-FE37-4EA9-B603-6DD28CAD8911}"/>
    <cellStyle name="Euro 6 43 2" xfId="9218" xr:uid="{EB419BC0-1C55-4C6B-86BB-8E833D670A92}"/>
    <cellStyle name="Euro 6 44" xfId="9219" xr:uid="{205A0F9C-1B48-4F32-875C-4F33EAD30883}"/>
    <cellStyle name="Euro 6 44 2" xfId="9220" xr:uid="{796304FC-0C21-457F-B219-64D506004D77}"/>
    <cellStyle name="Euro 6 45" xfId="9221" xr:uid="{0595E544-2AF3-4CDC-95B3-123B1B909A12}"/>
    <cellStyle name="Euro 6 46" xfId="9222" xr:uid="{00CBDE4F-39AC-498C-887F-0161A4FD2ADB}"/>
    <cellStyle name="Euro 6 5" xfId="9223" xr:uid="{B3944B48-2821-4D8E-982A-55C607E38BC5}"/>
    <cellStyle name="Euro 6 5 10" xfId="9224" xr:uid="{A04FC614-EFEB-4937-9BF2-F74568147277}"/>
    <cellStyle name="Euro 6 5 10 2" xfId="9225" xr:uid="{7E96FC21-15AB-409D-B674-2BCE23AC79E8}"/>
    <cellStyle name="Euro 6 5 11" xfId="9226" xr:uid="{70FC9923-5C19-4162-A562-D92F26673FDE}"/>
    <cellStyle name="Euro 6 5 11 2" xfId="9227" xr:uid="{014D881F-5E50-457F-A310-B5F4ED3C8333}"/>
    <cellStyle name="Euro 6 5 12" xfId="9228" xr:uid="{8B53D112-B7B4-4E66-86B6-01E398299432}"/>
    <cellStyle name="Euro 6 5 12 2" xfId="9229" xr:uid="{829674DA-B90D-4EBA-A023-C39435B5C567}"/>
    <cellStyle name="Euro 6 5 13" xfId="9230" xr:uid="{D708A138-2F52-4827-BC7D-A506D306BB33}"/>
    <cellStyle name="Euro 6 5 13 2" xfId="9231" xr:uid="{A25B48F2-3787-4474-9E7A-DD29AD4023F2}"/>
    <cellStyle name="Euro 6 5 14" xfId="9232" xr:uid="{0A97A18F-436E-462C-87A7-09DE8937D4FF}"/>
    <cellStyle name="Euro 6 5 14 2" xfId="9233" xr:uid="{B0A198DB-9875-448A-9B86-D85808AD7A1F}"/>
    <cellStyle name="Euro 6 5 15" xfId="9234" xr:uid="{37FD700D-2AF1-4AF8-B768-BE7D5354FE5C}"/>
    <cellStyle name="Euro 6 5 15 2" xfId="9235" xr:uid="{643F93CC-7928-49D9-8519-737057E88156}"/>
    <cellStyle name="Euro 6 5 16" xfId="9236" xr:uid="{B8DA9572-CCD6-4FE8-8D7D-E2148A2D1D68}"/>
    <cellStyle name="Euro 6 5 16 2" xfId="9237" xr:uid="{AC57C07B-6924-4350-B540-36B5B525C66F}"/>
    <cellStyle name="Euro 6 5 17" xfId="9238" xr:uid="{4D95521C-0465-4BFB-9601-1925D49EC726}"/>
    <cellStyle name="Euro 6 5 17 2" xfId="9239" xr:uid="{4DF627AE-F284-4E66-8D3D-134362C1880A}"/>
    <cellStyle name="Euro 6 5 18" xfId="9240" xr:uid="{7483ADA4-9BBB-431D-9887-DAB1FE07AD69}"/>
    <cellStyle name="Euro 6 5 18 2" xfId="9241" xr:uid="{5B67F8EB-7D46-42BE-A758-20FC841D32C3}"/>
    <cellStyle name="Euro 6 5 19" xfId="9242" xr:uid="{9A3B8C42-E5CC-4A54-8E11-424D721DA731}"/>
    <cellStyle name="Euro 6 5 19 2" xfId="9243" xr:uid="{15B0BD5A-19A6-408D-8A1D-59D90C50CB7B}"/>
    <cellStyle name="Euro 6 5 2" xfId="9244" xr:uid="{D700939B-D978-4139-82E8-F48D99E12BAE}"/>
    <cellStyle name="Euro 6 5 2 2" xfId="9245" xr:uid="{5F7F907F-C7A2-41A4-9C74-BA3787AF4A6A}"/>
    <cellStyle name="Euro 6 5 20" xfId="9246" xr:uid="{1D2EC3F4-6718-4A35-8F51-09735B31F279}"/>
    <cellStyle name="Euro 6 5 20 2" xfId="9247" xr:uid="{ED2576A3-9626-4D30-A83B-2950F4B8FE79}"/>
    <cellStyle name="Euro 6 5 21" xfId="9248" xr:uid="{B7562F99-280E-484A-ABB8-3C48E8818031}"/>
    <cellStyle name="Euro 6 5 21 2" xfId="9249" xr:uid="{2C12DDC8-5621-484C-8BB6-4BBAE6A90470}"/>
    <cellStyle name="Euro 6 5 22" xfId="9250" xr:uid="{AA3732B7-AC14-4591-94EE-0F309C09A4EB}"/>
    <cellStyle name="Euro 6 5 22 2" xfId="9251" xr:uid="{9E232612-29A2-4DE4-8404-FD26CDE7EC2E}"/>
    <cellStyle name="Euro 6 5 23" xfId="9252" xr:uid="{35762564-C788-485D-B903-956CDD185DE4}"/>
    <cellStyle name="Euro 6 5 23 2" xfId="9253" xr:uid="{94689E3D-A5E5-4666-8E94-8CBB0C6B9959}"/>
    <cellStyle name="Euro 6 5 24" xfId="9254" xr:uid="{1F28BB9B-4390-4EFE-AE8E-38574E3F68C5}"/>
    <cellStyle name="Euro 6 5 24 2" xfId="9255" xr:uid="{3B5114CE-A1E9-4940-901B-84CF62789FC8}"/>
    <cellStyle name="Euro 6 5 25" xfId="9256" xr:uid="{A27EF490-01D8-449E-9DE7-13E4B7798305}"/>
    <cellStyle name="Euro 6 5 26" xfId="9257" xr:uid="{9A41C334-4CAE-46B2-A050-F79F0B72806B}"/>
    <cellStyle name="Euro 6 5 3" xfId="9258" xr:uid="{E34DCFE7-41AE-4BC2-B937-BDD8A6D3C17C}"/>
    <cellStyle name="Euro 6 5 3 2" xfId="9259" xr:uid="{72ADF404-D8C7-4C62-BF23-E473443C43A7}"/>
    <cellStyle name="Euro 6 5 4" xfId="9260" xr:uid="{5129A31B-F09F-4256-AFA2-45B2FDB6CE35}"/>
    <cellStyle name="Euro 6 5 4 2" xfId="9261" xr:uid="{517BDDF0-A804-4D22-9EFD-D761415D47BA}"/>
    <cellStyle name="Euro 6 5 5" xfId="9262" xr:uid="{F700E46F-4969-4C9B-A2E9-47BE63A0AC3F}"/>
    <cellStyle name="Euro 6 5 5 2" xfId="9263" xr:uid="{9C5BEFAB-8141-4344-9F2B-75E3EF11C8DA}"/>
    <cellStyle name="Euro 6 5 6" xfId="9264" xr:uid="{A8B6926C-2384-4B3A-8BAE-CD2454B7EA15}"/>
    <cellStyle name="Euro 6 5 6 2" xfId="9265" xr:uid="{730AE7F0-4A2F-4090-99F8-9DBA9B0D661D}"/>
    <cellStyle name="Euro 6 5 7" xfId="9266" xr:uid="{152F5338-C7D0-44F1-BCB5-6922DB5B82D0}"/>
    <cellStyle name="Euro 6 5 7 2" xfId="9267" xr:uid="{5CDAEC9A-E6D7-426C-B7AF-E14882145495}"/>
    <cellStyle name="Euro 6 5 8" xfId="9268" xr:uid="{82F07CAE-4FB9-4183-9744-5B77EC294C9C}"/>
    <cellStyle name="Euro 6 5 8 2" xfId="9269" xr:uid="{3C06CB01-6071-4CC3-ABEF-F25C58649A35}"/>
    <cellStyle name="Euro 6 5 9" xfId="9270" xr:uid="{6826E560-B3F0-4986-9D47-1FCAE926D0F7}"/>
    <cellStyle name="Euro 6 5 9 2" xfId="9271" xr:uid="{654F9C85-B5D6-4E27-9709-AE8997899C23}"/>
    <cellStyle name="Euro 6 6" xfId="9272" xr:uid="{287F5A97-400C-4871-8198-D933DBC25869}"/>
    <cellStyle name="Euro 6 6 10" xfId="9273" xr:uid="{772B43B4-CCD8-4477-991C-9F3166ED8CB3}"/>
    <cellStyle name="Euro 6 6 10 2" xfId="9274" xr:uid="{7A53E0F4-9156-4E57-ADF1-72414BA22A3E}"/>
    <cellStyle name="Euro 6 6 11" xfId="9275" xr:uid="{6E12166C-0142-4129-B0C4-B7FA80AD85B0}"/>
    <cellStyle name="Euro 6 6 11 2" xfId="9276" xr:uid="{55D6CEB4-F952-4AFA-9F09-55D4F54979D1}"/>
    <cellStyle name="Euro 6 6 12" xfId="9277" xr:uid="{273C8FCE-F011-477C-94B1-DD41F1064379}"/>
    <cellStyle name="Euro 6 6 12 2" xfId="9278" xr:uid="{A7EB257A-AB31-403B-A8D6-40546ADAE4E9}"/>
    <cellStyle name="Euro 6 6 13" xfId="9279" xr:uid="{E74C0A54-DB44-40A0-8B9E-114A1AD74D9A}"/>
    <cellStyle name="Euro 6 6 13 2" xfId="9280" xr:uid="{74FAEF26-C505-4E15-B298-8443BF5A6161}"/>
    <cellStyle name="Euro 6 6 14" xfId="9281" xr:uid="{59A9F882-8B0D-4559-ABDE-4805BBFF1F18}"/>
    <cellStyle name="Euro 6 6 14 2" xfId="9282" xr:uid="{A3AC21AD-942F-4307-969E-B51B1EF86B3A}"/>
    <cellStyle name="Euro 6 6 15" xfId="9283" xr:uid="{1C4CEAEB-421A-424D-A1DE-94DC85A15549}"/>
    <cellStyle name="Euro 6 6 15 2" xfId="9284" xr:uid="{43E161FA-2129-421A-8BF5-D9E3A3A4CB25}"/>
    <cellStyle name="Euro 6 6 16" xfId="9285" xr:uid="{CE89906E-0E63-4BC4-96DE-9C8924425428}"/>
    <cellStyle name="Euro 6 6 16 2" xfId="9286" xr:uid="{D688F93E-D09F-448E-B4A2-CD5B233A90BB}"/>
    <cellStyle name="Euro 6 6 17" xfId="9287" xr:uid="{17C78A8E-99B6-4F94-8C40-BF48519EDCB7}"/>
    <cellStyle name="Euro 6 6 17 2" xfId="9288" xr:uid="{D112B34D-F0F3-4F36-8555-4EACCC8DCF9D}"/>
    <cellStyle name="Euro 6 6 18" xfId="9289" xr:uid="{3A8EF94A-28C5-43D4-BF53-C9922CE5892E}"/>
    <cellStyle name="Euro 6 6 18 2" xfId="9290" xr:uid="{5F7FFD81-5132-4F12-B3FB-0153F1B52856}"/>
    <cellStyle name="Euro 6 6 19" xfId="9291" xr:uid="{B8222315-2624-4B21-AB31-BE7D2B6AF2D2}"/>
    <cellStyle name="Euro 6 6 19 2" xfId="9292" xr:uid="{31BBF63C-B589-4313-9825-485E7DB6F173}"/>
    <cellStyle name="Euro 6 6 2" xfId="9293" xr:uid="{A645C737-E7D3-4619-8B59-48DE29A620F0}"/>
    <cellStyle name="Euro 6 6 2 2" xfId="9294" xr:uid="{828BE468-C240-469F-B729-C9C9A7FBBFD4}"/>
    <cellStyle name="Euro 6 6 20" xfId="9295" xr:uid="{629CD3C7-115F-4CD7-9AB9-3D8D8358DD95}"/>
    <cellStyle name="Euro 6 6 20 2" xfId="9296" xr:uid="{D5C69A38-C14E-4D54-8EA8-0E98C0B7F58D}"/>
    <cellStyle name="Euro 6 6 21" xfId="9297" xr:uid="{C34D8E1C-CE97-4155-A968-1B556784694C}"/>
    <cellStyle name="Euro 6 6 21 2" xfId="9298" xr:uid="{5CA8A745-AC68-491C-BD23-AF88295BB452}"/>
    <cellStyle name="Euro 6 6 22" xfId="9299" xr:uid="{E2BC14E7-6BA6-4090-8889-10CF14E7C4ED}"/>
    <cellStyle name="Euro 6 6 22 2" xfId="9300" xr:uid="{8C73EBB2-8A88-4F1B-A08E-F6F0C371C429}"/>
    <cellStyle name="Euro 6 6 23" xfId="9301" xr:uid="{EF1C2867-E4ED-4785-8248-0142873B7D2C}"/>
    <cellStyle name="Euro 6 6 23 2" xfId="9302" xr:uid="{CC81219D-E57E-4A36-A26D-6055977AE2E4}"/>
    <cellStyle name="Euro 6 6 24" xfId="9303" xr:uid="{92BE9C80-6BA1-42FC-B7BF-6AC4DEAB8513}"/>
    <cellStyle name="Euro 6 6 24 2" xfId="9304" xr:uid="{E0D698D4-BB7A-4585-9D54-00E7A6B63E19}"/>
    <cellStyle name="Euro 6 6 25" xfId="9305" xr:uid="{F519B59B-CC7C-4A79-804C-A9A19FDC9F86}"/>
    <cellStyle name="Euro 6 6 26" xfId="9306" xr:uid="{D9666E9C-FC74-4F15-96E5-9C990F78E117}"/>
    <cellStyle name="Euro 6 6 3" xfId="9307" xr:uid="{796D3C55-8716-48E4-ABB8-E67056BBC686}"/>
    <cellStyle name="Euro 6 6 3 2" xfId="9308" xr:uid="{00AA84D7-DD98-4680-893D-C4AAC7DC4C4B}"/>
    <cellStyle name="Euro 6 6 4" xfId="9309" xr:uid="{A054781C-D1CA-4FCD-AE69-C1300B4FC2C4}"/>
    <cellStyle name="Euro 6 6 4 2" xfId="9310" xr:uid="{019E7331-AA71-4AE5-B483-A674D816BA5E}"/>
    <cellStyle name="Euro 6 6 5" xfId="9311" xr:uid="{2E87EE12-66A5-4BC5-9608-832E10106343}"/>
    <cellStyle name="Euro 6 6 5 2" xfId="9312" xr:uid="{CE4B8AF4-181D-49AA-8DB3-8115536FD476}"/>
    <cellStyle name="Euro 6 6 6" xfId="9313" xr:uid="{FD64255E-0AFA-4E91-A54C-E123F76872FA}"/>
    <cellStyle name="Euro 6 6 6 2" xfId="9314" xr:uid="{D939F205-52E9-41B2-908D-1EB1BFF762D3}"/>
    <cellStyle name="Euro 6 6 7" xfId="9315" xr:uid="{60708BDD-3943-498D-8898-3DB6710B853D}"/>
    <cellStyle name="Euro 6 6 7 2" xfId="9316" xr:uid="{995D8EF0-003E-41A0-A32B-69744AF5DD71}"/>
    <cellStyle name="Euro 6 6 8" xfId="9317" xr:uid="{473EA2FD-FC85-4624-816D-C8DD27D5531D}"/>
    <cellStyle name="Euro 6 6 8 2" xfId="9318" xr:uid="{7B53D700-F1E7-4544-9E42-B01F91001870}"/>
    <cellStyle name="Euro 6 6 9" xfId="9319" xr:uid="{0D099A26-6AD2-419E-9B20-E7A2978EF643}"/>
    <cellStyle name="Euro 6 6 9 2" xfId="9320" xr:uid="{28B060AC-65DB-463A-A9DB-1AB29FCCCBB8}"/>
    <cellStyle name="Euro 6 7" xfId="9321" xr:uid="{A5679DC9-3FE0-49C9-AE53-35CB2C722FBC}"/>
    <cellStyle name="Euro 6 7 10" xfId="9322" xr:uid="{F4AEAC0D-ED0B-47D7-9599-76FB2DC447C5}"/>
    <cellStyle name="Euro 6 7 10 10" xfId="9323" xr:uid="{EFDFCE04-27FC-4414-A2BC-E7440FABDC21}"/>
    <cellStyle name="Euro 6 7 10 10 2" xfId="9324" xr:uid="{2970399B-632D-4B48-A7E3-5AB18936C608}"/>
    <cellStyle name="Euro 6 7 10 11" xfId="9325" xr:uid="{A25E707F-5101-4B8B-8AF0-4644663579BD}"/>
    <cellStyle name="Euro 6 7 10 11 2" xfId="9326" xr:uid="{9D56B03B-249B-48CA-8267-8866BAA9E7F8}"/>
    <cellStyle name="Euro 6 7 10 12" xfId="9327" xr:uid="{3F7CB41F-F3F4-40A2-B06B-249359F5C828}"/>
    <cellStyle name="Euro 6 7 10 12 2" xfId="9328" xr:uid="{B2D21423-C486-4AD6-8591-A80F6C711A60}"/>
    <cellStyle name="Euro 6 7 10 13" xfId="9329" xr:uid="{5BBE4322-0BAA-4C14-9642-D03702C2DA42}"/>
    <cellStyle name="Euro 6 7 10 13 2" xfId="9330" xr:uid="{913466A8-E47D-4F1B-BC0C-D995AEF56192}"/>
    <cellStyle name="Euro 6 7 10 14" xfId="9331" xr:uid="{E63FDDB4-A46F-468D-B9E3-7DC2AB794B98}"/>
    <cellStyle name="Euro 6 7 10 14 2" xfId="9332" xr:uid="{9E5482F8-64D2-4455-A3C7-CF337973ECE2}"/>
    <cellStyle name="Euro 6 7 10 15" xfId="9333" xr:uid="{887321A4-5EC1-4A09-9604-46AAF95F963A}"/>
    <cellStyle name="Euro 6 7 10 15 2" xfId="9334" xr:uid="{4305447A-C0F9-4FD2-AF5B-10608014BC6F}"/>
    <cellStyle name="Euro 6 7 10 16" xfId="9335" xr:uid="{09F8BEFF-6264-4E3B-A724-EFCCDD7AB2AA}"/>
    <cellStyle name="Euro 6 7 10 16 2" xfId="9336" xr:uid="{A769B089-4888-435D-BF56-D24D9D46D59B}"/>
    <cellStyle name="Euro 6 7 10 17" xfId="9337" xr:uid="{071242A1-81C8-4C53-A4D3-8BB75E641F45}"/>
    <cellStyle name="Euro 6 7 10 17 2" xfId="9338" xr:uid="{6528CF1E-6BBB-45FD-B545-AB3B330A3FC7}"/>
    <cellStyle name="Euro 6 7 10 18" xfId="9339" xr:uid="{17BD7E33-1208-4733-9AC5-F60F97DE751C}"/>
    <cellStyle name="Euro 6 7 10 18 2" xfId="9340" xr:uid="{413AEAB3-43F3-4804-8728-A89F30F29C96}"/>
    <cellStyle name="Euro 6 7 10 19" xfId="9341" xr:uid="{696BF0B7-C590-4105-BA6B-903E4B754125}"/>
    <cellStyle name="Euro 6 7 10 19 2" xfId="9342" xr:uid="{FF554B91-F707-4113-9D88-BC62E7424E1E}"/>
    <cellStyle name="Euro 6 7 10 2" xfId="9343" xr:uid="{3CAC4421-6501-4AE3-9873-34EC2210BFE1}"/>
    <cellStyle name="Euro 6 7 10 2 2" xfId="9344" xr:uid="{B38F1CCE-3260-41B0-8389-B38CC1755A6D}"/>
    <cellStyle name="Euro 6 7 10 20" xfId="9345" xr:uid="{6B1438D9-080C-49A0-978A-C266CC038971}"/>
    <cellStyle name="Euro 6 7 10 20 2" xfId="9346" xr:uid="{3C875450-9E9B-4B7B-B560-E04F6BBE50FA}"/>
    <cellStyle name="Euro 6 7 10 21" xfId="9347" xr:uid="{0AB8BBF3-4BDA-458C-A388-3E1ABD2F3CBD}"/>
    <cellStyle name="Euro 6 7 10 21 2" xfId="9348" xr:uid="{EC19EB3A-B200-4B4F-94B3-C16DE57BD46A}"/>
    <cellStyle name="Euro 6 7 10 22" xfId="9349" xr:uid="{3AFC5F1D-1872-4615-B071-0D90471CE4B5}"/>
    <cellStyle name="Euro 6 7 10 22 2" xfId="9350" xr:uid="{4B54AEC3-70E0-4CB0-B0CC-2C11B02FD404}"/>
    <cellStyle name="Euro 6 7 10 23" xfId="9351" xr:uid="{86EAAC9F-68EA-4473-BC1D-D9E9E0539217}"/>
    <cellStyle name="Euro 6 7 10 23 2" xfId="9352" xr:uid="{90E35A7B-F96C-4C17-9DA3-A12517C502D2}"/>
    <cellStyle name="Euro 6 7 10 24" xfId="9353" xr:uid="{D833C157-7B1F-41D7-A9E2-4131487109E7}"/>
    <cellStyle name="Euro 6 7 10 24 2" xfId="9354" xr:uid="{14FE0381-B427-4394-9E10-3331CF9397BD}"/>
    <cellStyle name="Euro 6 7 10 25" xfId="9355" xr:uid="{2B4BAEBB-C3AA-48B1-A82A-8B4B1C83567B}"/>
    <cellStyle name="Euro 6 7 10 26" xfId="9356" xr:uid="{E2DC5D28-C2D4-4A99-91CB-517EEE9CC522}"/>
    <cellStyle name="Euro 6 7 10 3" xfId="9357" xr:uid="{3E60DE49-A3D1-471F-B616-C4B27913F919}"/>
    <cellStyle name="Euro 6 7 10 3 2" xfId="9358" xr:uid="{725B2FC4-3735-47AA-AEE7-B3D545845F08}"/>
    <cellStyle name="Euro 6 7 10 4" xfId="9359" xr:uid="{5454BD38-254F-4736-A047-60F9DC3EA9F4}"/>
    <cellStyle name="Euro 6 7 10 4 2" xfId="9360" xr:uid="{73917929-B55F-4F02-A1DB-B0446F94B430}"/>
    <cellStyle name="Euro 6 7 10 5" xfId="9361" xr:uid="{E737043A-F60A-41C7-B982-95EEB3D2BEAE}"/>
    <cellStyle name="Euro 6 7 10 5 2" xfId="9362" xr:uid="{78451595-F50E-4FB1-AB3C-BB4791FB90E8}"/>
    <cellStyle name="Euro 6 7 10 6" xfId="9363" xr:uid="{30482866-AC79-4E73-95CA-726B90DA5AE9}"/>
    <cellStyle name="Euro 6 7 10 6 2" xfId="9364" xr:uid="{D1DCBA14-E824-4EF3-9A11-1AE05BF02012}"/>
    <cellStyle name="Euro 6 7 10 7" xfId="9365" xr:uid="{DD19BA33-6AF3-425C-9545-E56D1DADF055}"/>
    <cellStyle name="Euro 6 7 10 7 2" xfId="9366" xr:uid="{E72EEB4D-9285-4D7C-8C80-1DB79079D980}"/>
    <cellStyle name="Euro 6 7 10 8" xfId="9367" xr:uid="{20757B8C-C028-4B85-A869-5BB28CDC8D2C}"/>
    <cellStyle name="Euro 6 7 10 8 2" xfId="9368" xr:uid="{EF6148C4-2390-41C5-8FA1-ABF00C5A4D36}"/>
    <cellStyle name="Euro 6 7 10 9" xfId="9369" xr:uid="{7C20BAD3-7229-43EE-8922-3560DDCCBA72}"/>
    <cellStyle name="Euro 6 7 10 9 2" xfId="9370" xr:uid="{59D6EC23-E916-4594-B61A-8E49904B6A3D}"/>
    <cellStyle name="Euro 6 7 11" xfId="9371" xr:uid="{7D2AE61E-504D-4DFC-BAA2-9F9D2F20F4FD}"/>
    <cellStyle name="Euro 6 7 11 2" xfId="9372" xr:uid="{D01D9728-6CFE-4A1A-8FA8-DA07FBE5C49B}"/>
    <cellStyle name="Euro 6 7 12" xfId="9373" xr:uid="{7C384259-5198-40B6-BA08-803578C3B019}"/>
    <cellStyle name="Euro 6 7 12 2" xfId="9374" xr:uid="{AA463565-FF77-429D-BF80-8C23E297F4E6}"/>
    <cellStyle name="Euro 6 7 13" xfId="9375" xr:uid="{063559FB-31A8-4486-BFF7-003206F8ABC6}"/>
    <cellStyle name="Euro 6 7 13 2" xfId="9376" xr:uid="{01259323-853F-4DBA-8611-4230CA22F73C}"/>
    <cellStyle name="Euro 6 7 14" xfId="9377" xr:uid="{9B285862-24FB-4A83-A68D-E7925CA9D188}"/>
    <cellStyle name="Euro 6 7 14 2" xfId="9378" xr:uid="{DB286FB5-7EF0-4078-AA62-D8F4BEE05268}"/>
    <cellStyle name="Euro 6 7 15" xfId="9379" xr:uid="{87FF0582-24FF-4951-8635-0638FCDE03D2}"/>
    <cellStyle name="Euro 6 7 15 2" xfId="9380" xr:uid="{17DF851E-F5C0-4B2D-A90A-7EB16A51C3CE}"/>
    <cellStyle name="Euro 6 7 16" xfId="9381" xr:uid="{0401E724-E410-4169-BEDD-C82BAB2EEF0E}"/>
    <cellStyle name="Euro 6 7 16 2" xfId="9382" xr:uid="{537FE4F7-47CE-4B1D-AADA-C38F0B4BED45}"/>
    <cellStyle name="Euro 6 7 17" xfId="9383" xr:uid="{BA6D40BF-714E-4D6B-AC99-2C0438F02B32}"/>
    <cellStyle name="Euro 6 7 17 2" xfId="9384" xr:uid="{DBEED499-4E1C-4D30-AEEB-8B0471AE16A5}"/>
    <cellStyle name="Euro 6 7 18" xfId="9385" xr:uid="{91C76E72-D896-4EDD-B02C-EBF89BF12A90}"/>
    <cellStyle name="Euro 6 7 18 2" xfId="9386" xr:uid="{3E796A37-A31A-4A6D-B8E7-29691E3F8F2E}"/>
    <cellStyle name="Euro 6 7 19" xfId="9387" xr:uid="{311E22A4-4FA6-4F32-BABD-CEEC30E3AC1A}"/>
    <cellStyle name="Euro 6 7 19 2" xfId="9388" xr:uid="{CCA6D81C-FE61-41FC-BA69-CEBDEEB90ABD}"/>
    <cellStyle name="Euro 6 7 2" xfId="9389" xr:uid="{0151857B-AF1B-45C5-A0E5-D8C6E43FB428}"/>
    <cellStyle name="Euro 6 7 2 10" xfId="9390" xr:uid="{7EA5338A-834E-4914-B8FA-52D534686346}"/>
    <cellStyle name="Euro 6 7 2 10 2" xfId="9391" xr:uid="{FB1FD183-1BDA-4FD8-9EF6-49CDF167E4E7}"/>
    <cellStyle name="Euro 6 7 2 11" xfId="9392" xr:uid="{59E7D9D9-E253-4E91-9D63-7B129DD3BC6D}"/>
    <cellStyle name="Euro 6 7 2 11 2" xfId="9393" xr:uid="{D3C153EF-0CBD-4A84-98DE-74A5F1CF8DBD}"/>
    <cellStyle name="Euro 6 7 2 12" xfId="9394" xr:uid="{1CF068A6-FA96-440C-8B48-4E09B1E13294}"/>
    <cellStyle name="Euro 6 7 2 12 2" xfId="9395" xr:uid="{4B545B9E-B0A9-4C32-B42C-00B8E1DC76C9}"/>
    <cellStyle name="Euro 6 7 2 13" xfId="9396" xr:uid="{C854CD49-662D-43CA-8D4E-428762E576D6}"/>
    <cellStyle name="Euro 6 7 2 13 2" xfId="9397" xr:uid="{8AEA9C4A-BA86-4B67-9E54-99164B2A3651}"/>
    <cellStyle name="Euro 6 7 2 14" xfId="9398" xr:uid="{8AC782BF-91B1-4F99-BE56-54CB27022677}"/>
    <cellStyle name="Euro 6 7 2 14 2" xfId="9399" xr:uid="{9FB6A690-EDB1-4B11-86EC-007B2522AB01}"/>
    <cellStyle name="Euro 6 7 2 15" xfId="9400" xr:uid="{1E8BE6B1-75C3-4EFC-A911-D5425CC7825F}"/>
    <cellStyle name="Euro 6 7 2 15 2" xfId="9401" xr:uid="{3D684E0A-01FA-4195-8B2F-E9FCB95DCB7C}"/>
    <cellStyle name="Euro 6 7 2 16" xfId="9402" xr:uid="{67ADF006-6A91-4645-AA0F-CF4F77A87F1C}"/>
    <cellStyle name="Euro 6 7 2 16 2" xfId="9403" xr:uid="{5CA79F39-9BB3-4E67-BD00-5D314619612F}"/>
    <cellStyle name="Euro 6 7 2 17" xfId="9404" xr:uid="{6164AA5F-32EB-4983-8F88-40E2FB4D2014}"/>
    <cellStyle name="Euro 6 7 2 17 2" xfId="9405" xr:uid="{E42B4E57-E54E-4FF6-B7D1-55D43612D9BC}"/>
    <cellStyle name="Euro 6 7 2 18" xfId="9406" xr:uid="{02815509-73E2-4956-AF84-FC4BB563A602}"/>
    <cellStyle name="Euro 6 7 2 18 2" xfId="9407" xr:uid="{5B3EF8E5-29EE-4A79-A6BA-CB6873F952E2}"/>
    <cellStyle name="Euro 6 7 2 19" xfId="9408" xr:uid="{2C68B62A-2705-447A-A5C2-245826161EAF}"/>
    <cellStyle name="Euro 6 7 2 19 2" xfId="9409" xr:uid="{B441B808-A5B4-49D0-BB6E-D54E4A0E8812}"/>
    <cellStyle name="Euro 6 7 2 2" xfId="9410" xr:uid="{6755704A-1801-4DE6-872C-EDB62C23BFDA}"/>
    <cellStyle name="Euro 6 7 2 2 2" xfId="9411" xr:uid="{FE22B46C-A149-4978-91F5-61055E043800}"/>
    <cellStyle name="Euro 6 7 2 20" xfId="9412" xr:uid="{09944D4B-45DD-4C30-9F87-DB4C4F5C55D1}"/>
    <cellStyle name="Euro 6 7 2 20 2" xfId="9413" xr:uid="{828597B5-8285-4535-9E1F-A9F314FAC57D}"/>
    <cellStyle name="Euro 6 7 2 21" xfId="9414" xr:uid="{4A8AB562-3211-421B-84BB-8C80F5B0097D}"/>
    <cellStyle name="Euro 6 7 2 21 2" xfId="9415" xr:uid="{D87543BF-2270-47D7-AD33-81E641E2D9AE}"/>
    <cellStyle name="Euro 6 7 2 22" xfId="9416" xr:uid="{85438839-25E7-4267-A1E5-0A6D8F7784FA}"/>
    <cellStyle name="Euro 6 7 2 22 2" xfId="9417" xr:uid="{1F9FACE7-0683-4BE8-A4F2-32D5321347B1}"/>
    <cellStyle name="Euro 6 7 2 23" xfId="9418" xr:uid="{58F73374-B8B5-4DDD-A311-71ADBEA9D08F}"/>
    <cellStyle name="Euro 6 7 2 23 2" xfId="9419" xr:uid="{994D7B0A-A306-4279-82F5-9B75A0F81C2F}"/>
    <cellStyle name="Euro 6 7 2 24" xfId="9420" xr:uid="{49A5962A-476A-47CC-8081-B704EC3E8D89}"/>
    <cellStyle name="Euro 6 7 2 24 2" xfId="9421" xr:uid="{98F794F7-A765-4E51-8AA2-59AD94937DE1}"/>
    <cellStyle name="Euro 6 7 2 25" xfId="9422" xr:uid="{4F5B56DD-EED3-40E4-83B7-9D3F553F00A5}"/>
    <cellStyle name="Euro 6 7 2 26" xfId="9423" xr:uid="{D3EC166F-BF11-4CC8-A43C-95DC58881AAD}"/>
    <cellStyle name="Euro 6 7 2 3" xfId="9424" xr:uid="{40CF3C0B-3624-42D5-A639-D05344B7A3BA}"/>
    <cellStyle name="Euro 6 7 2 3 2" xfId="9425" xr:uid="{2DF7544F-3DB5-4D14-B797-ECEBE5DD4EA9}"/>
    <cellStyle name="Euro 6 7 2 4" xfId="9426" xr:uid="{915E26FC-04C6-43A9-A108-3A26E70A7823}"/>
    <cellStyle name="Euro 6 7 2 4 2" xfId="9427" xr:uid="{E3AA910D-669D-449B-B399-9FEF0E2A883C}"/>
    <cellStyle name="Euro 6 7 2 5" xfId="9428" xr:uid="{5231C71C-250A-4FF5-9035-96CCF619C326}"/>
    <cellStyle name="Euro 6 7 2 5 2" xfId="9429" xr:uid="{77D2CBA9-F8ED-40E9-B81C-BEFB848EE40A}"/>
    <cellStyle name="Euro 6 7 2 6" xfId="9430" xr:uid="{CDE01451-6C2F-4E79-80C1-395F0BC67AF5}"/>
    <cellStyle name="Euro 6 7 2 6 2" xfId="9431" xr:uid="{3B2F9D14-C57C-4CA9-A843-2EA037794D88}"/>
    <cellStyle name="Euro 6 7 2 7" xfId="9432" xr:uid="{A3E5AD9C-EE2A-4149-A39D-0D46F392B8F5}"/>
    <cellStyle name="Euro 6 7 2 7 2" xfId="9433" xr:uid="{168546DE-BDDC-4A82-87E6-4170D2FBA66D}"/>
    <cellStyle name="Euro 6 7 2 8" xfId="9434" xr:uid="{E2AE9AA6-79E4-486F-9E42-0E7C51E6C511}"/>
    <cellStyle name="Euro 6 7 2 8 2" xfId="9435" xr:uid="{6F377584-D749-4E8C-B08E-D63F1FEC458A}"/>
    <cellStyle name="Euro 6 7 2 9" xfId="9436" xr:uid="{CABAB672-1172-4E65-98E9-F6061D147788}"/>
    <cellStyle name="Euro 6 7 2 9 2" xfId="9437" xr:uid="{048A39F7-519C-4AFE-B733-16EAEF7F238A}"/>
    <cellStyle name="Euro 6 7 20" xfId="9438" xr:uid="{DAA2BE86-7643-4F5E-9D63-87BB6E22B1C9}"/>
    <cellStyle name="Euro 6 7 20 2" xfId="9439" xr:uid="{05650CED-105C-42EE-91C2-D9AE96ABBAF3}"/>
    <cellStyle name="Euro 6 7 21" xfId="9440" xr:uid="{67793926-ADE4-4C54-8251-56243292C4D7}"/>
    <cellStyle name="Euro 6 7 21 2" xfId="9441" xr:uid="{5FADC837-3B49-4CC5-B12D-062210F45115}"/>
    <cellStyle name="Euro 6 7 22" xfId="9442" xr:uid="{CFC7BB1F-E3DD-4633-A6F3-8D6FCE0A9D96}"/>
    <cellStyle name="Euro 6 7 22 2" xfId="9443" xr:uid="{5549A5CF-3798-4BA2-846C-7EE1DDF440B3}"/>
    <cellStyle name="Euro 6 7 23" xfId="9444" xr:uid="{33876C22-A94F-4725-8B70-F8D0E9E9F852}"/>
    <cellStyle name="Euro 6 7 23 2" xfId="9445" xr:uid="{6CAD936E-79CA-4F73-90F2-776C60CC0EBC}"/>
    <cellStyle name="Euro 6 7 24" xfId="9446" xr:uid="{94A0D65D-6581-4004-A01D-762EB033AE16}"/>
    <cellStyle name="Euro 6 7 24 2" xfId="9447" xr:uid="{DE80799A-483F-45E2-B3CE-930BDD2CE774}"/>
    <cellStyle name="Euro 6 7 25" xfId="9448" xr:uid="{10A5E697-4E1C-476B-A898-82D27A805082}"/>
    <cellStyle name="Euro 6 7 25 2" xfId="9449" xr:uid="{F3F79C4A-87CF-415E-9F73-F8A589FD8DA5}"/>
    <cellStyle name="Euro 6 7 26" xfId="9450" xr:uid="{282A3FFD-7F0C-4E0D-BA51-E4A721CD49BE}"/>
    <cellStyle name="Euro 6 7 26 2" xfId="9451" xr:uid="{8EE87ED3-269A-4F8F-83BB-FC3C02880FD9}"/>
    <cellStyle name="Euro 6 7 27" xfId="9452" xr:uid="{3AF7A01C-2878-4CF2-85F6-AD65BE195314}"/>
    <cellStyle name="Euro 6 7 27 2" xfId="9453" xr:uid="{0DE1161F-813B-4B9E-B620-AB8110840B4D}"/>
    <cellStyle name="Euro 6 7 28" xfId="9454" xr:uid="{7B30FB61-35B6-4AF3-8EC5-37099706C093}"/>
    <cellStyle name="Euro 6 7 28 2" xfId="9455" xr:uid="{FD4E9846-26C7-407D-A7B9-CAE8CFC512D5}"/>
    <cellStyle name="Euro 6 7 29" xfId="9456" xr:uid="{FA3659A6-E68B-49F6-8276-95AF335BDD5A}"/>
    <cellStyle name="Euro 6 7 29 2" xfId="9457" xr:uid="{88358436-6A93-467C-89B7-0220CCAFA310}"/>
    <cellStyle name="Euro 6 7 3" xfId="9458" xr:uid="{70B11CFF-F516-47DC-A969-E6D233CD2B8A}"/>
    <cellStyle name="Euro 6 7 3 10" xfId="9459" xr:uid="{BB5E28F6-7C9F-4062-A03B-199152057370}"/>
    <cellStyle name="Euro 6 7 3 10 2" xfId="9460" xr:uid="{BA836F02-1170-43CC-A0BB-FDAF344FC4DB}"/>
    <cellStyle name="Euro 6 7 3 11" xfId="9461" xr:uid="{247F3683-8481-40EE-9E6E-67092D1ECC69}"/>
    <cellStyle name="Euro 6 7 3 11 2" xfId="9462" xr:uid="{893B1920-4915-40D0-BD50-F826AAA9F52B}"/>
    <cellStyle name="Euro 6 7 3 12" xfId="9463" xr:uid="{79303568-9DAA-4FCC-B355-C5DD9D1E2E9C}"/>
    <cellStyle name="Euro 6 7 3 12 2" xfId="9464" xr:uid="{2FF754EB-8722-4B1F-82E1-3C0059BE3DE6}"/>
    <cellStyle name="Euro 6 7 3 13" xfId="9465" xr:uid="{9BACAEE3-103E-416A-B32E-C2CE737C3F1A}"/>
    <cellStyle name="Euro 6 7 3 13 2" xfId="9466" xr:uid="{2C41C25C-59DE-49E8-A7E9-13516CDB2160}"/>
    <cellStyle name="Euro 6 7 3 14" xfId="9467" xr:uid="{28EED27A-B51F-4B21-A53F-0A5972487FDD}"/>
    <cellStyle name="Euro 6 7 3 14 2" xfId="9468" xr:uid="{84ADADFF-2213-4B79-8BAD-D83B64A9854C}"/>
    <cellStyle name="Euro 6 7 3 15" xfId="9469" xr:uid="{ED068B73-C97F-481A-98CD-B533462DBED3}"/>
    <cellStyle name="Euro 6 7 3 15 2" xfId="9470" xr:uid="{4B7DB24F-56DA-4370-A0D2-0F9CEDB47913}"/>
    <cellStyle name="Euro 6 7 3 16" xfId="9471" xr:uid="{A366D709-EC57-4E20-88C9-21C3BE870113}"/>
    <cellStyle name="Euro 6 7 3 16 2" xfId="9472" xr:uid="{21BDA254-A58B-4224-8461-A699F04EC847}"/>
    <cellStyle name="Euro 6 7 3 17" xfId="9473" xr:uid="{439BA5B4-0162-4FCE-B39F-66CF24EC3B09}"/>
    <cellStyle name="Euro 6 7 3 17 2" xfId="9474" xr:uid="{8FAE4577-F3B9-48C4-BFF4-C49E8FC4D087}"/>
    <cellStyle name="Euro 6 7 3 18" xfId="9475" xr:uid="{7EEB97D4-A29D-454D-A971-0F656BB10F73}"/>
    <cellStyle name="Euro 6 7 3 18 2" xfId="9476" xr:uid="{14ABD3CE-B1BB-4A2C-91E2-3F6EA95A29D5}"/>
    <cellStyle name="Euro 6 7 3 19" xfId="9477" xr:uid="{F170F675-2AC3-4EEA-BF29-155DFE4EC04E}"/>
    <cellStyle name="Euro 6 7 3 19 2" xfId="9478" xr:uid="{4955607F-A5E9-49E8-ADC0-D1E1AF18711C}"/>
    <cellStyle name="Euro 6 7 3 2" xfId="9479" xr:uid="{6A5BAF17-1F8C-44E4-8403-B4170D1E2C99}"/>
    <cellStyle name="Euro 6 7 3 2 2" xfId="9480" xr:uid="{49CE7745-BABB-4307-BCB6-29A42D2FC7E1}"/>
    <cellStyle name="Euro 6 7 3 20" xfId="9481" xr:uid="{CFC71C91-B2CC-4376-B66C-FC4EF043F269}"/>
    <cellStyle name="Euro 6 7 3 20 2" xfId="9482" xr:uid="{99B4EBDF-C84E-4133-9A43-1D0FAD575871}"/>
    <cellStyle name="Euro 6 7 3 21" xfId="9483" xr:uid="{32DE9207-4CDA-4263-A057-0621D35C3739}"/>
    <cellStyle name="Euro 6 7 3 21 2" xfId="9484" xr:uid="{C918571F-77C3-4DBE-9793-B986228DB152}"/>
    <cellStyle name="Euro 6 7 3 22" xfId="9485" xr:uid="{A693F701-4B10-454E-8626-98687B3818F9}"/>
    <cellStyle name="Euro 6 7 3 22 2" xfId="9486" xr:uid="{62D876FF-E8F6-4426-9AE0-BCE4D71189F0}"/>
    <cellStyle name="Euro 6 7 3 23" xfId="9487" xr:uid="{956A9224-20A4-43F0-9CF2-C85C89E2F491}"/>
    <cellStyle name="Euro 6 7 3 23 2" xfId="9488" xr:uid="{C649995F-5FA7-4A71-B5FB-9E8FC9FFA3A1}"/>
    <cellStyle name="Euro 6 7 3 24" xfId="9489" xr:uid="{0A449348-22F0-49D5-B17D-A8AAA7898A81}"/>
    <cellStyle name="Euro 6 7 3 24 2" xfId="9490" xr:uid="{61EE6F9D-26DE-48CD-A13F-B8CAD07964DC}"/>
    <cellStyle name="Euro 6 7 3 25" xfId="9491" xr:uid="{2ABD44DB-A01C-415D-9815-FA8517C068EA}"/>
    <cellStyle name="Euro 6 7 3 26" xfId="9492" xr:uid="{72D7EC6A-971F-455E-A729-C76780316E82}"/>
    <cellStyle name="Euro 6 7 3 3" xfId="9493" xr:uid="{9B255372-A511-439A-B2C7-0534DFD956C2}"/>
    <cellStyle name="Euro 6 7 3 3 2" xfId="9494" xr:uid="{8371F1AA-D62D-421B-B5BA-181E9959F4DF}"/>
    <cellStyle name="Euro 6 7 3 4" xfId="9495" xr:uid="{34E57CCA-F62E-4D4C-9307-E7EFD3C9FD60}"/>
    <cellStyle name="Euro 6 7 3 4 2" xfId="9496" xr:uid="{7E7FD6D8-E2B4-426E-8CED-8ECA2021C952}"/>
    <cellStyle name="Euro 6 7 3 5" xfId="9497" xr:uid="{4B8386DD-86E4-497B-A0E0-6893A14DBF09}"/>
    <cellStyle name="Euro 6 7 3 5 2" xfId="9498" xr:uid="{31AF9ED3-0489-4F49-B85E-3D3B99C2E364}"/>
    <cellStyle name="Euro 6 7 3 6" xfId="9499" xr:uid="{F1896AD2-4DBE-4B99-B36C-1C47D3A355F3}"/>
    <cellStyle name="Euro 6 7 3 6 2" xfId="9500" xr:uid="{293D6852-FEAE-48BE-8856-37E7FD7BF5B4}"/>
    <cellStyle name="Euro 6 7 3 7" xfId="9501" xr:uid="{5F4E7E9C-0277-47BA-BA9A-103EC95DA362}"/>
    <cellStyle name="Euro 6 7 3 7 2" xfId="9502" xr:uid="{AB5D5887-829A-488C-880C-C92141BBC7F1}"/>
    <cellStyle name="Euro 6 7 3 8" xfId="9503" xr:uid="{0BACA028-D5DA-4D90-B506-60E3375C9831}"/>
    <cellStyle name="Euro 6 7 3 8 2" xfId="9504" xr:uid="{A864315C-7026-4052-BF64-BD95A22C8792}"/>
    <cellStyle name="Euro 6 7 3 9" xfId="9505" xr:uid="{27020D41-6EE0-4077-95D4-408513310A50}"/>
    <cellStyle name="Euro 6 7 3 9 2" xfId="9506" xr:uid="{5467FB32-5015-40D7-A2A3-1ADF278A0572}"/>
    <cellStyle name="Euro 6 7 30" xfId="9507" xr:uid="{EA3F0EDC-6D29-4586-B64E-D79E2F213B1C}"/>
    <cellStyle name="Euro 6 7 30 2" xfId="9508" xr:uid="{4908B9A7-B685-4CCA-B3F5-545B84D1E947}"/>
    <cellStyle name="Euro 6 7 31" xfId="9509" xr:uid="{14D4711F-7650-43C4-AEFD-B4C647A4057E}"/>
    <cellStyle name="Euro 6 7 31 2" xfId="9510" xr:uid="{911BEB7D-6428-4763-A091-79A4C2B10C15}"/>
    <cellStyle name="Euro 6 7 32" xfId="9511" xr:uid="{4900DEC4-A0E2-4E1D-8D18-DF9E0AEC9C37}"/>
    <cellStyle name="Euro 6 7 32 2" xfId="9512" xr:uid="{5A602C33-D821-48C8-8294-CFB05B45EDC0}"/>
    <cellStyle name="Euro 6 7 33" xfId="9513" xr:uid="{0221E8AB-4689-46AA-8BD9-9911FD3BE8B0}"/>
    <cellStyle name="Euro 6 7 33 2" xfId="9514" xr:uid="{A5550983-DB11-418F-B9BB-B579659F3BC0}"/>
    <cellStyle name="Euro 6 7 34" xfId="9515" xr:uid="{3A783ED8-D33E-434B-8956-93C7718A14D1}"/>
    <cellStyle name="Euro 6 7 35" xfId="9516" xr:uid="{8C557884-C716-4939-95B2-5878C680DCCB}"/>
    <cellStyle name="Euro 6 7 4" xfId="9517" xr:uid="{589A681E-174F-436F-9CAD-298D89DE27A7}"/>
    <cellStyle name="Euro 6 7 4 10" xfId="9518" xr:uid="{3690E3C1-3064-48C2-8966-8FBD44C67F25}"/>
    <cellStyle name="Euro 6 7 4 10 2" xfId="9519" xr:uid="{46F8CD0C-7C31-4690-8771-EA71D8F5BBCA}"/>
    <cellStyle name="Euro 6 7 4 11" xfId="9520" xr:uid="{7906B939-0A82-455C-BCAC-11262C2105DF}"/>
    <cellStyle name="Euro 6 7 4 11 2" xfId="9521" xr:uid="{048052D5-50F3-404D-95B5-6F991322948D}"/>
    <cellStyle name="Euro 6 7 4 12" xfId="9522" xr:uid="{367854C4-296B-4623-A525-88767AB1D9CE}"/>
    <cellStyle name="Euro 6 7 4 12 2" xfId="9523" xr:uid="{872A30BF-DB9F-4C4F-A1DA-3064552DB9B7}"/>
    <cellStyle name="Euro 6 7 4 13" xfId="9524" xr:uid="{482C078A-DC89-483B-A6A7-631507BFA420}"/>
    <cellStyle name="Euro 6 7 4 13 2" xfId="9525" xr:uid="{8373358C-4092-4E38-A2C3-1D3ADC642694}"/>
    <cellStyle name="Euro 6 7 4 14" xfId="9526" xr:uid="{C3D8F3C1-983B-4120-84DA-9B4BF576AB13}"/>
    <cellStyle name="Euro 6 7 4 14 2" xfId="9527" xr:uid="{9C268F6A-E749-4A58-A3B8-B814FF827E22}"/>
    <cellStyle name="Euro 6 7 4 15" xfId="9528" xr:uid="{0E864C7C-4E11-4DA4-A3DE-BADAE51ACC7B}"/>
    <cellStyle name="Euro 6 7 4 15 2" xfId="9529" xr:uid="{FA7C5E74-9054-450D-992A-A656B1368B86}"/>
    <cellStyle name="Euro 6 7 4 16" xfId="9530" xr:uid="{6FDC5EAF-7E99-41DF-9CCE-8D08738AEBDA}"/>
    <cellStyle name="Euro 6 7 4 16 2" xfId="9531" xr:uid="{BC16BF22-CCE3-4090-A7B5-2F612C351CF5}"/>
    <cellStyle name="Euro 6 7 4 17" xfId="9532" xr:uid="{B02D4B5A-7122-4720-9FC4-B0EE9B47C818}"/>
    <cellStyle name="Euro 6 7 4 17 2" xfId="9533" xr:uid="{04A6C2B7-E149-426F-8D48-C46B9E742320}"/>
    <cellStyle name="Euro 6 7 4 18" xfId="9534" xr:uid="{D329D423-7C6D-476D-A412-DDE36C23CB5A}"/>
    <cellStyle name="Euro 6 7 4 18 2" xfId="9535" xr:uid="{717139E6-A788-4A47-A26A-C944311436D9}"/>
    <cellStyle name="Euro 6 7 4 19" xfId="9536" xr:uid="{FABC8C92-B1EF-4248-9CD5-47D1F43DDB8E}"/>
    <cellStyle name="Euro 6 7 4 19 2" xfId="9537" xr:uid="{33A54AF2-1988-4394-8318-CD54A1403AA4}"/>
    <cellStyle name="Euro 6 7 4 2" xfId="9538" xr:uid="{5D2F01E4-894A-4926-8BFC-5D592918C893}"/>
    <cellStyle name="Euro 6 7 4 2 2" xfId="9539" xr:uid="{460C3025-2F30-46E6-83E8-E9E1A3BC5B4C}"/>
    <cellStyle name="Euro 6 7 4 20" xfId="9540" xr:uid="{8ACA8636-C0C4-473E-923F-7229B9B7B3A9}"/>
    <cellStyle name="Euro 6 7 4 20 2" xfId="9541" xr:uid="{6E578B90-0A94-4DED-BB95-E14BAB884333}"/>
    <cellStyle name="Euro 6 7 4 21" xfId="9542" xr:uid="{70830BF4-3B3F-41DB-8C44-2D3C6BB382CF}"/>
    <cellStyle name="Euro 6 7 4 21 2" xfId="9543" xr:uid="{1FA92189-69C7-40AE-AB55-7978C2CA1D96}"/>
    <cellStyle name="Euro 6 7 4 22" xfId="9544" xr:uid="{107E5953-800B-4828-BEC9-9676DB01E4AA}"/>
    <cellStyle name="Euro 6 7 4 22 2" xfId="9545" xr:uid="{8B72F893-F0A9-4737-8D0A-554318FF149A}"/>
    <cellStyle name="Euro 6 7 4 23" xfId="9546" xr:uid="{B47ACC86-C175-4653-9121-E2AE4BBBEA3A}"/>
    <cellStyle name="Euro 6 7 4 23 2" xfId="9547" xr:uid="{BC08C2FF-8C99-4E35-B425-01EC7B83500E}"/>
    <cellStyle name="Euro 6 7 4 24" xfId="9548" xr:uid="{F9CEBD13-B3C1-4982-827F-27A424A23B26}"/>
    <cellStyle name="Euro 6 7 4 24 2" xfId="9549" xr:uid="{BC5DBF18-F2B6-4210-83A4-78086B40ED58}"/>
    <cellStyle name="Euro 6 7 4 25" xfId="9550" xr:uid="{B46A0B5C-2EF2-464B-B5BF-493AB5F58791}"/>
    <cellStyle name="Euro 6 7 4 26" xfId="9551" xr:uid="{8E4D5613-9656-4A63-B81E-AB627BAAFB96}"/>
    <cellStyle name="Euro 6 7 4 3" xfId="9552" xr:uid="{73751BEA-52D3-46C0-8E5F-E067DE4B1DD6}"/>
    <cellStyle name="Euro 6 7 4 3 2" xfId="9553" xr:uid="{95E33076-BFD4-4787-BA3E-E34C93D2CC97}"/>
    <cellStyle name="Euro 6 7 4 4" xfId="9554" xr:uid="{1F9760C8-B0BC-483D-BD13-817EE1A01CED}"/>
    <cellStyle name="Euro 6 7 4 4 2" xfId="9555" xr:uid="{218606B0-D8C4-4288-92B2-DAE97C525807}"/>
    <cellStyle name="Euro 6 7 4 5" xfId="9556" xr:uid="{53A20FE5-0707-4CAC-9981-7D0110BB73D3}"/>
    <cellStyle name="Euro 6 7 4 5 2" xfId="9557" xr:uid="{A6737419-52A2-4750-B64F-3815386CC634}"/>
    <cellStyle name="Euro 6 7 4 6" xfId="9558" xr:uid="{1951E9FF-F142-4C01-8E50-69D7F18F6B62}"/>
    <cellStyle name="Euro 6 7 4 6 2" xfId="9559" xr:uid="{222D02F3-7E73-46DC-A6AB-C98F0FF3176B}"/>
    <cellStyle name="Euro 6 7 4 7" xfId="9560" xr:uid="{DBB7B774-A151-4D3C-A313-53BEA5059B9C}"/>
    <cellStyle name="Euro 6 7 4 7 2" xfId="9561" xr:uid="{13250CD1-D144-4E6F-9E67-D9D0C59E9B32}"/>
    <cellStyle name="Euro 6 7 4 8" xfId="9562" xr:uid="{3619EC01-8999-4B72-8F54-B0CBE9B4E29B}"/>
    <cellStyle name="Euro 6 7 4 8 2" xfId="9563" xr:uid="{6E2B00ED-B023-403E-AE65-AC99F1352D95}"/>
    <cellStyle name="Euro 6 7 4 9" xfId="9564" xr:uid="{032F5D15-932C-41A5-938C-8654C50D93A5}"/>
    <cellStyle name="Euro 6 7 4 9 2" xfId="9565" xr:uid="{FFD9E9BD-682F-4978-8E97-3DDF953B3364}"/>
    <cellStyle name="Euro 6 7 5" xfId="9566" xr:uid="{F6DC4267-517C-48AB-B95E-3B5A9254BAB8}"/>
    <cellStyle name="Euro 6 7 5 10" xfId="9567" xr:uid="{0F344EDE-5DB9-4ED8-8DB9-440F25E7473A}"/>
    <cellStyle name="Euro 6 7 5 10 2" xfId="9568" xr:uid="{5FA36B04-F3F4-463B-9FF9-51208A279979}"/>
    <cellStyle name="Euro 6 7 5 11" xfId="9569" xr:uid="{D8905436-6A3E-4DC2-822D-40215FD52B77}"/>
    <cellStyle name="Euro 6 7 5 11 2" xfId="9570" xr:uid="{5EC4FE3F-AA96-4088-8F73-1A8F62EFCBDF}"/>
    <cellStyle name="Euro 6 7 5 12" xfId="9571" xr:uid="{DA4FE7C9-CEB2-4142-A719-F91C89AA56A2}"/>
    <cellStyle name="Euro 6 7 5 12 2" xfId="9572" xr:uid="{64A3A4BD-DFE7-4A31-9415-AE04EB1B004D}"/>
    <cellStyle name="Euro 6 7 5 13" xfId="9573" xr:uid="{7180F9D9-0741-4CAA-B08A-498661315B93}"/>
    <cellStyle name="Euro 6 7 5 13 2" xfId="9574" xr:uid="{E10B3651-0B9F-40CB-A896-83300C5C2F4F}"/>
    <cellStyle name="Euro 6 7 5 14" xfId="9575" xr:uid="{7FEEFB85-7F2C-4D64-AD22-20CE2E32A541}"/>
    <cellStyle name="Euro 6 7 5 14 2" xfId="9576" xr:uid="{82F753B1-9B2E-4C95-8586-E5B9D2D77A31}"/>
    <cellStyle name="Euro 6 7 5 15" xfId="9577" xr:uid="{D42822E6-CE97-4F0E-99E9-7F6731787936}"/>
    <cellStyle name="Euro 6 7 5 15 2" xfId="9578" xr:uid="{0804249F-E4FC-438B-A0EC-33AC9D6C0A42}"/>
    <cellStyle name="Euro 6 7 5 16" xfId="9579" xr:uid="{84465B05-F81E-45CC-A331-2BFCE7DDB7E6}"/>
    <cellStyle name="Euro 6 7 5 16 2" xfId="9580" xr:uid="{F980FED0-75EA-48C7-9962-C2156D07D45F}"/>
    <cellStyle name="Euro 6 7 5 17" xfId="9581" xr:uid="{702324F2-CEB7-40BC-9585-F7881D824169}"/>
    <cellStyle name="Euro 6 7 5 17 2" xfId="9582" xr:uid="{36AEB097-BDE7-4133-8D35-0B5AEBC77957}"/>
    <cellStyle name="Euro 6 7 5 18" xfId="9583" xr:uid="{75559F3D-1970-4ECC-B630-4238D155E07C}"/>
    <cellStyle name="Euro 6 7 5 18 2" xfId="9584" xr:uid="{8512652A-C86F-422D-9FAB-0B72E5D069A8}"/>
    <cellStyle name="Euro 6 7 5 19" xfId="9585" xr:uid="{201094D4-AE72-4CE5-AE85-CC0402573B75}"/>
    <cellStyle name="Euro 6 7 5 19 2" xfId="9586" xr:uid="{EC32D91B-EAC7-4A53-AD33-264B038AF21E}"/>
    <cellStyle name="Euro 6 7 5 2" xfId="9587" xr:uid="{39EED754-6C1A-41A1-A77E-7D99F485E70C}"/>
    <cellStyle name="Euro 6 7 5 2 2" xfId="9588" xr:uid="{D22AF385-C97E-4238-822F-906F242DBAF8}"/>
    <cellStyle name="Euro 6 7 5 20" xfId="9589" xr:uid="{893C0AA5-D0E4-45F3-AC07-D77162FBD5C4}"/>
    <cellStyle name="Euro 6 7 5 20 2" xfId="9590" xr:uid="{A7A2EDF3-DF16-4638-A1A9-302737CA2F44}"/>
    <cellStyle name="Euro 6 7 5 21" xfId="9591" xr:uid="{DD50BA27-776D-4BDA-8EBE-044C650304FA}"/>
    <cellStyle name="Euro 6 7 5 21 2" xfId="9592" xr:uid="{B562529F-96CF-4F90-AE81-F8B7CCF2A4FF}"/>
    <cellStyle name="Euro 6 7 5 22" xfId="9593" xr:uid="{507F581F-4E4C-4C9F-8E30-8BAFD3D1C53E}"/>
    <cellStyle name="Euro 6 7 5 22 2" xfId="9594" xr:uid="{B7E7EE60-A519-4415-A138-3F89C1AB19F1}"/>
    <cellStyle name="Euro 6 7 5 23" xfId="9595" xr:uid="{B9BD1E2E-FDA2-4684-89FF-811FD755FBC9}"/>
    <cellStyle name="Euro 6 7 5 23 2" xfId="9596" xr:uid="{38395E2C-7C36-4FF3-8D85-FE18FD66D096}"/>
    <cellStyle name="Euro 6 7 5 24" xfId="9597" xr:uid="{52A4AF1A-AC97-49BA-971C-692ADE4D1E08}"/>
    <cellStyle name="Euro 6 7 5 24 2" xfId="9598" xr:uid="{A42E2C92-BC33-4BDB-822F-4346301458BE}"/>
    <cellStyle name="Euro 6 7 5 25" xfId="9599" xr:uid="{210E1888-1D29-4053-85F5-3FBB5A882A0F}"/>
    <cellStyle name="Euro 6 7 5 26" xfId="9600" xr:uid="{FC06BAB1-9F10-478B-BE27-A753971BDDD6}"/>
    <cellStyle name="Euro 6 7 5 3" xfId="9601" xr:uid="{372DF6FC-8DFC-4479-9C35-71DD967EFC02}"/>
    <cellStyle name="Euro 6 7 5 3 2" xfId="9602" xr:uid="{E5669AC4-550A-45D9-9C99-D7A53876784B}"/>
    <cellStyle name="Euro 6 7 5 4" xfId="9603" xr:uid="{EC8AB972-2589-44D6-BBE0-27F265BAA4C0}"/>
    <cellStyle name="Euro 6 7 5 4 2" xfId="9604" xr:uid="{217A21DE-1767-4155-A2F1-BB7482F40D6E}"/>
    <cellStyle name="Euro 6 7 5 5" xfId="9605" xr:uid="{66B5DC35-8713-4042-92B0-7944CDA796B7}"/>
    <cellStyle name="Euro 6 7 5 5 2" xfId="9606" xr:uid="{DEFE1651-D4C4-4FB7-A129-4A3F53C47AB2}"/>
    <cellStyle name="Euro 6 7 5 6" xfId="9607" xr:uid="{D590714B-C1D9-4818-A80D-28154E2B7073}"/>
    <cellStyle name="Euro 6 7 5 6 2" xfId="9608" xr:uid="{F4A533C0-7A90-4EC4-8875-74A6D65E0539}"/>
    <cellStyle name="Euro 6 7 5 7" xfId="9609" xr:uid="{3F162A75-3BAB-4042-BA09-02798DC3ED1A}"/>
    <cellStyle name="Euro 6 7 5 7 2" xfId="9610" xr:uid="{E7B3798F-3476-4CEB-A16E-F54E0BCA2DE4}"/>
    <cellStyle name="Euro 6 7 5 8" xfId="9611" xr:uid="{144D64E6-9623-431A-B8E8-384F41A6C885}"/>
    <cellStyle name="Euro 6 7 5 8 2" xfId="9612" xr:uid="{8F76289B-F5D8-4EDA-929B-FFF3374908F4}"/>
    <cellStyle name="Euro 6 7 5 9" xfId="9613" xr:uid="{46A53604-DFF7-4882-92E3-E696A4120A1A}"/>
    <cellStyle name="Euro 6 7 5 9 2" xfId="9614" xr:uid="{146A3A76-AFE4-46B1-A9DC-E79997615FD8}"/>
    <cellStyle name="Euro 6 7 6" xfId="9615" xr:uid="{445E16F3-1E01-4496-8558-6D6301C4B4E5}"/>
    <cellStyle name="Euro 6 7 6 10" xfId="9616" xr:uid="{4F9B3F4D-AE3B-4BA0-8AA2-D800AFA8EE5C}"/>
    <cellStyle name="Euro 6 7 6 10 2" xfId="9617" xr:uid="{96FCE97E-3038-4BB8-999D-7F943266B1D7}"/>
    <cellStyle name="Euro 6 7 6 11" xfId="9618" xr:uid="{8EAC1694-D285-4468-85A3-30F30E8A5E75}"/>
    <cellStyle name="Euro 6 7 6 11 2" xfId="9619" xr:uid="{7A57CBBF-A6C7-48A8-A481-E080D549FDBF}"/>
    <cellStyle name="Euro 6 7 6 12" xfId="9620" xr:uid="{2C5E83A2-52DD-40A1-A2FC-007FAFD7C2F1}"/>
    <cellStyle name="Euro 6 7 6 12 2" xfId="9621" xr:uid="{FBCE8AC1-E910-4419-A464-FF265054F8CE}"/>
    <cellStyle name="Euro 6 7 6 13" xfId="9622" xr:uid="{2C013644-8B6F-44E5-9086-8320F05658F1}"/>
    <cellStyle name="Euro 6 7 6 13 2" xfId="9623" xr:uid="{ED3908E4-2332-47E0-92E7-8FE5F1C5EA6D}"/>
    <cellStyle name="Euro 6 7 6 14" xfId="9624" xr:uid="{B29DB6AF-6C4F-4C25-86EB-5BE9650205E3}"/>
    <cellStyle name="Euro 6 7 6 14 2" xfId="9625" xr:uid="{F574F1F6-AC0C-4679-8733-27D803DDB52C}"/>
    <cellStyle name="Euro 6 7 6 15" xfId="9626" xr:uid="{FBE3B1E7-70CA-4CA6-8532-77FCE8D40175}"/>
    <cellStyle name="Euro 6 7 6 15 2" xfId="9627" xr:uid="{FCC0D6DD-36AC-4950-9973-4152B1A7DC07}"/>
    <cellStyle name="Euro 6 7 6 16" xfId="9628" xr:uid="{6ED04591-E972-4CE0-BEEC-4421ECB9DDE1}"/>
    <cellStyle name="Euro 6 7 6 16 2" xfId="9629" xr:uid="{6C7669A6-C8C0-480E-9215-565FFACA6FE8}"/>
    <cellStyle name="Euro 6 7 6 17" xfId="9630" xr:uid="{650CC1F8-9967-4B9C-8679-E0E904A92FA5}"/>
    <cellStyle name="Euro 6 7 6 17 2" xfId="9631" xr:uid="{8D15B48B-B9E3-4251-8BDE-EFCCE45F1A43}"/>
    <cellStyle name="Euro 6 7 6 18" xfId="9632" xr:uid="{30B3A710-343C-4634-9C40-4644D4EC73FB}"/>
    <cellStyle name="Euro 6 7 6 18 2" xfId="9633" xr:uid="{7097D6F9-74BC-4C89-89D1-37A632C1877A}"/>
    <cellStyle name="Euro 6 7 6 19" xfId="9634" xr:uid="{2572F47B-42DF-4628-BCD4-2E1D5F46D1C0}"/>
    <cellStyle name="Euro 6 7 6 19 2" xfId="9635" xr:uid="{F8376A20-FA2D-4EAA-87F6-158892776BF5}"/>
    <cellStyle name="Euro 6 7 6 2" xfId="9636" xr:uid="{2A5B4DD6-CDF9-4F38-8299-7AB519FF54BF}"/>
    <cellStyle name="Euro 6 7 6 2 2" xfId="9637" xr:uid="{39A25B59-69F0-4B69-A568-5C408C9782FC}"/>
    <cellStyle name="Euro 6 7 6 20" xfId="9638" xr:uid="{D7999AAB-0783-45DD-BB30-ACCD5E5EEAF8}"/>
    <cellStyle name="Euro 6 7 6 20 2" xfId="9639" xr:uid="{22C73AB8-30B9-405E-9454-484511673583}"/>
    <cellStyle name="Euro 6 7 6 21" xfId="9640" xr:uid="{790A6C3E-D791-4ED2-A275-D552D22588FF}"/>
    <cellStyle name="Euro 6 7 6 21 2" xfId="9641" xr:uid="{416D0E0B-2EC8-43B5-B67E-D2F4AB478866}"/>
    <cellStyle name="Euro 6 7 6 22" xfId="9642" xr:uid="{842A4C36-29B2-4B44-9426-B3E284019546}"/>
    <cellStyle name="Euro 6 7 6 22 2" xfId="9643" xr:uid="{9664539F-545F-4092-BA72-DA802D0463D3}"/>
    <cellStyle name="Euro 6 7 6 23" xfId="9644" xr:uid="{D05DD2AC-53A8-4D75-8643-D3219670DAC8}"/>
    <cellStyle name="Euro 6 7 6 23 2" xfId="9645" xr:uid="{A2E11486-3738-41BD-B466-93350B2DB2E9}"/>
    <cellStyle name="Euro 6 7 6 24" xfId="9646" xr:uid="{1B58854F-9E87-41E4-886A-1EE428B538A4}"/>
    <cellStyle name="Euro 6 7 6 24 2" xfId="9647" xr:uid="{8A1A7A7D-FFE5-4E04-AE3E-9046E10D48B2}"/>
    <cellStyle name="Euro 6 7 6 25" xfId="9648" xr:uid="{A84316CC-67CE-4125-A671-939782586D37}"/>
    <cellStyle name="Euro 6 7 6 26" xfId="9649" xr:uid="{2B3CE01F-0E42-4069-B83D-1E91E38E502D}"/>
    <cellStyle name="Euro 6 7 6 3" xfId="9650" xr:uid="{407020FC-6E48-4DE6-8E1A-C84441F521E5}"/>
    <cellStyle name="Euro 6 7 6 3 2" xfId="9651" xr:uid="{E51D60BA-0B66-4487-A4AB-21DF1416FCE2}"/>
    <cellStyle name="Euro 6 7 6 4" xfId="9652" xr:uid="{8833CA6E-16A8-4B7D-B021-4E3006C9DCC4}"/>
    <cellStyle name="Euro 6 7 6 4 2" xfId="9653" xr:uid="{3A25AAAA-C041-4741-B6EF-E873A3723D3F}"/>
    <cellStyle name="Euro 6 7 6 5" xfId="9654" xr:uid="{CB871873-CB5D-4C1C-B682-D117DE30D497}"/>
    <cellStyle name="Euro 6 7 6 5 2" xfId="9655" xr:uid="{CA5F3F21-1724-4867-912B-07219C866195}"/>
    <cellStyle name="Euro 6 7 6 6" xfId="9656" xr:uid="{5D364FA2-789C-4192-806C-101F2135B106}"/>
    <cellStyle name="Euro 6 7 6 6 2" xfId="9657" xr:uid="{64B612BE-DC2D-4B5B-B51F-686DD520D4A0}"/>
    <cellStyle name="Euro 6 7 6 7" xfId="9658" xr:uid="{EA29EC62-AF83-4DA2-8EB9-241D3FFFD26E}"/>
    <cellStyle name="Euro 6 7 6 7 2" xfId="9659" xr:uid="{A4A9BD01-18B1-4841-89FD-42A4CB497187}"/>
    <cellStyle name="Euro 6 7 6 8" xfId="9660" xr:uid="{E426B17A-13FF-464E-A0DE-B562D02BE089}"/>
    <cellStyle name="Euro 6 7 6 8 2" xfId="9661" xr:uid="{C799036A-FC01-49A9-8F72-CA8F184DFAD5}"/>
    <cellStyle name="Euro 6 7 6 9" xfId="9662" xr:uid="{2C9E5779-8AE7-4EA6-8E23-E4663DB7FE5E}"/>
    <cellStyle name="Euro 6 7 6 9 2" xfId="9663" xr:uid="{93FD4A7E-90DD-4FF2-8043-0CFE20398873}"/>
    <cellStyle name="Euro 6 7 7" xfId="9664" xr:uid="{CFEDF6B4-43BB-4908-B063-249575129F18}"/>
    <cellStyle name="Euro 6 7 7 10" xfId="9665" xr:uid="{BB22979A-672A-4C3F-9A45-C0D68B5A157B}"/>
    <cellStyle name="Euro 6 7 7 10 2" xfId="9666" xr:uid="{95EEBF36-BA29-4DB5-BFCF-E9819E823852}"/>
    <cellStyle name="Euro 6 7 7 11" xfId="9667" xr:uid="{C002F94F-0F26-47E6-90A2-9948108FDC9D}"/>
    <cellStyle name="Euro 6 7 7 11 2" xfId="9668" xr:uid="{8AD094EC-6154-4056-BAB3-DC415CC8A856}"/>
    <cellStyle name="Euro 6 7 7 12" xfId="9669" xr:uid="{AAF845FD-7ABB-4638-BBE6-91BB3F3B5C56}"/>
    <cellStyle name="Euro 6 7 7 12 2" xfId="9670" xr:uid="{3BDE21C8-9B3A-45DD-AB49-BFC4C72A4C8A}"/>
    <cellStyle name="Euro 6 7 7 13" xfId="9671" xr:uid="{BE892B49-079A-41BA-A7AA-B14DCBC3A0A5}"/>
    <cellStyle name="Euro 6 7 7 13 2" xfId="9672" xr:uid="{DC192ABC-2E78-4CBE-A5C6-90A824A67434}"/>
    <cellStyle name="Euro 6 7 7 14" xfId="9673" xr:uid="{F231AA7D-D826-4620-A230-CD8D5081D922}"/>
    <cellStyle name="Euro 6 7 7 14 2" xfId="9674" xr:uid="{C5CC5CAC-171E-4D4D-96C1-2B9DB502AB46}"/>
    <cellStyle name="Euro 6 7 7 15" xfId="9675" xr:uid="{51CE8400-7824-4027-A1DD-0CBAD6B19A11}"/>
    <cellStyle name="Euro 6 7 7 15 2" xfId="9676" xr:uid="{8E4B0B32-1F9F-4664-81FD-006E228F6D75}"/>
    <cellStyle name="Euro 6 7 7 16" xfId="9677" xr:uid="{0B30013F-A41B-4914-B361-77F10E2C40A2}"/>
    <cellStyle name="Euro 6 7 7 16 2" xfId="9678" xr:uid="{6875837F-CF44-474F-BEB0-C64EF2946DCC}"/>
    <cellStyle name="Euro 6 7 7 17" xfId="9679" xr:uid="{88FF29E2-1180-4B1F-9EAE-728E25D001A0}"/>
    <cellStyle name="Euro 6 7 7 17 2" xfId="9680" xr:uid="{DFC90E27-452B-49FD-8714-81EF40B8FA07}"/>
    <cellStyle name="Euro 6 7 7 18" xfId="9681" xr:uid="{4DB49A9C-7B43-4965-A58F-E614494E6D7D}"/>
    <cellStyle name="Euro 6 7 7 18 2" xfId="9682" xr:uid="{538E1BA8-F46D-4316-AC29-A73E75106D29}"/>
    <cellStyle name="Euro 6 7 7 19" xfId="9683" xr:uid="{360B22A2-77FC-4456-AFF4-2182EEB202D3}"/>
    <cellStyle name="Euro 6 7 7 19 2" xfId="9684" xr:uid="{0A83EEDC-63B2-4326-9F18-2A36A58963FB}"/>
    <cellStyle name="Euro 6 7 7 2" xfId="9685" xr:uid="{85BA06DE-BC3A-422F-BDA9-F8C258E94F74}"/>
    <cellStyle name="Euro 6 7 7 2 2" xfId="9686" xr:uid="{044E9AD7-8A10-4B48-B5EA-9307A3C8834E}"/>
    <cellStyle name="Euro 6 7 7 20" xfId="9687" xr:uid="{56F20463-F60B-4A4D-B487-2C11CE3ED75E}"/>
    <cellStyle name="Euro 6 7 7 20 2" xfId="9688" xr:uid="{12C5A9FE-35ED-4D58-9D42-EFAD10293E36}"/>
    <cellStyle name="Euro 6 7 7 21" xfId="9689" xr:uid="{7CB81812-4B6E-48B4-A902-6D05319BB087}"/>
    <cellStyle name="Euro 6 7 7 21 2" xfId="9690" xr:uid="{E3D1F93B-8694-4A67-ABEF-6E5F0B4A5F47}"/>
    <cellStyle name="Euro 6 7 7 22" xfId="9691" xr:uid="{F35E1DD2-47B1-4ADE-B98A-2D5F9CA889F2}"/>
    <cellStyle name="Euro 6 7 7 22 2" xfId="9692" xr:uid="{09D05669-2C12-43B9-B8BF-C41C38E41C55}"/>
    <cellStyle name="Euro 6 7 7 23" xfId="9693" xr:uid="{C3EFF905-8BFE-40E9-93CE-A09CB5E16E35}"/>
    <cellStyle name="Euro 6 7 7 23 2" xfId="9694" xr:uid="{17F4DFF7-693B-43D0-B05D-6F954307730D}"/>
    <cellStyle name="Euro 6 7 7 24" xfId="9695" xr:uid="{E2BB602F-A1DD-4331-80DC-CEB21A8BB384}"/>
    <cellStyle name="Euro 6 7 7 24 2" xfId="9696" xr:uid="{9FE83005-4ED2-4716-8FB4-4C5A0B69C891}"/>
    <cellStyle name="Euro 6 7 7 25" xfId="9697" xr:uid="{54EDEDE5-AFA8-4EFF-8940-577AAE4F3877}"/>
    <cellStyle name="Euro 6 7 7 26" xfId="9698" xr:uid="{6DB6B9BA-DC73-458B-A419-C6A2076B410E}"/>
    <cellStyle name="Euro 6 7 7 3" xfId="9699" xr:uid="{965EA65F-532E-40DB-A0A0-172DFCA7AE46}"/>
    <cellStyle name="Euro 6 7 7 3 2" xfId="9700" xr:uid="{9E4CFAA0-4D59-4E87-9301-0F0B4D166CD0}"/>
    <cellStyle name="Euro 6 7 7 4" xfId="9701" xr:uid="{94010A14-720A-4824-A7B0-BBF969F2D8FF}"/>
    <cellStyle name="Euro 6 7 7 4 2" xfId="9702" xr:uid="{7C60DEAA-CE78-4755-88C5-F779CC5DD7AC}"/>
    <cellStyle name="Euro 6 7 7 5" xfId="9703" xr:uid="{EC256D20-F7AE-4E99-953E-BA351540462F}"/>
    <cellStyle name="Euro 6 7 7 5 2" xfId="9704" xr:uid="{2F3EF7D1-8EDB-40B3-96C4-6DF0614A4FD6}"/>
    <cellStyle name="Euro 6 7 7 6" xfId="9705" xr:uid="{78BD3B11-D9A1-48D5-9ED2-E1400D7F0BB4}"/>
    <cellStyle name="Euro 6 7 7 6 2" xfId="9706" xr:uid="{E8FE85FF-0C7D-4417-853D-A1E9948C27BD}"/>
    <cellStyle name="Euro 6 7 7 7" xfId="9707" xr:uid="{75DFAF2A-C847-4CCB-9D65-B053B64A7A54}"/>
    <cellStyle name="Euro 6 7 7 7 2" xfId="9708" xr:uid="{3B1871C6-FAB1-4524-A70C-5E86F51FDAE1}"/>
    <cellStyle name="Euro 6 7 7 8" xfId="9709" xr:uid="{32BF6496-A970-4AA0-9D73-920B128AB4F2}"/>
    <cellStyle name="Euro 6 7 7 8 2" xfId="9710" xr:uid="{5B205697-65A3-4B22-8AB1-BC5BEA543470}"/>
    <cellStyle name="Euro 6 7 7 9" xfId="9711" xr:uid="{3EA47016-7965-42EF-BE44-610DE8231372}"/>
    <cellStyle name="Euro 6 7 7 9 2" xfId="9712" xr:uid="{39A5B4A3-CFB1-44CA-8EF2-6ECB34319A7D}"/>
    <cellStyle name="Euro 6 7 8" xfId="9713" xr:uid="{B120B431-94FF-4FD1-8557-FD2518D4EE9A}"/>
    <cellStyle name="Euro 6 7 8 10" xfId="9714" xr:uid="{76769E67-D48D-4C34-9D52-958FBBA039D5}"/>
    <cellStyle name="Euro 6 7 8 10 2" xfId="9715" xr:uid="{5027A40D-62F4-4807-9523-0F8B07A51091}"/>
    <cellStyle name="Euro 6 7 8 11" xfId="9716" xr:uid="{3C159698-6E7B-452B-9007-58FB7290C73A}"/>
    <cellStyle name="Euro 6 7 8 11 2" xfId="9717" xr:uid="{D52FA779-06D7-4AE9-A287-EA1B15C66DFA}"/>
    <cellStyle name="Euro 6 7 8 12" xfId="9718" xr:uid="{A00F23E8-4E17-41D7-AEC8-6C2DA42A9C8B}"/>
    <cellStyle name="Euro 6 7 8 12 2" xfId="9719" xr:uid="{F2A8D2E3-19F3-488C-96C0-5B78007A84A0}"/>
    <cellStyle name="Euro 6 7 8 13" xfId="9720" xr:uid="{D59F1F59-B559-43D7-9458-2EB3A93B90AA}"/>
    <cellStyle name="Euro 6 7 8 13 2" xfId="9721" xr:uid="{3CE9B191-F823-493A-8C8D-A724E7DC508A}"/>
    <cellStyle name="Euro 6 7 8 14" xfId="9722" xr:uid="{F398879B-4E46-46E9-B784-E05CB79CCDDD}"/>
    <cellStyle name="Euro 6 7 8 14 2" xfId="9723" xr:uid="{4E9B934E-5D1D-4B3B-9C09-87AE7D8B64AA}"/>
    <cellStyle name="Euro 6 7 8 15" xfId="9724" xr:uid="{A7B4BD87-5E5F-479C-BE57-F75B337F6909}"/>
    <cellStyle name="Euro 6 7 8 15 2" xfId="9725" xr:uid="{2E28EAC6-9A17-4505-BDA5-38217C711197}"/>
    <cellStyle name="Euro 6 7 8 16" xfId="9726" xr:uid="{25701E17-67E3-4D87-A420-89ABFDB5F00A}"/>
    <cellStyle name="Euro 6 7 8 16 2" xfId="9727" xr:uid="{A0CFC939-CB96-410E-A60B-E97CDE1B9709}"/>
    <cellStyle name="Euro 6 7 8 17" xfId="9728" xr:uid="{652CDCDC-65B6-4C5F-A1E6-FBD003899EB8}"/>
    <cellStyle name="Euro 6 7 8 17 2" xfId="9729" xr:uid="{08F54FAA-3F67-4174-BD34-4291B2481782}"/>
    <cellStyle name="Euro 6 7 8 18" xfId="9730" xr:uid="{25D7D5CB-8E8F-403F-AB82-C46B08E816EA}"/>
    <cellStyle name="Euro 6 7 8 18 2" xfId="9731" xr:uid="{0635AAC8-9FE9-4F38-9FEA-BF1A9389ADA9}"/>
    <cellStyle name="Euro 6 7 8 19" xfId="9732" xr:uid="{81561173-55DE-455C-B15C-EDF6D8F0B6A5}"/>
    <cellStyle name="Euro 6 7 8 19 2" xfId="9733" xr:uid="{38FFD158-F71E-4020-A704-339418CA68D1}"/>
    <cellStyle name="Euro 6 7 8 2" xfId="9734" xr:uid="{84E0B869-6AC7-466D-9ADB-9BD249B6607D}"/>
    <cellStyle name="Euro 6 7 8 2 2" xfId="9735" xr:uid="{64B0E50A-65CF-445A-8414-34DBA7B568AF}"/>
    <cellStyle name="Euro 6 7 8 20" xfId="9736" xr:uid="{49C20CFF-D848-4907-991E-E14B1B47E903}"/>
    <cellStyle name="Euro 6 7 8 20 2" xfId="9737" xr:uid="{67D033D6-B390-4BA4-932A-F4A0281F92E0}"/>
    <cellStyle name="Euro 6 7 8 21" xfId="9738" xr:uid="{DDAE5150-B73B-4AD7-A7D3-FAEB8CEFE2F1}"/>
    <cellStyle name="Euro 6 7 8 21 2" xfId="9739" xr:uid="{EF988B97-B989-438D-BE7D-1A198A49A2B0}"/>
    <cellStyle name="Euro 6 7 8 22" xfId="9740" xr:uid="{1FEC2460-E9E9-47FC-B510-B9B47375B347}"/>
    <cellStyle name="Euro 6 7 8 22 2" xfId="9741" xr:uid="{7E068723-8A94-489F-A4AD-359738FFB987}"/>
    <cellStyle name="Euro 6 7 8 23" xfId="9742" xr:uid="{4EFA5DC6-5013-4725-8D79-6AF53D481441}"/>
    <cellStyle name="Euro 6 7 8 23 2" xfId="9743" xr:uid="{10980301-A45C-4DE4-8358-C8282319D280}"/>
    <cellStyle name="Euro 6 7 8 24" xfId="9744" xr:uid="{D978402D-482F-4CB1-96BB-8975EE649E56}"/>
    <cellStyle name="Euro 6 7 8 24 2" xfId="9745" xr:uid="{5FEEC5B2-8F2A-4F84-9E86-5EC3BF64934A}"/>
    <cellStyle name="Euro 6 7 8 25" xfId="9746" xr:uid="{ABAC31EB-85E1-4578-95C6-FEA9258A971D}"/>
    <cellStyle name="Euro 6 7 8 26" xfId="9747" xr:uid="{85343DF7-A247-48A2-B022-DC1F513E585E}"/>
    <cellStyle name="Euro 6 7 8 3" xfId="9748" xr:uid="{286C0736-A8AC-46DF-BE25-CA35155C2ADA}"/>
    <cellStyle name="Euro 6 7 8 3 2" xfId="9749" xr:uid="{B32B1173-EFBD-4021-A5F3-F4DA553A064F}"/>
    <cellStyle name="Euro 6 7 8 4" xfId="9750" xr:uid="{7C8DC17E-63E5-4F25-BCA9-F7E059C187C3}"/>
    <cellStyle name="Euro 6 7 8 4 2" xfId="9751" xr:uid="{A7CCBD03-B385-4885-95B3-8B41FA1EE305}"/>
    <cellStyle name="Euro 6 7 8 5" xfId="9752" xr:uid="{26809E19-8152-49BA-929C-46B2E2BB218A}"/>
    <cellStyle name="Euro 6 7 8 5 2" xfId="9753" xr:uid="{3ACA01BD-5A79-428A-8686-0153865683CE}"/>
    <cellStyle name="Euro 6 7 8 6" xfId="9754" xr:uid="{29C4061C-D6C9-4C96-8683-540689C5CE99}"/>
    <cellStyle name="Euro 6 7 8 6 2" xfId="9755" xr:uid="{E0206822-2D4E-45C0-B050-CB38A9FF8706}"/>
    <cellStyle name="Euro 6 7 8 7" xfId="9756" xr:uid="{D73A40C1-C4F8-4AF7-8F1A-3CEB9E320475}"/>
    <cellStyle name="Euro 6 7 8 7 2" xfId="9757" xr:uid="{B7880A3B-D1F9-48A6-BA34-96C596C724C1}"/>
    <cellStyle name="Euro 6 7 8 8" xfId="9758" xr:uid="{EADEBD50-9C7C-4F5B-924C-DE0DAE934FE0}"/>
    <cellStyle name="Euro 6 7 8 8 2" xfId="9759" xr:uid="{757151E2-15E8-4D67-8581-91E222FC5307}"/>
    <cellStyle name="Euro 6 7 8 9" xfId="9760" xr:uid="{2D0DA59F-3574-46D8-ABD0-7C0248DD6556}"/>
    <cellStyle name="Euro 6 7 8 9 2" xfId="9761" xr:uid="{13F3434B-691F-43AC-A350-C8ADAF35A522}"/>
    <cellStyle name="Euro 6 7 9" xfId="9762" xr:uid="{E408B6B4-B6CD-4726-B393-D4E698F2FA79}"/>
    <cellStyle name="Euro 6 7 9 10" xfId="9763" xr:uid="{27239494-3016-4BF1-B027-29383534B6F0}"/>
    <cellStyle name="Euro 6 7 9 10 2" xfId="9764" xr:uid="{78C52BA0-0EB0-4692-9166-DAA81F734F31}"/>
    <cellStyle name="Euro 6 7 9 11" xfId="9765" xr:uid="{3184DA92-BB7A-4299-A62B-7B14A7E6979E}"/>
    <cellStyle name="Euro 6 7 9 11 2" xfId="9766" xr:uid="{0E63BD94-9F4D-45AB-9557-F90AF111A078}"/>
    <cellStyle name="Euro 6 7 9 12" xfId="9767" xr:uid="{D0AFD0C1-ED13-491F-957C-9A3B4779478D}"/>
    <cellStyle name="Euro 6 7 9 12 2" xfId="9768" xr:uid="{8DF6930D-C9F6-4680-91C2-B97BAB61BF04}"/>
    <cellStyle name="Euro 6 7 9 13" xfId="9769" xr:uid="{A5540108-1D08-46D6-9CB2-72292E8A182D}"/>
    <cellStyle name="Euro 6 7 9 13 2" xfId="9770" xr:uid="{E83C9786-3D35-4B08-98A8-0E91EC765BCD}"/>
    <cellStyle name="Euro 6 7 9 14" xfId="9771" xr:uid="{4137C59F-A2B9-4071-8708-50963B70D6EC}"/>
    <cellStyle name="Euro 6 7 9 14 2" xfId="9772" xr:uid="{570AE69F-3286-4A21-9690-35BA78C2FA35}"/>
    <cellStyle name="Euro 6 7 9 15" xfId="9773" xr:uid="{1354C6BF-8554-4742-BC96-626B631F80B1}"/>
    <cellStyle name="Euro 6 7 9 15 2" xfId="9774" xr:uid="{914EAAD0-A78F-4F00-81F7-686643E01B08}"/>
    <cellStyle name="Euro 6 7 9 16" xfId="9775" xr:uid="{4E249653-A959-49C2-81CD-23B56365FC4C}"/>
    <cellStyle name="Euro 6 7 9 16 2" xfId="9776" xr:uid="{AFBE0174-B1E8-42FF-9924-1E41E506D5D9}"/>
    <cellStyle name="Euro 6 7 9 17" xfId="9777" xr:uid="{FF5FCFE2-F158-4EBC-9CA3-166DCE0AE997}"/>
    <cellStyle name="Euro 6 7 9 17 2" xfId="9778" xr:uid="{CA740CB9-5CEA-464D-A507-390F7A815327}"/>
    <cellStyle name="Euro 6 7 9 18" xfId="9779" xr:uid="{030EC4C8-EC5B-464D-BD0A-F1BE0F894152}"/>
    <cellStyle name="Euro 6 7 9 18 2" xfId="9780" xr:uid="{C9B4EF08-18F2-43E3-BB65-55DD27F62AD8}"/>
    <cellStyle name="Euro 6 7 9 19" xfId="9781" xr:uid="{30A6C175-38BD-48BB-A0E8-A86D832DB396}"/>
    <cellStyle name="Euro 6 7 9 19 2" xfId="9782" xr:uid="{848B6EA8-44B4-49A6-A309-AC05D26205BD}"/>
    <cellStyle name="Euro 6 7 9 2" xfId="9783" xr:uid="{47405B83-D172-4EE5-9706-903A30724766}"/>
    <cellStyle name="Euro 6 7 9 2 2" xfId="9784" xr:uid="{04949558-92E0-4396-B1A2-7D5537F503C8}"/>
    <cellStyle name="Euro 6 7 9 20" xfId="9785" xr:uid="{37FA0DF2-EE50-447C-8DD9-72D8372272EE}"/>
    <cellStyle name="Euro 6 7 9 20 2" xfId="9786" xr:uid="{0D72CEF5-F444-4079-A6C1-B9C9334DF491}"/>
    <cellStyle name="Euro 6 7 9 21" xfId="9787" xr:uid="{CE5F3071-BD6C-4105-AAB0-0C5A7093EBB0}"/>
    <cellStyle name="Euro 6 7 9 21 2" xfId="9788" xr:uid="{8E4FCBFB-78F1-47E9-9C67-3F9A9A6C30F5}"/>
    <cellStyle name="Euro 6 7 9 22" xfId="9789" xr:uid="{895433F5-C505-4A4E-A697-AB7EA7636A41}"/>
    <cellStyle name="Euro 6 7 9 22 2" xfId="9790" xr:uid="{BD4F9CFB-3916-40EA-B7C1-2A0417DADE67}"/>
    <cellStyle name="Euro 6 7 9 23" xfId="9791" xr:uid="{A544B2CF-2B50-4B55-9F89-143DAB0509DE}"/>
    <cellStyle name="Euro 6 7 9 23 2" xfId="9792" xr:uid="{CB850F24-A019-4D0B-A748-E0AE115B4035}"/>
    <cellStyle name="Euro 6 7 9 24" xfId="9793" xr:uid="{5AB97CED-E1C9-41F7-A42E-A0F78B625D57}"/>
    <cellStyle name="Euro 6 7 9 24 2" xfId="9794" xr:uid="{3AF7F6E4-05B3-441E-88F9-46868F938DE3}"/>
    <cellStyle name="Euro 6 7 9 25" xfId="9795" xr:uid="{9302B215-EBB8-4CC1-ABD6-931652C4094F}"/>
    <cellStyle name="Euro 6 7 9 26" xfId="9796" xr:uid="{85480F61-CC85-4B22-B4F2-F25E9976DB7D}"/>
    <cellStyle name="Euro 6 7 9 3" xfId="9797" xr:uid="{EA00DA2E-BD59-43F3-BAB8-7957D147637A}"/>
    <cellStyle name="Euro 6 7 9 3 2" xfId="9798" xr:uid="{C0E8C46F-9DEF-4CDE-8626-B669653C37DC}"/>
    <cellStyle name="Euro 6 7 9 4" xfId="9799" xr:uid="{219E6BB8-5AA4-4A5C-BB6F-302E374514D7}"/>
    <cellStyle name="Euro 6 7 9 4 2" xfId="9800" xr:uid="{AD2CE126-4B59-4867-8AEF-F913A6C8A9B4}"/>
    <cellStyle name="Euro 6 7 9 5" xfId="9801" xr:uid="{946A58DA-2E21-4DF9-A4C8-FCB638F7A4D2}"/>
    <cellStyle name="Euro 6 7 9 5 2" xfId="9802" xr:uid="{1476177C-DD37-4AA3-BE7E-D03CC2BBE3FF}"/>
    <cellStyle name="Euro 6 7 9 6" xfId="9803" xr:uid="{9A608509-F88E-46FE-AA05-F543876E8DC4}"/>
    <cellStyle name="Euro 6 7 9 6 2" xfId="9804" xr:uid="{F8CD423B-1DC9-41B0-A1B3-904A42446E90}"/>
    <cellStyle name="Euro 6 7 9 7" xfId="9805" xr:uid="{598EB78A-B62D-42CA-95BE-6537A2E99EA1}"/>
    <cellStyle name="Euro 6 7 9 7 2" xfId="9806" xr:uid="{5E5254CF-5E2C-4D7B-9343-1971EC61CD4C}"/>
    <cellStyle name="Euro 6 7 9 8" xfId="9807" xr:uid="{3E641C97-EC6B-41CE-A3A5-35E5D5B9C8F1}"/>
    <cellStyle name="Euro 6 7 9 8 2" xfId="9808" xr:uid="{C45F2C6F-CDA4-4979-B469-BFBD9892D9C5}"/>
    <cellStyle name="Euro 6 7 9 9" xfId="9809" xr:uid="{312D92C4-16D8-480B-A21E-0D26A0C56CA0}"/>
    <cellStyle name="Euro 6 7 9 9 2" xfId="9810" xr:uid="{D017601C-E96B-4663-A2E5-0922C21A3D9C}"/>
    <cellStyle name="Euro 6 8" xfId="9811" xr:uid="{0C63306A-AA4B-4F9B-8F23-502CC32F4CB2}"/>
    <cellStyle name="Euro 6 8 10" xfId="9812" xr:uid="{19575ECB-9577-44F0-9E58-25CB3B400840}"/>
    <cellStyle name="Euro 6 8 10 2" xfId="9813" xr:uid="{9B8524FA-5604-4524-9EBE-8F52D00CAE2C}"/>
    <cellStyle name="Euro 6 8 11" xfId="9814" xr:uid="{2C86BC73-BA77-4B5B-A402-C7F9178FD939}"/>
    <cellStyle name="Euro 6 8 11 2" xfId="9815" xr:uid="{CD3BA14A-97C2-4EDE-9DB9-533F5B7EE48C}"/>
    <cellStyle name="Euro 6 8 12" xfId="9816" xr:uid="{BFA7AD61-6036-4929-8A19-ADE167C86C00}"/>
    <cellStyle name="Euro 6 8 12 2" xfId="9817" xr:uid="{0959412B-A5AE-4D1B-9AAF-0551168720DE}"/>
    <cellStyle name="Euro 6 8 13" xfId="9818" xr:uid="{9A430C6A-4EC9-4D71-89BD-4B19FB42F360}"/>
    <cellStyle name="Euro 6 8 13 2" xfId="9819" xr:uid="{13654059-C103-4146-BD20-311DFACE56A1}"/>
    <cellStyle name="Euro 6 8 14" xfId="9820" xr:uid="{61EAACAB-9A19-4C56-A8B6-987BAE70D45E}"/>
    <cellStyle name="Euro 6 8 14 2" xfId="9821" xr:uid="{41D044DD-7666-488C-A00D-B09D2AA2D06A}"/>
    <cellStyle name="Euro 6 8 15" xfId="9822" xr:uid="{D468CF93-1128-4A35-B4ED-20C9218D679C}"/>
    <cellStyle name="Euro 6 8 15 2" xfId="9823" xr:uid="{4826CEDC-8FB9-4E0F-A332-4B08B1F3CEB9}"/>
    <cellStyle name="Euro 6 8 16" xfId="9824" xr:uid="{6144779A-5A3B-4CBE-9ECB-285F11E39F65}"/>
    <cellStyle name="Euro 6 8 16 2" xfId="9825" xr:uid="{36294CD0-7729-42AC-B72D-600EC12B3724}"/>
    <cellStyle name="Euro 6 8 17" xfId="9826" xr:uid="{9F5BCB49-51AF-4078-ACC2-3AA99BCD95C7}"/>
    <cellStyle name="Euro 6 8 17 2" xfId="9827" xr:uid="{17213204-8528-4496-93E9-E5377EA00FA6}"/>
    <cellStyle name="Euro 6 8 18" xfId="9828" xr:uid="{CE6E93C0-1D43-420F-9BB1-462541552CFE}"/>
    <cellStyle name="Euro 6 8 18 2" xfId="9829" xr:uid="{40D77C24-CE39-4C39-86F5-F2A9C16C5E7E}"/>
    <cellStyle name="Euro 6 8 19" xfId="9830" xr:uid="{A4D36DBD-6522-4C69-B411-28DE759677DB}"/>
    <cellStyle name="Euro 6 8 19 2" xfId="9831" xr:uid="{B7880C6D-A23D-4FC2-A60C-0F2FF61BDEA2}"/>
    <cellStyle name="Euro 6 8 2" xfId="9832" xr:uid="{48D2DD18-2422-4159-A958-5A1DCA76E3FD}"/>
    <cellStyle name="Euro 6 8 2 2" xfId="9833" xr:uid="{5C293260-03BB-46C2-A31F-F237497AA187}"/>
    <cellStyle name="Euro 6 8 20" xfId="9834" xr:uid="{A6733FA5-6577-493E-8F12-6047DE9D9272}"/>
    <cellStyle name="Euro 6 8 20 2" xfId="9835" xr:uid="{374CEA34-E52F-440C-8D4A-D849CDE11473}"/>
    <cellStyle name="Euro 6 8 21" xfId="9836" xr:uid="{235E4040-E6EA-4B06-A43E-18CFAB05D5E8}"/>
    <cellStyle name="Euro 6 8 21 2" xfId="9837" xr:uid="{D55F433F-1C46-4A6D-B048-F6D893C7BBC6}"/>
    <cellStyle name="Euro 6 8 22" xfId="9838" xr:uid="{FB9C1ABD-C8F5-4C84-AFD7-FD8C0EE3E1E6}"/>
    <cellStyle name="Euro 6 8 22 2" xfId="9839" xr:uid="{4457C329-4E31-4C99-A933-5A37D7B42901}"/>
    <cellStyle name="Euro 6 8 23" xfId="9840" xr:uid="{ED4D5C57-48ED-4C55-A5B8-516B06F6B1AA}"/>
    <cellStyle name="Euro 6 8 23 2" xfId="9841" xr:uid="{3E98D78A-D2CD-4F37-BF25-BAB0AACAD970}"/>
    <cellStyle name="Euro 6 8 24" xfId="9842" xr:uid="{35AC37BD-3CDF-410F-BA83-FA4DBD3EC358}"/>
    <cellStyle name="Euro 6 8 24 2" xfId="9843" xr:uid="{7502D88D-8AFD-4A09-94DA-B7D46F1A0032}"/>
    <cellStyle name="Euro 6 8 25" xfId="9844" xr:uid="{8260B874-2CA2-4E44-93AE-50FFA9EBC573}"/>
    <cellStyle name="Euro 6 8 26" xfId="9845" xr:uid="{400E18BF-D926-46B8-9D66-3135984C7B5E}"/>
    <cellStyle name="Euro 6 8 3" xfId="9846" xr:uid="{6DAD443E-8CFC-4F6C-A063-5654BF92EB1A}"/>
    <cellStyle name="Euro 6 8 3 2" xfId="9847" xr:uid="{525A4AA1-A78B-4DD3-A78F-F05C912519DE}"/>
    <cellStyle name="Euro 6 8 4" xfId="9848" xr:uid="{D29895C0-DC1E-44A9-866D-FD6E3FB6690C}"/>
    <cellStyle name="Euro 6 8 4 2" xfId="9849" xr:uid="{930E146F-B734-44A8-A311-EEF89E16FFE1}"/>
    <cellStyle name="Euro 6 8 5" xfId="9850" xr:uid="{97E2E793-9D86-414F-94C9-455A77914537}"/>
    <cellStyle name="Euro 6 8 5 2" xfId="9851" xr:uid="{8BFEE304-334D-4627-A369-C9709CBE76AA}"/>
    <cellStyle name="Euro 6 8 6" xfId="9852" xr:uid="{2207E1F2-99F4-4D4D-8D7C-3CF3ECD9F733}"/>
    <cellStyle name="Euro 6 8 6 2" xfId="9853" xr:uid="{0D79C152-0DC4-4355-B2BB-5E8CAD566F9A}"/>
    <cellStyle name="Euro 6 8 7" xfId="9854" xr:uid="{31C8B8A1-16ED-4E44-BAF5-D5C1806F6CD2}"/>
    <cellStyle name="Euro 6 8 7 2" xfId="9855" xr:uid="{3AD3BA69-A548-4C6B-B148-9C8FF6535054}"/>
    <cellStyle name="Euro 6 8 8" xfId="9856" xr:uid="{B9841C83-4A79-4D0F-B4F6-7FB326D996DC}"/>
    <cellStyle name="Euro 6 8 8 2" xfId="9857" xr:uid="{A24515BC-00BA-46B6-91A3-1B64DA2C92B0}"/>
    <cellStyle name="Euro 6 8 9" xfId="9858" xr:uid="{34C858DA-514A-4578-9754-2CA15D160F0B}"/>
    <cellStyle name="Euro 6 8 9 2" xfId="9859" xr:uid="{1921CDA4-0D36-4983-9F91-54BD809CCB33}"/>
    <cellStyle name="Euro 6 9" xfId="9860" xr:uid="{B6B68AA4-2176-430C-884E-D620C66123F9}"/>
    <cellStyle name="Euro 6 9 10" xfId="9861" xr:uid="{1E9488EE-EB2C-43EC-ABC4-4CE2C4ED8089}"/>
    <cellStyle name="Euro 6 9 10 2" xfId="9862" xr:uid="{AB0A50B5-504B-4179-B012-3E762935B2BF}"/>
    <cellStyle name="Euro 6 9 11" xfId="9863" xr:uid="{E86D871A-E1E6-4D0C-A605-A38ECAB869F9}"/>
    <cellStyle name="Euro 6 9 11 2" xfId="9864" xr:uid="{8F647070-A83F-44E0-9066-6C0762E37DE1}"/>
    <cellStyle name="Euro 6 9 12" xfId="9865" xr:uid="{E6243194-E7F5-4E17-9F6B-C1E4F3AF7550}"/>
    <cellStyle name="Euro 6 9 12 2" xfId="9866" xr:uid="{ED38BF5F-C0C4-4B07-95C6-7C623FC8CC81}"/>
    <cellStyle name="Euro 6 9 13" xfId="9867" xr:uid="{4F1713EF-2551-421B-8432-89486442340C}"/>
    <cellStyle name="Euro 6 9 13 2" xfId="9868" xr:uid="{D462332C-4240-423B-B6FF-62FA087AD825}"/>
    <cellStyle name="Euro 6 9 14" xfId="9869" xr:uid="{DBD0DF08-1028-4CA8-8AE2-FA8B4F214456}"/>
    <cellStyle name="Euro 6 9 14 2" xfId="9870" xr:uid="{A0A34F9C-DE18-42CA-8A7E-1826D6D88D21}"/>
    <cellStyle name="Euro 6 9 15" xfId="9871" xr:uid="{C8A5533C-5997-4599-82B8-E0B4F40B7E7D}"/>
    <cellStyle name="Euro 6 9 15 2" xfId="9872" xr:uid="{216A0922-F75D-4BC9-8E41-DE15B1641E1A}"/>
    <cellStyle name="Euro 6 9 16" xfId="9873" xr:uid="{004F8A92-F84E-4E3D-8882-D1F0825367D1}"/>
    <cellStyle name="Euro 6 9 16 2" xfId="9874" xr:uid="{03D25E67-B667-42E7-8BA2-50A588E2A8AB}"/>
    <cellStyle name="Euro 6 9 17" xfId="9875" xr:uid="{2DC2506B-F016-407C-9225-5044D6679C67}"/>
    <cellStyle name="Euro 6 9 17 2" xfId="9876" xr:uid="{8F2BD522-146F-4F60-A601-ADC34E76378C}"/>
    <cellStyle name="Euro 6 9 18" xfId="9877" xr:uid="{5A6FCF2C-F787-4C10-AAE0-4C3D20C48699}"/>
    <cellStyle name="Euro 6 9 18 2" xfId="9878" xr:uid="{53FFAE63-C47F-432E-BCE6-D771BD84B24D}"/>
    <cellStyle name="Euro 6 9 19" xfId="9879" xr:uid="{C5BD4C76-5160-42BB-AAAA-21455931E4A2}"/>
    <cellStyle name="Euro 6 9 19 2" xfId="9880" xr:uid="{7CD5C6F7-9414-494F-B1B6-B60A0BEE2226}"/>
    <cellStyle name="Euro 6 9 2" xfId="9881" xr:uid="{C41FE949-7BF1-4CCB-B0BD-F764044AAA47}"/>
    <cellStyle name="Euro 6 9 2 2" xfId="9882" xr:uid="{3CC3DBF9-CEA7-4204-A37C-BF1E6379B05C}"/>
    <cellStyle name="Euro 6 9 20" xfId="9883" xr:uid="{17C7D785-FF0F-4881-99AC-EF5F9C50C3D3}"/>
    <cellStyle name="Euro 6 9 20 2" xfId="9884" xr:uid="{94933188-EA9D-4DB3-85F0-7A8A7C0B9E41}"/>
    <cellStyle name="Euro 6 9 21" xfId="9885" xr:uid="{7CEDEA65-C791-46D5-99FD-D849110F635A}"/>
    <cellStyle name="Euro 6 9 21 2" xfId="9886" xr:uid="{6F0CFD8F-B1AE-41D3-A581-69C62C896BA2}"/>
    <cellStyle name="Euro 6 9 22" xfId="9887" xr:uid="{2FF6F8AB-B34D-4A15-92FC-419F06810F5A}"/>
    <cellStyle name="Euro 6 9 22 2" xfId="9888" xr:uid="{CD44724F-0B89-402E-AE94-AE852DDD3D3A}"/>
    <cellStyle name="Euro 6 9 23" xfId="9889" xr:uid="{A1606E9A-4BA2-4FCD-8BAD-11582853F8EC}"/>
    <cellStyle name="Euro 6 9 23 2" xfId="9890" xr:uid="{C119B013-FAD5-4630-8DBD-33846AA4CA6C}"/>
    <cellStyle name="Euro 6 9 24" xfId="9891" xr:uid="{ABA2CC87-D06A-4E4F-976D-7F0FA05777DE}"/>
    <cellStyle name="Euro 6 9 24 2" xfId="9892" xr:uid="{1D9E6C76-31E8-46D5-BD7C-D7A9528B4E9F}"/>
    <cellStyle name="Euro 6 9 25" xfId="9893" xr:uid="{211E9872-F0CE-48AB-958E-7BBDA2682994}"/>
    <cellStyle name="Euro 6 9 26" xfId="9894" xr:uid="{B49AE090-9C08-43C6-A9BF-66D4329129B6}"/>
    <cellStyle name="Euro 6 9 3" xfId="9895" xr:uid="{2D8C0CB5-21D3-4E41-838C-8A26409007ED}"/>
    <cellStyle name="Euro 6 9 3 2" xfId="9896" xr:uid="{9E4F7ED2-22A4-40D5-BD72-962C57DDCB5F}"/>
    <cellStyle name="Euro 6 9 4" xfId="9897" xr:uid="{8CF0E682-FE13-430E-9B69-D76CF0BA4D06}"/>
    <cellStyle name="Euro 6 9 4 2" xfId="9898" xr:uid="{3813E805-CE98-4B8B-AB40-A96C8D81E7B8}"/>
    <cellStyle name="Euro 6 9 5" xfId="9899" xr:uid="{BFC325BC-A657-407F-8FCE-89B8284FA0EC}"/>
    <cellStyle name="Euro 6 9 5 2" xfId="9900" xr:uid="{33D500DE-C3CC-4D66-A62F-A8CD6A4F0EDC}"/>
    <cellStyle name="Euro 6 9 6" xfId="9901" xr:uid="{DF5D61C2-E2FC-41B4-A4DC-D9C2EF84ED23}"/>
    <cellStyle name="Euro 6 9 6 2" xfId="9902" xr:uid="{7ABAB065-4C41-413A-86E8-E22174D55248}"/>
    <cellStyle name="Euro 6 9 7" xfId="9903" xr:uid="{57380E6E-C71B-4894-9D40-5245D4E9A047}"/>
    <cellStyle name="Euro 6 9 7 2" xfId="9904" xr:uid="{9A1A5660-A988-43D1-B800-B33F8490EEF6}"/>
    <cellStyle name="Euro 6 9 8" xfId="9905" xr:uid="{D09FEA72-A812-40F3-B908-529EE534E7ED}"/>
    <cellStyle name="Euro 6 9 8 2" xfId="9906" xr:uid="{797D0C42-589E-45CB-9001-D0BECCEDC1EA}"/>
    <cellStyle name="Euro 6 9 9" xfId="9907" xr:uid="{E25DDCCA-F57E-4AD0-8A55-49629A0AE79D}"/>
    <cellStyle name="Euro 6 9 9 2" xfId="9908" xr:uid="{FE67369D-6FA3-4EA8-ADBD-3A3262DFD754}"/>
    <cellStyle name="Euro 7" xfId="9909" xr:uid="{1A5E2DA5-3651-4D7F-8C5C-17CC32327D26}"/>
    <cellStyle name="Euro 7 10" xfId="9910" xr:uid="{BE6CD2B0-96AC-4550-B3C0-56B246E9889B}"/>
    <cellStyle name="Euro 7 10 10" xfId="9911" xr:uid="{E0FC154F-940C-439E-9607-772F40939F29}"/>
    <cellStyle name="Euro 7 10 10 2" xfId="9912" xr:uid="{814051E2-9C59-42A5-946E-67F7E5AECD52}"/>
    <cellStyle name="Euro 7 10 11" xfId="9913" xr:uid="{26E5E8C8-DB12-4117-BAB3-71BE297D05C9}"/>
    <cellStyle name="Euro 7 10 11 2" xfId="9914" xr:uid="{92FC89F5-9AE2-47EA-A189-89504D086347}"/>
    <cellStyle name="Euro 7 10 12" xfId="9915" xr:uid="{97B057C9-4687-46C9-9340-CEC5FD99FDA6}"/>
    <cellStyle name="Euro 7 10 12 2" xfId="9916" xr:uid="{43204E5E-C864-4D6D-9A80-B2542E667CE0}"/>
    <cellStyle name="Euro 7 10 13" xfId="9917" xr:uid="{FE3D329D-643B-4C23-97CE-09275DBA3474}"/>
    <cellStyle name="Euro 7 10 13 2" xfId="9918" xr:uid="{4EC4C7CE-3EAB-413F-A196-75DCB9FC293D}"/>
    <cellStyle name="Euro 7 10 14" xfId="9919" xr:uid="{D2B1F885-B2D8-4FC1-A5FD-FAFB44DC86DF}"/>
    <cellStyle name="Euro 7 10 14 2" xfId="9920" xr:uid="{0DFAE122-3E72-4D59-A5F6-8E96B0C1EAD7}"/>
    <cellStyle name="Euro 7 10 15" xfId="9921" xr:uid="{04BEC712-4931-4D4B-A7AB-0B0A8E71C282}"/>
    <cellStyle name="Euro 7 10 15 2" xfId="9922" xr:uid="{2EBC2F8C-B308-470C-B4B5-78EF6A2288A8}"/>
    <cellStyle name="Euro 7 10 16" xfId="9923" xr:uid="{2105CCF4-49D6-4B45-973E-E16297B01365}"/>
    <cellStyle name="Euro 7 10 16 2" xfId="9924" xr:uid="{F10A8B41-B8A5-4AEF-97C1-47BF1CA4977C}"/>
    <cellStyle name="Euro 7 10 17" xfId="9925" xr:uid="{F75A4611-EE25-486F-B8F0-BF1F2623BC00}"/>
    <cellStyle name="Euro 7 10 17 2" xfId="9926" xr:uid="{821F383C-0B03-4E41-9E7E-B67E27115AB7}"/>
    <cellStyle name="Euro 7 10 18" xfId="9927" xr:uid="{7AD8BBE5-59DA-4DE0-8F91-67A3B3A53D28}"/>
    <cellStyle name="Euro 7 10 18 2" xfId="9928" xr:uid="{0DC967DE-0852-49E8-AA58-9033C3970A3D}"/>
    <cellStyle name="Euro 7 10 19" xfId="9929" xr:uid="{D6EAE7EE-9CFB-4415-9122-AF948012D7ED}"/>
    <cellStyle name="Euro 7 10 19 2" xfId="9930" xr:uid="{5DC9C3CC-9FA7-493E-98D1-0EFC62509908}"/>
    <cellStyle name="Euro 7 10 2" xfId="9931" xr:uid="{C97EFF7C-9549-4CB1-B92E-A7ED9287ACFB}"/>
    <cellStyle name="Euro 7 10 2 2" xfId="9932" xr:uid="{88AF790A-9CF0-433C-9AB6-4482AC40DFEB}"/>
    <cellStyle name="Euro 7 10 20" xfId="9933" xr:uid="{EA7B0A6C-B936-4012-B0B6-378EC312966E}"/>
    <cellStyle name="Euro 7 10 20 2" xfId="9934" xr:uid="{0F487703-E620-459D-85AA-E21D5A454E86}"/>
    <cellStyle name="Euro 7 10 21" xfId="9935" xr:uid="{FEB55341-2EA9-491F-B8DE-D06D22F3DB8D}"/>
    <cellStyle name="Euro 7 10 21 2" xfId="9936" xr:uid="{88801C89-E8FD-425D-9009-B0433141C406}"/>
    <cellStyle name="Euro 7 10 22" xfId="9937" xr:uid="{C8DCCEE7-5DBF-48CD-A379-9928D21DAD02}"/>
    <cellStyle name="Euro 7 10 22 2" xfId="9938" xr:uid="{9043A9F9-17FD-4213-AF54-53EADD7C0BA4}"/>
    <cellStyle name="Euro 7 10 23" xfId="9939" xr:uid="{9B4256E9-43B9-464A-9A03-57DCB7665DD0}"/>
    <cellStyle name="Euro 7 10 23 2" xfId="9940" xr:uid="{5EE1F3F7-92C0-44DC-A375-823C01F3125B}"/>
    <cellStyle name="Euro 7 10 24" xfId="9941" xr:uid="{1664F912-4B37-49F8-8D2B-15867FE3220F}"/>
    <cellStyle name="Euro 7 10 24 2" xfId="9942" xr:uid="{9A7AB499-59D1-458A-88F1-4781D22BFDCF}"/>
    <cellStyle name="Euro 7 10 25" xfId="9943" xr:uid="{BA3C0D82-FC91-4746-9EED-D4FF5ABA4639}"/>
    <cellStyle name="Euro 7 10 26" xfId="9944" xr:uid="{028536F6-CF0E-454F-9E70-37DF8E251622}"/>
    <cellStyle name="Euro 7 10 3" xfId="9945" xr:uid="{2D12E4D2-CE7C-4306-A0E0-3294C60E5AC0}"/>
    <cellStyle name="Euro 7 10 3 2" xfId="9946" xr:uid="{BAACA27A-2A36-4186-A131-98AFE4F37EDB}"/>
    <cellStyle name="Euro 7 10 4" xfId="9947" xr:uid="{94B8700B-1373-41A9-9086-C7443801A32E}"/>
    <cellStyle name="Euro 7 10 4 2" xfId="9948" xr:uid="{26A60299-DF4B-4507-B3A3-A236F6BF7E50}"/>
    <cellStyle name="Euro 7 10 5" xfId="9949" xr:uid="{DE3F251D-3927-4C63-A118-ECB465AFFA83}"/>
    <cellStyle name="Euro 7 10 5 2" xfId="9950" xr:uid="{B9E20E32-9C07-4C76-B632-F3AF31FA7D39}"/>
    <cellStyle name="Euro 7 10 6" xfId="9951" xr:uid="{347FBD9A-F6DB-456F-A4CB-C57A514F5A16}"/>
    <cellStyle name="Euro 7 10 6 2" xfId="9952" xr:uid="{679B81A8-1C2A-44E6-8D57-C4C726AD52D2}"/>
    <cellStyle name="Euro 7 10 7" xfId="9953" xr:uid="{14AFF4D1-9821-46B2-ABED-AE2C68AE3E3E}"/>
    <cellStyle name="Euro 7 10 7 2" xfId="9954" xr:uid="{C0107B73-4DF6-4ED0-9378-18095BABA4AC}"/>
    <cellStyle name="Euro 7 10 8" xfId="9955" xr:uid="{D0FDCA50-1675-4178-83F7-58E83F6065B7}"/>
    <cellStyle name="Euro 7 10 8 2" xfId="9956" xr:uid="{A1FE258E-D7DB-4E9D-8F04-F7668CF612BE}"/>
    <cellStyle name="Euro 7 10 9" xfId="9957" xr:uid="{10BB7C17-A63C-4429-A81E-84C526C0B91E}"/>
    <cellStyle name="Euro 7 10 9 2" xfId="9958" xr:uid="{C5AA5459-016E-43CF-B946-5F449012FC59}"/>
    <cellStyle name="Euro 7 11" xfId="9959" xr:uid="{98DDEDAD-C628-4553-BE66-79C1E1CFFD3D}"/>
    <cellStyle name="Euro 7 11 10" xfId="9960" xr:uid="{FF9354C5-A60E-491B-BAE9-BD7F9F191B2A}"/>
    <cellStyle name="Euro 7 11 10 2" xfId="9961" xr:uid="{E533BC05-C87B-4E72-ABD6-54A8897043C4}"/>
    <cellStyle name="Euro 7 11 11" xfId="9962" xr:uid="{70A1EC2C-1302-4E7E-8261-1C7D8448241D}"/>
    <cellStyle name="Euro 7 11 11 2" xfId="9963" xr:uid="{AB39B886-4834-421D-8205-CFDB4E8A3274}"/>
    <cellStyle name="Euro 7 11 12" xfId="9964" xr:uid="{440920A7-C0F6-4080-9BA0-F665C3DF3F6C}"/>
    <cellStyle name="Euro 7 11 12 2" xfId="9965" xr:uid="{75CB08D7-E7F3-441F-8989-68C5679394B8}"/>
    <cellStyle name="Euro 7 11 13" xfId="9966" xr:uid="{B96181E1-2642-46CE-B533-AE8EB1D3451C}"/>
    <cellStyle name="Euro 7 11 13 2" xfId="9967" xr:uid="{FE6DD2BB-5E8A-4981-ACF4-0E60AC302159}"/>
    <cellStyle name="Euro 7 11 14" xfId="9968" xr:uid="{7945AB8C-468D-4E99-9F69-37CC03482853}"/>
    <cellStyle name="Euro 7 11 14 2" xfId="9969" xr:uid="{B0CE0DE7-CEF8-45EA-BBDD-B7CDFE0DAA7C}"/>
    <cellStyle name="Euro 7 11 15" xfId="9970" xr:uid="{F7C29B88-CE8E-499C-8AE3-35CB01ECA62A}"/>
    <cellStyle name="Euro 7 11 15 2" xfId="9971" xr:uid="{795049A5-A6A2-4D18-830C-9BBB9081259C}"/>
    <cellStyle name="Euro 7 11 16" xfId="9972" xr:uid="{40F6D629-34C5-46E3-81BF-4DABC6055E2D}"/>
    <cellStyle name="Euro 7 11 16 2" xfId="9973" xr:uid="{54E4F794-2D03-4436-852F-6FB18DEB98C4}"/>
    <cellStyle name="Euro 7 11 17" xfId="9974" xr:uid="{84F35DD5-8932-46E3-9A1E-72B8320F223B}"/>
    <cellStyle name="Euro 7 11 17 2" xfId="9975" xr:uid="{19456C33-D7F4-4A55-9AA3-3658E27F2323}"/>
    <cellStyle name="Euro 7 11 18" xfId="9976" xr:uid="{3E68A87D-5750-4BB8-BDD8-AFEB4F9122AE}"/>
    <cellStyle name="Euro 7 11 18 2" xfId="9977" xr:uid="{BCD68D4A-F7BD-4A30-991D-5D9F18FD7B72}"/>
    <cellStyle name="Euro 7 11 19" xfId="9978" xr:uid="{B725545C-EF11-4E9A-8B80-602834857C54}"/>
    <cellStyle name="Euro 7 11 19 2" xfId="9979" xr:uid="{6502BA3F-65E3-4CC9-A8E2-B7035871256F}"/>
    <cellStyle name="Euro 7 11 2" xfId="9980" xr:uid="{992E2D0E-C9CC-4C9D-9D8D-DCDD8E1C8CC5}"/>
    <cellStyle name="Euro 7 11 2 2" xfId="9981" xr:uid="{B86B359B-E310-4DE3-B2A6-396CE0E90B67}"/>
    <cellStyle name="Euro 7 11 20" xfId="9982" xr:uid="{5A3A5E6A-430B-405C-B087-7C83FDCA7957}"/>
    <cellStyle name="Euro 7 11 20 2" xfId="9983" xr:uid="{12E195BA-75E9-4563-9899-DA7A1C363266}"/>
    <cellStyle name="Euro 7 11 21" xfId="9984" xr:uid="{97450AA9-0308-4F73-9187-065CED31A4A8}"/>
    <cellStyle name="Euro 7 11 21 2" xfId="9985" xr:uid="{10C171ED-CFBC-4C29-BFA7-AF61C7E016FC}"/>
    <cellStyle name="Euro 7 11 22" xfId="9986" xr:uid="{48AC8247-BA28-4E0F-9878-52514C837A78}"/>
    <cellStyle name="Euro 7 11 22 2" xfId="9987" xr:uid="{35787B41-0BC2-4C71-9349-CE7E3CFB4CD5}"/>
    <cellStyle name="Euro 7 11 23" xfId="9988" xr:uid="{48A7DBC6-9834-468B-B5D0-3C0D3E218ABA}"/>
    <cellStyle name="Euro 7 11 23 2" xfId="9989" xr:uid="{87185C86-8B4E-4CBB-A674-07EB4954E957}"/>
    <cellStyle name="Euro 7 11 24" xfId="9990" xr:uid="{EADB4E6E-5A33-416E-9728-A8772351E17E}"/>
    <cellStyle name="Euro 7 11 24 2" xfId="9991" xr:uid="{AFE587FD-9D7E-440E-AA78-3B99BAEB34F4}"/>
    <cellStyle name="Euro 7 11 25" xfId="9992" xr:uid="{70E4D586-A6D3-411B-B7BA-0BA784E9412E}"/>
    <cellStyle name="Euro 7 11 26" xfId="9993" xr:uid="{F85BEED0-0AF7-48B6-935A-72DC7FAADC4A}"/>
    <cellStyle name="Euro 7 11 3" xfId="9994" xr:uid="{F2687C76-1D87-452E-B297-0ABDDCBE8D7E}"/>
    <cellStyle name="Euro 7 11 3 2" xfId="9995" xr:uid="{A7C62CEA-4389-46B3-9CA7-E6F4B276F63F}"/>
    <cellStyle name="Euro 7 11 4" xfId="9996" xr:uid="{82D7BA0C-7862-4A0B-A422-8BEF90DA1113}"/>
    <cellStyle name="Euro 7 11 4 2" xfId="9997" xr:uid="{0A9C4A87-3FD5-4CE1-8281-57C176647CF3}"/>
    <cellStyle name="Euro 7 11 5" xfId="9998" xr:uid="{6146FC32-3FAF-4879-9FE1-B4FD3796B977}"/>
    <cellStyle name="Euro 7 11 5 2" xfId="9999" xr:uid="{4DD2EEBB-2CD1-4B7F-BC16-9F9C3401D9FE}"/>
    <cellStyle name="Euro 7 11 6" xfId="10000" xr:uid="{D217FB41-A026-47D3-9783-6ABFF744F383}"/>
    <cellStyle name="Euro 7 11 6 2" xfId="10001" xr:uid="{1BAC02EB-7911-420C-A6A7-A45A6B508BFE}"/>
    <cellStyle name="Euro 7 11 7" xfId="10002" xr:uid="{CB6DA15F-9C4A-41CD-929A-3170FC7681CA}"/>
    <cellStyle name="Euro 7 11 7 2" xfId="10003" xr:uid="{D5759934-F4E5-4E82-B45B-515BC5557777}"/>
    <cellStyle name="Euro 7 11 8" xfId="10004" xr:uid="{F7771070-CBBA-44A2-A23F-A8D3DA3A06C2}"/>
    <cellStyle name="Euro 7 11 8 2" xfId="10005" xr:uid="{F6B00282-2849-400A-8BD8-A093BABA0763}"/>
    <cellStyle name="Euro 7 11 9" xfId="10006" xr:uid="{41D211DD-C208-4ED4-A7A9-56B6734B21AE}"/>
    <cellStyle name="Euro 7 11 9 2" xfId="10007" xr:uid="{84CA45C2-DF4C-4A6E-A44A-B1006BD75895}"/>
    <cellStyle name="Euro 7 12" xfId="10008" xr:uid="{1370658A-778D-4D3A-9492-9DA5CA66D47B}"/>
    <cellStyle name="Euro 7 12 10" xfId="10009" xr:uid="{24371CD9-34B4-46E6-941B-35DD286323E1}"/>
    <cellStyle name="Euro 7 12 10 2" xfId="10010" xr:uid="{CCC0EDE0-E38C-40BC-894F-ED0304C61478}"/>
    <cellStyle name="Euro 7 12 11" xfId="10011" xr:uid="{770FD668-29E9-4A80-A797-02EDFF7F510B}"/>
    <cellStyle name="Euro 7 12 11 2" xfId="10012" xr:uid="{7198FBAF-1F64-4155-988E-7EEB37A6A8B5}"/>
    <cellStyle name="Euro 7 12 12" xfId="10013" xr:uid="{8EC3D44A-80AC-413B-86F2-2C6DF84F35DA}"/>
    <cellStyle name="Euro 7 12 12 2" xfId="10014" xr:uid="{7704538D-BB60-406E-94CF-A5C4864089CD}"/>
    <cellStyle name="Euro 7 12 13" xfId="10015" xr:uid="{8BC19B89-2A13-4601-A8CE-B96DDCED6E71}"/>
    <cellStyle name="Euro 7 12 13 2" xfId="10016" xr:uid="{F36C3BB6-579F-4CB4-9701-CE0E8480C3F0}"/>
    <cellStyle name="Euro 7 12 14" xfId="10017" xr:uid="{472FD3F4-5878-4C55-9B7C-0C69A79230E1}"/>
    <cellStyle name="Euro 7 12 14 2" xfId="10018" xr:uid="{E562C520-EF0F-429C-A3CB-85CB0AC121A8}"/>
    <cellStyle name="Euro 7 12 15" xfId="10019" xr:uid="{00A70DE0-B0C0-4404-B762-6FC8E45D7F58}"/>
    <cellStyle name="Euro 7 12 15 2" xfId="10020" xr:uid="{3F1EDF25-F99E-4BB8-9F60-CFECD1D4EA98}"/>
    <cellStyle name="Euro 7 12 16" xfId="10021" xr:uid="{8AE78A50-32D9-42A9-8BA3-0CA3DC3073D4}"/>
    <cellStyle name="Euro 7 12 16 2" xfId="10022" xr:uid="{AE4AAEBF-CCDF-442E-82E5-A95A32B7C60E}"/>
    <cellStyle name="Euro 7 12 17" xfId="10023" xr:uid="{624EE372-92DC-45BD-949A-226DC28506F3}"/>
    <cellStyle name="Euro 7 12 17 2" xfId="10024" xr:uid="{FBB00B08-24FB-408A-A0E5-AFF72C098576}"/>
    <cellStyle name="Euro 7 12 18" xfId="10025" xr:uid="{FABE0610-1C71-4C31-9FB6-117F81DDF25B}"/>
    <cellStyle name="Euro 7 12 18 2" xfId="10026" xr:uid="{D013935E-2909-43A7-B869-A6AE38EA4CCE}"/>
    <cellStyle name="Euro 7 12 19" xfId="10027" xr:uid="{05DB4697-7EE8-4C24-9899-A498A76DAA2F}"/>
    <cellStyle name="Euro 7 12 19 2" xfId="10028" xr:uid="{431A4337-7EBA-4347-830B-9BA7E260C3AA}"/>
    <cellStyle name="Euro 7 12 2" xfId="10029" xr:uid="{E8D4D29D-D1ED-4879-9960-C145FDE61188}"/>
    <cellStyle name="Euro 7 12 2 2" xfId="10030" xr:uid="{CA1652A2-8A1A-4ACB-9905-815866E1CAB1}"/>
    <cellStyle name="Euro 7 12 20" xfId="10031" xr:uid="{546A1CE0-83BA-42D3-8EC7-4E78591C3E2F}"/>
    <cellStyle name="Euro 7 12 20 2" xfId="10032" xr:uid="{3CF51187-DC46-4B9C-8444-6840CF6FF803}"/>
    <cellStyle name="Euro 7 12 21" xfId="10033" xr:uid="{4B57D05A-D14A-4ADB-BF00-C92FEB296A4A}"/>
    <cellStyle name="Euro 7 12 21 2" xfId="10034" xr:uid="{2F1440B6-AF50-445D-B49B-CD6F150E8049}"/>
    <cellStyle name="Euro 7 12 22" xfId="10035" xr:uid="{F4FEE092-D22B-46B9-9F1F-71A17B85CA7A}"/>
    <cellStyle name="Euro 7 12 22 2" xfId="10036" xr:uid="{15207D65-3C07-41B6-91E7-815436DE4135}"/>
    <cellStyle name="Euro 7 12 23" xfId="10037" xr:uid="{53F87FCA-B64C-45A8-98CC-4A0CD84D282A}"/>
    <cellStyle name="Euro 7 12 23 2" xfId="10038" xr:uid="{6C3D73DB-A626-47B9-99BA-B1B266A416E7}"/>
    <cellStyle name="Euro 7 12 24" xfId="10039" xr:uid="{2F5E3AB2-2EFC-4668-AA3D-006E9BA3DCA9}"/>
    <cellStyle name="Euro 7 12 24 2" xfId="10040" xr:uid="{1F0573F8-BBA6-4BAC-8732-C5FCB4894D77}"/>
    <cellStyle name="Euro 7 12 25" xfId="10041" xr:uid="{6E59A54C-33DA-4495-8D93-107C19B848C2}"/>
    <cellStyle name="Euro 7 12 26" xfId="10042" xr:uid="{C7BDA7C9-A1FE-4111-A0CD-FF25573D83FA}"/>
    <cellStyle name="Euro 7 12 3" xfId="10043" xr:uid="{59DEA9C3-061A-4A97-A94A-F41D0B0784DA}"/>
    <cellStyle name="Euro 7 12 3 2" xfId="10044" xr:uid="{B3DBE7D4-019A-4B81-8C5F-5664C222147E}"/>
    <cellStyle name="Euro 7 12 4" xfId="10045" xr:uid="{4A0D5F2A-0124-42E0-93A0-95CDE6995C63}"/>
    <cellStyle name="Euro 7 12 4 2" xfId="10046" xr:uid="{3D6799EA-AEDB-4818-A0AE-0C0C50EF1A70}"/>
    <cellStyle name="Euro 7 12 5" xfId="10047" xr:uid="{7C14F211-559E-49D0-A23D-FBA5E6A8B252}"/>
    <cellStyle name="Euro 7 12 5 2" xfId="10048" xr:uid="{DBFA59ED-1202-434E-9CA8-C8121F9A98EF}"/>
    <cellStyle name="Euro 7 12 6" xfId="10049" xr:uid="{214D9FD0-60A7-41CA-A0E8-D6FF0B331952}"/>
    <cellStyle name="Euro 7 12 6 2" xfId="10050" xr:uid="{E0069E3D-A396-4760-A002-92E609DCBC6B}"/>
    <cellStyle name="Euro 7 12 7" xfId="10051" xr:uid="{E691D89F-528B-4D8A-94C5-E48D3DABA694}"/>
    <cellStyle name="Euro 7 12 7 2" xfId="10052" xr:uid="{F9E02EF8-BA8E-4FAE-AFBA-86EE11F2C1E6}"/>
    <cellStyle name="Euro 7 12 8" xfId="10053" xr:uid="{9B96678F-6D4E-4FE0-959B-BE2DC8E30AF2}"/>
    <cellStyle name="Euro 7 12 8 2" xfId="10054" xr:uid="{9957870B-3994-43C5-8CC6-C3F29139CB61}"/>
    <cellStyle name="Euro 7 12 9" xfId="10055" xr:uid="{180DF281-45C4-4F3D-B925-5CCA798BC6AF}"/>
    <cellStyle name="Euro 7 12 9 2" xfId="10056" xr:uid="{1B3C07E1-355E-45EC-846C-885F1D391C6E}"/>
    <cellStyle name="Euro 7 13" xfId="10057" xr:uid="{74D23E3B-980F-4F62-BA50-98DA3689D6C6}"/>
    <cellStyle name="Euro 7 13 10" xfId="10058" xr:uid="{41AC7ECF-721F-477C-BC31-CC6610B1B47B}"/>
    <cellStyle name="Euro 7 13 10 2" xfId="10059" xr:uid="{651F2E57-27E4-44CB-9C85-672F2A39921A}"/>
    <cellStyle name="Euro 7 13 11" xfId="10060" xr:uid="{399C8117-D248-4CCF-AB48-6496A4E7BD7E}"/>
    <cellStyle name="Euro 7 13 11 2" xfId="10061" xr:uid="{CD77D9F3-D6E5-4CE1-BF68-D9C21D35F401}"/>
    <cellStyle name="Euro 7 13 12" xfId="10062" xr:uid="{AF4F185A-F78F-4043-8F90-6219F7AAE0AC}"/>
    <cellStyle name="Euro 7 13 12 2" xfId="10063" xr:uid="{05212A5F-30D2-4B55-90A2-3ACDBF10F2D6}"/>
    <cellStyle name="Euro 7 13 13" xfId="10064" xr:uid="{A59BA4D0-E7B9-40FB-B609-B8FFB3382BF7}"/>
    <cellStyle name="Euro 7 13 13 2" xfId="10065" xr:uid="{1D1408D3-138C-45AC-9383-742EDC029DD7}"/>
    <cellStyle name="Euro 7 13 14" xfId="10066" xr:uid="{7D37406F-D1C6-4EA5-AF33-C037BE2B6E05}"/>
    <cellStyle name="Euro 7 13 14 2" xfId="10067" xr:uid="{0E94B824-3D70-4128-83DF-8CD10E397815}"/>
    <cellStyle name="Euro 7 13 15" xfId="10068" xr:uid="{87A1B0D2-F007-4309-A4A4-889F06579DA2}"/>
    <cellStyle name="Euro 7 13 15 2" xfId="10069" xr:uid="{8A48E08D-BF54-437D-B507-DECF0A207B9D}"/>
    <cellStyle name="Euro 7 13 16" xfId="10070" xr:uid="{AC705858-6190-4900-AB3A-6A6C9770FA62}"/>
    <cellStyle name="Euro 7 13 16 2" xfId="10071" xr:uid="{781D05AE-3B68-4E00-878B-0C73277CAEB2}"/>
    <cellStyle name="Euro 7 13 17" xfId="10072" xr:uid="{50701FBC-507F-4207-826A-712BE5E12BA8}"/>
    <cellStyle name="Euro 7 13 17 2" xfId="10073" xr:uid="{3704D5C3-B58C-4F5C-A291-4C596CAF02AB}"/>
    <cellStyle name="Euro 7 13 18" xfId="10074" xr:uid="{7D52D3A4-5642-481D-B304-AA21A01F6C1C}"/>
    <cellStyle name="Euro 7 13 18 2" xfId="10075" xr:uid="{691EE31B-062E-43DD-A0D7-B50A3D61964B}"/>
    <cellStyle name="Euro 7 13 19" xfId="10076" xr:uid="{858441BA-781F-47DC-8C8F-7F4C5D792E8F}"/>
    <cellStyle name="Euro 7 13 19 2" xfId="10077" xr:uid="{63E2F7A1-AD2A-4BBA-9492-81AA3AD9E23D}"/>
    <cellStyle name="Euro 7 13 2" xfId="10078" xr:uid="{B71EC36C-28B5-476C-A6BC-5EFA6B6DF667}"/>
    <cellStyle name="Euro 7 13 2 2" xfId="10079" xr:uid="{9B5B8FAA-8515-4051-B1E1-F07336C7F5B4}"/>
    <cellStyle name="Euro 7 13 20" xfId="10080" xr:uid="{4138401A-13E9-4C74-AFF5-BBD5D860656D}"/>
    <cellStyle name="Euro 7 13 20 2" xfId="10081" xr:uid="{3B80B5BB-FE30-43EA-A6AE-7302977F3121}"/>
    <cellStyle name="Euro 7 13 21" xfId="10082" xr:uid="{A7138848-5A3A-4BE7-91E1-8ACBBDD8E0DE}"/>
    <cellStyle name="Euro 7 13 21 2" xfId="10083" xr:uid="{64868D0A-E8A5-4B53-ABD4-8B2412F03B8E}"/>
    <cellStyle name="Euro 7 13 22" xfId="10084" xr:uid="{8E26995D-2715-4522-A4E2-0A1B1377B917}"/>
    <cellStyle name="Euro 7 13 22 2" xfId="10085" xr:uid="{644191E6-DE87-4E9F-96F4-B14FC1DC1F34}"/>
    <cellStyle name="Euro 7 13 23" xfId="10086" xr:uid="{1CE98CED-E3C2-4A67-A8A7-8256345D91DC}"/>
    <cellStyle name="Euro 7 13 23 2" xfId="10087" xr:uid="{CC465458-660B-4A04-87B1-7FFFF205E7DE}"/>
    <cellStyle name="Euro 7 13 24" xfId="10088" xr:uid="{A679EEBB-61A3-45EB-88CB-B8D108EB84DB}"/>
    <cellStyle name="Euro 7 13 24 2" xfId="10089" xr:uid="{306ACA5F-B118-4EAF-9C52-FC53163C8FE1}"/>
    <cellStyle name="Euro 7 13 25" xfId="10090" xr:uid="{FA23DFCF-2652-4B37-B73B-001116B530E4}"/>
    <cellStyle name="Euro 7 13 26" xfId="10091" xr:uid="{8414865F-1A21-4906-921D-B8228486C12F}"/>
    <cellStyle name="Euro 7 13 3" xfId="10092" xr:uid="{509BC16E-4877-4D21-8DDF-30F126B6886F}"/>
    <cellStyle name="Euro 7 13 3 2" xfId="10093" xr:uid="{B5CDE81F-26DB-4792-A047-C93AD3993AEB}"/>
    <cellStyle name="Euro 7 13 4" xfId="10094" xr:uid="{0BE052C1-8D69-4393-9348-350C409B8236}"/>
    <cellStyle name="Euro 7 13 4 2" xfId="10095" xr:uid="{DF2776BA-45A0-4D3C-9858-6DA9DE61B2DB}"/>
    <cellStyle name="Euro 7 13 5" xfId="10096" xr:uid="{7C60B90E-229B-48E8-9764-B9037076B90B}"/>
    <cellStyle name="Euro 7 13 5 2" xfId="10097" xr:uid="{728ED2AE-E8AA-40FC-8293-512CFC1AE6CB}"/>
    <cellStyle name="Euro 7 13 6" xfId="10098" xr:uid="{FEBBE9CE-E15D-4FE0-BDFD-B37BCC4143F5}"/>
    <cellStyle name="Euro 7 13 6 2" xfId="10099" xr:uid="{EFAF8C68-B688-4AF9-9638-78A8AC733764}"/>
    <cellStyle name="Euro 7 13 7" xfId="10100" xr:uid="{BBB9156A-7270-49B6-B6A8-4C058595A873}"/>
    <cellStyle name="Euro 7 13 7 2" xfId="10101" xr:uid="{AF426BE6-D85C-4E84-AD68-28FC273EC6B1}"/>
    <cellStyle name="Euro 7 13 8" xfId="10102" xr:uid="{631F81F2-E55E-4807-90CC-B662AA4C5A29}"/>
    <cellStyle name="Euro 7 13 8 2" xfId="10103" xr:uid="{CA0665EC-B799-466F-87DC-0668E86D1947}"/>
    <cellStyle name="Euro 7 13 9" xfId="10104" xr:uid="{26287DDE-10DD-4D54-99C3-014F8458F017}"/>
    <cellStyle name="Euro 7 13 9 2" xfId="10105" xr:uid="{610B0480-7ABE-42EE-A805-D294418F7C4A}"/>
    <cellStyle name="Euro 7 14" xfId="10106" xr:uid="{A417232E-1C3B-4264-ADB9-E29392595140}"/>
    <cellStyle name="Euro 7 14 10" xfId="10107" xr:uid="{C0C46747-0648-494C-9E28-1B06E8EEC7F5}"/>
    <cellStyle name="Euro 7 14 10 2" xfId="10108" xr:uid="{08A2A226-8DE9-4313-BB5C-FA5FB7EC3958}"/>
    <cellStyle name="Euro 7 14 11" xfId="10109" xr:uid="{D636B4F8-09AF-4B38-9B21-54F776FA52FC}"/>
    <cellStyle name="Euro 7 14 11 2" xfId="10110" xr:uid="{9A9178D6-8C54-464B-898F-425EEAAC85BB}"/>
    <cellStyle name="Euro 7 14 12" xfId="10111" xr:uid="{D61F6C1A-FD84-4EEB-B63A-EF15A096AA6F}"/>
    <cellStyle name="Euro 7 14 12 2" xfId="10112" xr:uid="{D6E99B53-3963-4FAF-91A4-7459CAC779FB}"/>
    <cellStyle name="Euro 7 14 13" xfId="10113" xr:uid="{71C23720-6DD0-4C08-A79E-10222709901D}"/>
    <cellStyle name="Euro 7 14 13 2" xfId="10114" xr:uid="{BA3E23AE-22EC-44DC-84E1-9497CD776E0D}"/>
    <cellStyle name="Euro 7 14 14" xfId="10115" xr:uid="{BE997C07-19DA-42CA-8679-CF1CD55BFABF}"/>
    <cellStyle name="Euro 7 14 14 2" xfId="10116" xr:uid="{BA552D2F-1087-4573-89DB-5C9289290197}"/>
    <cellStyle name="Euro 7 14 15" xfId="10117" xr:uid="{807618C9-9800-4CA2-ADF7-38F1A00972E4}"/>
    <cellStyle name="Euro 7 14 15 2" xfId="10118" xr:uid="{DA5F2132-8122-4FE7-9A56-22509653C0D5}"/>
    <cellStyle name="Euro 7 14 16" xfId="10119" xr:uid="{7537DD96-E37D-4BF4-805B-A9A8198BE496}"/>
    <cellStyle name="Euro 7 14 16 2" xfId="10120" xr:uid="{07D32185-AC54-41A9-86A3-F956FB12D42C}"/>
    <cellStyle name="Euro 7 14 17" xfId="10121" xr:uid="{AA7327AA-0820-41BE-BFF6-F2CF07BA253B}"/>
    <cellStyle name="Euro 7 14 17 2" xfId="10122" xr:uid="{9A25721D-2CC7-4E47-936A-358D43EA661C}"/>
    <cellStyle name="Euro 7 14 18" xfId="10123" xr:uid="{5F5AE6EE-0543-4998-8F37-907867E913F1}"/>
    <cellStyle name="Euro 7 14 18 2" xfId="10124" xr:uid="{4FB62B97-0EBC-42F8-8852-57E78D85449F}"/>
    <cellStyle name="Euro 7 14 19" xfId="10125" xr:uid="{689A1F4F-DC93-4E14-9B08-2CDB1E448A1F}"/>
    <cellStyle name="Euro 7 14 19 2" xfId="10126" xr:uid="{6460A281-31C8-4FE7-962A-FF5AA6E51604}"/>
    <cellStyle name="Euro 7 14 2" xfId="10127" xr:uid="{811E7C85-4A5F-48EA-9216-A1C26DB5FF3A}"/>
    <cellStyle name="Euro 7 14 2 2" xfId="10128" xr:uid="{44BECF7E-3B49-4006-8635-268682E706B3}"/>
    <cellStyle name="Euro 7 14 20" xfId="10129" xr:uid="{30094426-2540-459C-9ABB-0C04165E52E9}"/>
    <cellStyle name="Euro 7 14 20 2" xfId="10130" xr:uid="{67441691-7F8D-4ADE-89A6-020996A8E098}"/>
    <cellStyle name="Euro 7 14 21" xfId="10131" xr:uid="{7FDEAFC9-66AC-4274-9C14-39309C9EABC6}"/>
    <cellStyle name="Euro 7 14 21 2" xfId="10132" xr:uid="{46B5EBC0-D2A9-40C2-BD18-8C1F17B392BB}"/>
    <cellStyle name="Euro 7 14 22" xfId="10133" xr:uid="{14CE6B56-A4DC-4260-B9C8-F67E22C2EFBB}"/>
    <cellStyle name="Euro 7 14 22 2" xfId="10134" xr:uid="{B20A2A05-5432-4F92-986D-7623CCEEA6B8}"/>
    <cellStyle name="Euro 7 14 23" xfId="10135" xr:uid="{4370CFE7-DE49-4374-9EF2-A3A75F1F77F2}"/>
    <cellStyle name="Euro 7 14 23 2" xfId="10136" xr:uid="{35D137B5-8F2F-4E22-B813-C11A68652286}"/>
    <cellStyle name="Euro 7 14 24" xfId="10137" xr:uid="{96A24902-DECE-4BC6-8F47-7C8035C7CE11}"/>
    <cellStyle name="Euro 7 14 24 2" xfId="10138" xr:uid="{013C934A-63DA-4494-9F89-A162D724B863}"/>
    <cellStyle name="Euro 7 14 25" xfId="10139" xr:uid="{85046E1D-7F14-4426-B3F0-44C7EF5EBC17}"/>
    <cellStyle name="Euro 7 14 26" xfId="10140" xr:uid="{D738B70B-4838-4872-BD2A-18BC347F265B}"/>
    <cellStyle name="Euro 7 14 3" xfId="10141" xr:uid="{0F11D9DB-F956-4588-B44F-4C49542984CF}"/>
    <cellStyle name="Euro 7 14 3 2" xfId="10142" xr:uid="{34D97753-F1C0-411B-8FA7-1A7B6A0E4F59}"/>
    <cellStyle name="Euro 7 14 4" xfId="10143" xr:uid="{B4BF2EF1-B9E1-4ED5-A254-763702CC1B85}"/>
    <cellStyle name="Euro 7 14 4 2" xfId="10144" xr:uid="{A370C740-A50F-40D0-B66B-5DDFC08070F3}"/>
    <cellStyle name="Euro 7 14 5" xfId="10145" xr:uid="{BE9A550A-8E75-4D9C-8C99-70620757D70C}"/>
    <cellStyle name="Euro 7 14 5 2" xfId="10146" xr:uid="{8F92A38F-CA76-4046-AF8E-FCD6FF5C7719}"/>
    <cellStyle name="Euro 7 14 6" xfId="10147" xr:uid="{6B49C450-A6F9-46D1-B13C-EB7BF5226780}"/>
    <cellStyle name="Euro 7 14 6 2" xfId="10148" xr:uid="{022C2AAD-3640-4C14-8A1A-79A892A4E1CB}"/>
    <cellStyle name="Euro 7 14 7" xfId="10149" xr:uid="{363BFCAE-2EFA-4243-B70C-F87077C48836}"/>
    <cellStyle name="Euro 7 14 7 2" xfId="10150" xr:uid="{453C6140-1949-4218-91BB-C566B5411543}"/>
    <cellStyle name="Euro 7 14 8" xfId="10151" xr:uid="{7224A457-F698-44DD-BAC1-E84092BC7D77}"/>
    <cellStyle name="Euro 7 14 8 2" xfId="10152" xr:uid="{A76082A4-8B68-4E26-B10C-0CC5436D57DF}"/>
    <cellStyle name="Euro 7 14 9" xfId="10153" xr:uid="{3E474BD7-F712-4424-9935-57CAA4AC6A6E}"/>
    <cellStyle name="Euro 7 14 9 2" xfId="10154" xr:uid="{1ED54C85-4492-431D-902A-25EB74F5EB25}"/>
    <cellStyle name="Euro 7 15" xfId="10155" xr:uid="{08B74917-83AA-4F5D-9511-D8864CB3E584}"/>
    <cellStyle name="Euro 7 15 2" xfId="10156" xr:uid="{AAB8B91C-289A-4D5F-B6B2-D5AC69D682A3}"/>
    <cellStyle name="Euro 7 16" xfId="10157" xr:uid="{3876E734-C7F4-4F53-B0A4-8C830D6F35B4}"/>
    <cellStyle name="Euro 7 16 2" xfId="10158" xr:uid="{FF1A4826-751C-4BB0-8184-B7FD40C23E02}"/>
    <cellStyle name="Euro 7 17" xfId="10159" xr:uid="{5E712882-EDD9-4E0D-9322-EF83DE1E4A99}"/>
    <cellStyle name="Euro 7 17 2" xfId="10160" xr:uid="{69E91590-DC78-4B00-AF02-4322869CA04C}"/>
    <cellStyle name="Euro 7 18" xfId="10161" xr:uid="{2E9CE42A-334B-400D-B436-65B39BCAD716}"/>
    <cellStyle name="Euro 7 18 2" xfId="10162" xr:uid="{2FEB58BD-2F51-426D-9156-3F0317BCD7A1}"/>
    <cellStyle name="Euro 7 19" xfId="10163" xr:uid="{AE4C2357-2036-49EE-9ACD-275629A573DB}"/>
    <cellStyle name="Euro 7 19 2" xfId="10164" xr:uid="{5DA89C8B-5A46-4401-94FE-C13B39A6E7B2}"/>
    <cellStyle name="Euro 7 2" xfId="10165" xr:uid="{C464B071-9A15-4373-A6F4-661EDB3411D8}"/>
    <cellStyle name="Euro 7 2 10" xfId="10166" xr:uid="{CEC2CE9B-9AB1-41AB-B10D-79E1B33923CB}"/>
    <cellStyle name="Euro 7 2 10 2" xfId="10167" xr:uid="{E42CBABA-446D-4242-878A-944B6F0598CC}"/>
    <cellStyle name="Euro 7 2 11" xfId="10168" xr:uid="{45C9FC82-7BC7-4F09-BC7A-AF5115AE21C5}"/>
    <cellStyle name="Euro 7 2 11 2" xfId="10169" xr:uid="{BAD53B2D-5AF1-47C5-9347-2B21D43706B8}"/>
    <cellStyle name="Euro 7 2 12" xfId="10170" xr:uid="{0BD031C7-6CDC-4DFF-A191-6C73D5353014}"/>
    <cellStyle name="Euro 7 2 12 2" xfId="10171" xr:uid="{D91BFF61-332D-465C-BEFE-5ABEDCE15A1E}"/>
    <cellStyle name="Euro 7 2 13" xfId="10172" xr:uid="{56AFE54C-68DD-4549-BB1D-822C2F362378}"/>
    <cellStyle name="Euro 7 2 13 2" xfId="10173" xr:uid="{44A029BA-0819-4DED-8B11-E47D7954B31B}"/>
    <cellStyle name="Euro 7 2 14" xfId="10174" xr:uid="{9750A1DF-1B81-4D46-826F-8862E49905D2}"/>
    <cellStyle name="Euro 7 2 14 2" xfId="10175" xr:uid="{1121AC8F-AAEC-4BF4-B5D8-BD4441442DEB}"/>
    <cellStyle name="Euro 7 2 15" xfId="10176" xr:uid="{2DC8B388-C1CA-452D-A380-030533E910DF}"/>
    <cellStyle name="Euro 7 2 15 2" xfId="10177" xr:uid="{35BE1748-4945-44B9-AB88-CAC7692DA1FD}"/>
    <cellStyle name="Euro 7 2 16" xfId="10178" xr:uid="{52E3FB1D-7657-4515-B636-A0D95CA90D45}"/>
    <cellStyle name="Euro 7 2 16 2" xfId="10179" xr:uid="{A2EF8D32-8943-47F3-BC0F-C376680C377B}"/>
    <cellStyle name="Euro 7 2 17" xfId="10180" xr:uid="{42B1E150-0759-4BC5-AC60-9D7E6104042D}"/>
    <cellStyle name="Euro 7 2 17 2" xfId="10181" xr:uid="{EB348DE1-B287-4C96-B82E-673EA281F532}"/>
    <cellStyle name="Euro 7 2 18" xfId="10182" xr:uid="{2FE21E32-38AC-4A58-AAF2-B14BEDDD09F6}"/>
    <cellStyle name="Euro 7 2 18 2" xfId="10183" xr:uid="{C3CBC088-7604-4D5C-8BBB-38E7E4E62427}"/>
    <cellStyle name="Euro 7 2 19" xfId="10184" xr:uid="{C989AB75-2947-49A8-B38B-B17C7343B8F0}"/>
    <cellStyle name="Euro 7 2 19 2" xfId="10185" xr:uid="{F8CA50C8-10B9-4949-9E23-09A19D7CC695}"/>
    <cellStyle name="Euro 7 2 2" xfId="10186" xr:uid="{9AF17ED2-4203-4AA0-9ACC-BC2CE800CB19}"/>
    <cellStyle name="Euro 7 2 2 2" xfId="10187" xr:uid="{34409257-7484-4FDA-BA99-C5F325BCB8D0}"/>
    <cellStyle name="Euro 7 2 20" xfId="10188" xr:uid="{B38AF6DA-B745-499D-A28D-A9E97A4E9712}"/>
    <cellStyle name="Euro 7 2 20 2" xfId="10189" xr:uid="{76AF704D-710C-4D94-B2D0-390B0BBA00B9}"/>
    <cellStyle name="Euro 7 2 21" xfId="10190" xr:uid="{259052D7-9D3D-4991-BB93-639510B50297}"/>
    <cellStyle name="Euro 7 2 21 2" xfId="10191" xr:uid="{8B956373-96F4-46FB-BA45-F31810F4E503}"/>
    <cellStyle name="Euro 7 2 22" xfId="10192" xr:uid="{22D6B5A9-78CB-4C4F-AD79-4E0C370ED7BD}"/>
    <cellStyle name="Euro 7 2 22 2" xfId="10193" xr:uid="{C25681AA-6AFA-4972-9F2D-963B9B1054C9}"/>
    <cellStyle name="Euro 7 2 23" xfId="10194" xr:uid="{82DD8760-D689-47D8-8952-D3AF2A663C06}"/>
    <cellStyle name="Euro 7 2 23 2" xfId="10195" xr:uid="{0EDFBFEB-E23A-401A-8AFF-C22B48C06A9E}"/>
    <cellStyle name="Euro 7 2 24" xfId="10196" xr:uid="{9EBF9B02-6602-4358-8B57-8FFAFC0078AF}"/>
    <cellStyle name="Euro 7 2 24 2" xfId="10197" xr:uid="{2D25B31F-5179-4888-BA24-60897DE968F4}"/>
    <cellStyle name="Euro 7 2 25" xfId="10198" xr:uid="{B558237B-5315-4EA5-8778-21509EB22762}"/>
    <cellStyle name="Euro 7 2 26" xfId="10199" xr:uid="{2DDBD283-788A-4059-ADDE-EB67C95E2479}"/>
    <cellStyle name="Euro 7 2 3" xfId="10200" xr:uid="{63AE0615-EC85-4A28-AE51-3B89383086DD}"/>
    <cellStyle name="Euro 7 2 3 2" xfId="10201" xr:uid="{DCC25C4B-B7C6-4E39-A412-50EB91BA4EAD}"/>
    <cellStyle name="Euro 7 2 4" xfId="10202" xr:uid="{AD448BFA-15ED-408E-A588-93C39FFC4D68}"/>
    <cellStyle name="Euro 7 2 4 2" xfId="10203" xr:uid="{2C9A7CAE-6888-4143-9113-5D285EF38FCF}"/>
    <cellStyle name="Euro 7 2 5" xfId="10204" xr:uid="{FFECFC9A-71EB-48F3-9DDB-ABB2C4AFA9E4}"/>
    <cellStyle name="Euro 7 2 5 2" xfId="10205" xr:uid="{93D2775E-35A4-413E-8F2C-964FD3DE84CE}"/>
    <cellStyle name="Euro 7 2 6" xfId="10206" xr:uid="{9FB9FBAD-3260-4F59-A7B0-C741D3D74CEF}"/>
    <cellStyle name="Euro 7 2 6 2" xfId="10207" xr:uid="{B5C31A5D-0066-4E7E-B957-F67D214F072A}"/>
    <cellStyle name="Euro 7 2 7" xfId="10208" xr:uid="{8D69D042-9CA2-40E1-B129-4860DEE96C7A}"/>
    <cellStyle name="Euro 7 2 7 2" xfId="10209" xr:uid="{1FABA0B8-CF54-46C0-B009-D6DA946AF70D}"/>
    <cellStyle name="Euro 7 2 8" xfId="10210" xr:uid="{44F5FA89-1B87-4D13-8A9D-23AFB83CAAFB}"/>
    <cellStyle name="Euro 7 2 8 2" xfId="10211" xr:uid="{0DD85DCB-6CE9-4DCC-BEC3-AC48A2B221E7}"/>
    <cellStyle name="Euro 7 2 9" xfId="10212" xr:uid="{8517A13A-F43F-420A-AA5C-EAD50D12171F}"/>
    <cellStyle name="Euro 7 2 9 2" xfId="10213" xr:uid="{A30EA743-FB95-4D02-BA6B-C4DA27B8574C}"/>
    <cellStyle name="Euro 7 20" xfId="10214" xr:uid="{E3BE820D-7390-4521-83F0-AD0DFDF4B9FE}"/>
    <cellStyle name="Euro 7 20 2" xfId="10215" xr:uid="{039951EA-4CE5-4549-AFD6-94A257EC5F53}"/>
    <cellStyle name="Euro 7 21" xfId="10216" xr:uid="{F3E6D19F-874E-4CA5-9BC4-1FA1218DD28B}"/>
    <cellStyle name="Euro 7 21 2" xfId="10217" xr:uid="{F1996FB5-4C68-443B-8A12-52A4BB82C6F4}"/>
    <cellStyle name="Euro 7 22" xfId="10218" xr:uid="{AA6AD584-E059-46CF-9895-D14D22075441}"/>
    <cellStyle name="Euro 7 22 2" xfId="10219" xr:uid="{BF52C4B5-356C-4757-A907-D93DFDBFE550}"/>
    <cellStyle name="Euro 7 23" xfId="10220" xr:uid="{453529F5-CED0-48C6-B4C0-07A0E5C79CC1}"/>
    <cellStyle name="Euro 7 23 2" xfId="10221" xr:uid="{CEDE991A-190D-486F-B059-303A128FCE59}"/>
    <cellStyle name="Euro 7 24" xfId="10222" xr:uid="{03793588-47F3-4264-B36C-2A9EC884C99A}"/>
    <cellStyle name="Euro 7 24 2" xfId="10223" xr:uid="{BFF4D8D5-A3FF-4653-86C8-F7307E3F5845}"/>
    <cellStyle name="Euro 7 25" xfId="10224" xr:uid="{9446F5D1-2BFC-4E85-B80D-AA860580A0FA}"/>
    <cellStyle name="Euro 7 25 2" xfId="10225" xr:uid="{9C474E37-7BC2-4067-A8D1-9B8CCA7B4FCD}"/>
    <cellStyle name="Euro 7 26" xfId="10226" xr:uid="{92E8146D-365A-44A7-9402-394A80CE5D4B}"/>
    <cellStyle name="Euro 7 26 2" xfId="10227" xr:uid="{A71B64FF-384B-43F0-BD42-56D8BD490BF7}"/>
    <cellStyle name="Euro 7 27" xfId="10228" xr:uid="{52A02D5D-F2E5-4272-A2EC-36A7BAF195C9}"/>
    <cellStyle name="Euro 7 27 2" xfId="10229" xr:uid="{8608C023-EA9E-4F59-8B64-E6BE3C282277}"/>
    <cellStyle name="Euro 7 28" xfId="10230" xr:uid="{E61FB54D-BDC5-4251-81D6-B567523B53CD}"/>
    <cellStyle name="Euro 7 28 2" xfId="10231" xr:uid="{29CDB66E-1AB0-4F9F-8A4B-B5EFD04FDCCF}"/>
    <cellStyle name="Euro 7 29" xfId="10232" xr:uid="{158860A3-64A3-4EE9-89BA-0022F972D8C5}"/>
    <cellStyle name="Euro 7 29 2" xfId="10233" xr:uid="{7292B42B-2669-49FE-8721-84492D086136}"/>
    <cellStyle name="Euro 7 3" xfId="10234" xr:uid="{95257BBD-0C6C-47F3-A509-52E0A063B39B}"/>
    <cellStyle name="Euro 7 3 10" xfId="10235" xr:uid="{E4A5DEAF-57CB-474B-B03B-BD768AFECEAD}"/>
    <cellStyle name="Euro 7 3 10 2" xfId="10236" xr:uid="{51E476BB-0A8B-4B66-9040-07008134CAF7}"/>
    <cellStyle name="Euro 7 3 11" xfId="10237" xr:uid="{C6156848-B7F3-4124-9C41-7DB8D53BBE09}"/>
    <cellStyle name="Euro 7 3 11 2" xfId="10238" xr:uid="{257B4689-C252-4C54-815F-16E969F20EEB}"/>
    <cellStyle name="Euro 7 3 12" xfId="10239" xr:uid="{9ABB867B-E71F-48C1-BBEF-41B3EDDB578A}"/>
    <cellStyle name="Euro 7 3 12 2" xfId="10240" xr:uid="{86044F95-C4C7-4740-A9E0-87CDC94F6F00}"/>
    <cellStyle name="Euro 7 3 13" xfId="10241" xr:uid="{3FB63363-5796-47A4-872C-745E42E3B581}"/>
    <cellStyle name="Euro 7 3 13 2" xfId="10242" xr:uid="{E6D53FF8-BDAC-4C82-8D83-8BD0A0CFDA54}"/>
    <cellStyle name="Euro 7 3 14" xfId="10243" xr:uid="{78B63486-E2F7-43C1-8DB7-9BB9137DA3C6}"/>
    <cellStyle name="Euro 7 3 14 2" xfId="10244" xr:uid="{6E6793F4-AEF5-4DE3-8107-BD4F1C896666}"/>
    <cellStyle name="Euro 7 3 15" xfId="10245" xr:uid="{1D5ED74C-097C-4CC2-8F29-939DBF5246E4}"/>
    <cellStyle name="Euro 7 3 15 2" xfId="10246" xr:uid="{A8368A5C-D357-4F7A-9E06-1D08C05D2190}"/>
    <cellStyle name="Euro 7 3 16" xfId="10247" xr:uid="{1C5EF58C-EB3D-40CE-BA19-334526C721BA}"/>
    <cellStyle name="Euro 7 3 16 2" xfId="10248" xr:uid="{BA13A32F-7D7D-4665-91C6-9160FB80E588}"/>
    <cellStyle name="Euro 7 3 17" xfId="10249" xr:uid="{4C1A364E-A335-45AF-B327-1118F267ED94}"/>
    <cellStyle name="Euro 7 3 17 2" xfId="10250" xr:uid="{D103A8DC-C5B5-4BAD-8C86-E2650C3B32FB}"/>
    <cellStyle name="Euro 7 3 18" xfId="10251" xr:uid="{EAF484D1-BDA4-4555-90F1-D285D4D00C17}"/>
    <cellStyle name="Euro 7 3 18 2" xfId="10252" xr:uid="{3F99B699-04AE-4278-87E0-0F114363775C}"/>
    <cellStyle name="Euro 7 3 19" xfId="10253" xr:uid="{1A787FA4-EB20-42DB-90D1-6B5C56668A8A}"/>
    <cellStyle name="Euro 7 3 19 2" xfId="10254" xr:uid="{76345E64-7CEB-4B60-8FD6-D9C0A887DD8A}"/>
    <cellStyle name="Euro 7 3 2" xfId="10255" xr:uid="{F35748D2-7D81-4B00-82A3-55232278BDCF}"/>
    <cellStyle name="Euro 7 3 2 2" xfId="10256" xr:uid="{AC4598D2-A1DF-4BBC-A8F1-B6960FE31FC9}"/>
    <cellStyle name="Euro 7 3 20" xfId="10257" xr:uid="{61F3BDB3-FB85-4516-A1F8-AE739B9EDFD0}"/>
    <cellStyle name="Euro 7 3 20 2" xfId="10258" xr:uid="{0DBFECF5-2742-4260-93D3-67D501A793AD}"/>
    <cellStyle name="Euro 7 3 21" xfId="10259" xr:uid="{4FE3BE7F-DD07-4E80-8544-809CD0DA57D5}"/>
    <cellStyle name="Euro 7 3 21 2" xfId="10260" xr:uid="{FA3F5DBB-8319-42B2-9113-72BEA11820F9}"/>
    <cellStyle name="Euro 7 3 22" xfId="10261" xr:uid="{B5340283-C372-4AEF-A044-86F7B09F7389}"/>
    <cellStyle name="Euro 7 3 22 2" xfId="10262" xr:uid="{5B103EC0-32F9-4069-A082-67BDABB5B321}"/>
    <cellStyle name="Euro 7 3 23" xfId="10263" xr:uid="{65D350EF-1F92-4474-B78B-19D20F6C875B}"/>
    <cellStyle name="Euro 7 3 23 2" xfId="10264" xr:uid="{520F362A-E0DE-4992-A4C4-B77B56F3F113}"/>
    <cellStyle name="Euro 7 3 24" xfId="10265" xr:uid="{0D1BBA4B-4247-4029-A2F3-CA0896C14A7D}"/>
    <cellStyle name="Euro 7 3 24 2" xfId="10266" xr:uid="{BD7548A3-39E0-45A3-A4D9-0A26A14F27AA}"/>
    <cellStyle name="Euro 7 3 25" xfId="10267" xr:uid="{91C90ED9-180C-4F22-97B0-C45D48E1A381}"/>
    <cellStyle name="Euro 7 3 26" xfId="10268" xr:uid="{1AF8E9FB-6A96-4936-A77E-1C90C2705001}"/>
    <cellStyle name="Euro 7 3 3" xfId="10269" xr:uid="{3313106C-0EC3-4513-A81A-4DDBB02D372B}"/>
    <cellStyle name="Euro 7 3 3 2" xfId="10270" xr:uid="{632D7A4C-431F-441F-AC16-F2A0BD9EB3B6}"/>
    <cellStyle name="Euro 7 3 4" xfId="10271" xr:uid="{CCA43A01-FB82-4E08-9F1A-6EFA7925F090}"/>
    <cellStyle name="Euro 7 3 4 2" xfId="10272" xr:uid="{B5FC6AE6-F883-4AFE-81B3-F74135325584}"/>
    <cellStyle name="Euro 7 3 5" xfId="10273" xr:uid="{6DD26E5A-A6AC-495A-B2CA-08926C446CB3}"/>
    <cellStyle name="Euro 7 3 5 2" xfId="10274" xr:uid="{202FF19D-517B-4FE0-8874-1BEAEC1F8096}"/>
    <cellStyle name="Euro 7 3 6" xfId="10275" xr:uid="{A38699C5-6C61-4D75-A1CC-CC7040E58197}"/>
    <cellStyle name="Euro 7 3 6 2" xfId="10276" xr:uid="{360AFA88-CC49-446F-95BB-255283117D67}"/>
    <cellStyle name="Euro 7 3 7" xfId="10277" xr:uid="{3F4B6397-2BA2-4036-901C-F37171000045}"/>
    <cellStyle name="Euro 7 3 7 2" xfId="10278" xr:uid="{67FE78F8-F630-41E9-9C15-2099F16A3883}"/>
    <cellStyle name="Euro 7 3 8" xfId="10279" xr:uid="{E0B1C157-76F0-4786-8ABD-06F1D4E07968}"/>
    <cellStyle name="Euro 7 3 8 2" xfId="10280" xr:uid="{C4D9816E-FD5F-4D0A-A2AF-5AC2067287DA}"/>
    <cellStyle name="Euro 7 3 9" xfId="10281" xr:uid="{509174E6-9AFC-4F3D-8A21-FF457F5D5E32}"/>
    <cellStyle name="Euro 7 3 9 2" xfId="10282" xr:uid="{38432F81-FDF9-47CE-A373-24B82714AAD4}"/>
    <cellStyle name="Euro 7 30" xfId="10283" xr:uid="{102CA547-7D60-4F60-8738-A4DEA93E906A}"/>
    <cellStyle name="Euro 7 30 2" xfId="10284" xr:uid="{2A0620AA-1D82-41B7-B9E5-1068AF069F4E}"/>
    <cellStyle name="Euro 7 31" xfId="10285" xr:uid="{84AD6FA5-54ED-4E0A-8C89-7C5CE5F5C5E8}"/>
    <cellStyle name="Euro 7 31 2" xfId="10286" xr:uid="{39025B93-2172-4396-8FD8-8E74F79EED56}"/>
    <cellStyle name="Euro 7 32" xfId="10287" xr:uid="{7E3A3263-8DA8-427F-9194-E4615F4DB776}"/>
    <cellStyle name="Euro 7 32 2" xfId="10288" xr:uid="{41B3C584-DC49-4E11-979A-118398714648}"/>
    <cellStyle name="Euro 7 33" xfId="10289" xr:uid="{9C285DF9-2A2C-4C4D-B2D7-3299B39BC5F9}"/>
    <cellStyle name="Euro 7 33 2" xfId="10290" xr:uid="{8B7AA861-B534-4E36-AB0F-821AB5873D56}"/>
    <cellStyle name="Euro 7 34" xfId="10291" xr:uid="{7B223762-F808-4D6D-846B-867408BFE083}"/>
    <cellStyle name="Euro 7 34 2" xfId="10292" xr:uid="{E4197D85-69B2-4093-A67E-48B89B06A1DE}"/>
    <cellStyle name="Euro 7 35" xfId="10293" xr:uid="{05D25AF1-6F89-46A6-821F-9B9E8F12373E}"/>
    <cellStyle name="Euro 7 35 2" xfId="10294" xr:uid="{DADCA848-1534-4B32-A805-0FD77BB9B042}"/>
    <cellStyle name="Euro 7 36" xfId="10295" xr:uid="{40C4FB1E-7E84-4A28-A79D-535012A75FAF}"/>
    <cellStyle name="Euro 7 36 2" xfId="10296" xr:uid="{07C84CA3-6536-4D89-ABAA-CE5A66CF5369}"/>
    <cellStyle name="Euro 7 37" xfId="10297" xr:uid="{79AB16E6-AE53-482F-A00B-ADD2FB0F0EE4}"/>
    <cellStyle name="Euro 7 37 2" xfId="10298" xr:uid="{E5F19C04-FCDE-4B1F-AF9C-6BD67E3C592A}"/>
    <cellStyle name="Euro 7 38" xfId="10299" xr:uid="{9620E07E-6064-410F-8362-81D78C571421}"/>
    <cellStyle name="Euro 7 38 2" xfId="10300" xr:uid="{D39D295E-894F-487C-9D40-3604EF7B9DF2}"/>
    <cellStyle name="Euro 7 39" xfId="10301" xr:uid="{22A04AE4-5FD0-4E97-9651-58D5B61208AD}"/>
    <cellStyle name="Euro 7 39 2" xfId="10302" xr:uid="{A2B5D14C-58E2-461E-876C-FF05AE10CE49}"/>
    <cellStyle name="Euro 7 4" xfId="10303" xr:uid="{AA1D0486-9BB3-4A3A-98E6-59E8C4ABE4C2}"/>
    <cellStyle name="Euro 7 4 10" xfId="10304" xr:uid="{8D14541C-96C2-4555-B2FE-770DE10451F2}"/>
    <cellStyle name="Euro 7 4 10 2" xfId="10305" xr:uid="{B7288343-2C76-443B-BCD1-81ACA37E0CD0}"/>
    <cellStyle name="Euro 7 4 11" xfId="10306" xr:uid="{3A53DA8B-B93E-4246-A9A4-DAEBDE6DB7B8}"/>
    <cellStyle name="Euro 7 4 11 2" xfId="10307" xr:uid="{25D168CD-1A0F-42C1-9C80-0DB93F984F15}"/>
    <cellStyle name="Euro 7 4 12" xfId="10308" xr:uid="{C080C14D-1EBA-452B-BD2A-8346F5AF7216}"/>
    <cellStyle name="Euro 7 4 12 2" xfId="10309" xr:uid="{E72596C6-158E-4329-85B7-FFE285DDE83F}"/>
    <cellStyle name="Euro 7 4 13" xfId="10310" xr:uid="{E93B590C-0B72-4838-8F45-63D822F96ABF}"/>
    <cellStyle name="Euro 7 4 13 2" xfId="10311" xr:uid="{C3C0C247-7AB8-41E5-8BBA-70D534E2C136}"/>
    <cellStyle name="Euro 7 4 14" xfId="10312" xr:uid="{5EC063E3-9D83-441A-A1C4-91975380275D}"/>
    <cellStyle name="Euro 7 4 14 2" xfId="10313" xr:uid="{8EF777CC-BC8C-42B9-B904-A9C384E949EB}"/>
    <cellStyle name="Euro 7 4 15" xfId="10314" xr:uid="{49B9197C-1909-4D53-A00C-03AB444D46E1}"/>
    <cellStyle name="Euro 7 4 15 2" xfId="10315" xr:uid="{83CF061B-C336-4A38-BAC5-E9CF7C23365B}"/>
    <cellStyle name="Euro 7 4 16" xfId="10316" xr:uid="{8EC77AD3-4716-426A-A114-8DA35016F5D0}"/>
    <cellStyle name="Euro 7 4 16 2" xfId="10317" xr:uid="{3ADA2E5B-1327-476A-B1AD-DA91A7B5D88C}"/>
    <cellStyle name="Euro 7 4 17" xfId="10318" xr:uid="{B66C4F04-4546-4FD2-BE49-E7A4B04B7ECE}"/>
    <cellStyle name="Euro 7 4 17 2" xfId="10319" xr:uid="{C3CCC162-88C8-4831-B82E-93C7010CBB20}"/>
    <cellStyle name="Euro 7 4 18" xfId="10320" xr:uid="{CF00F66F-0AB1-4C7C-B06F-F1C7CC3E12B2}"/>
    <cellStyle name="Euro 7 4 18 2" xfId="10321" xr:uid="{76206A60-62F2-479C-BD64-2C72AB844668}"/>
    <cellStyle name="Euro 7 4 19" xfId="10322" xr:uid="{4E0B30CD-3CC9-4786-8822-2CE66044E6C9}"/>
    <cellStyle name="Euro 7 4 19 2" xfId="10323" xr:uid="{1934A255-E295-4927-9022-CDDB8FB6ADB5}"/>
    <cellStyle name="Euro 7 4 2" xfId="10324" xr:uid="{8EC5AEE4-DA67-4387-B085-3BA5500F499F}"/>
    <cellStyle name="Euro 7 4 2 2" xfId="10325" xr:uid="{ADFBECAA-A452-469E-9F35-2B8483E45725}"/>
    <cellStyle name="Euro 7 4 20" xfId="10326" xr:uid="{4117FDD0-F3FD-49BA-8107-870C706CBA38}"/>
    <cellStyle name="Euro 7 4 20 2" xfId="10327" xr:uid="{67E3F3EA-5890-45B8-8203-CFD0A74C44D5}"/>
    <cellStyle name="Euro 7 4 21" xfId="10328" xr:uid="{48449680-6B7C-4B42-9555-35B894848E75}"/>
    <cellStyle name="Euro 7 4 21 2" xfId="10329" xr:uid="{75C6CB5E-1FE1-45DE-9C07-96BA18C3BBAD}"/>
    <cellStyle name="Euro 7 4 22" xfId="10330" xr:uid="{F6A63AC3-A5FE-4872-9A68-E93E28E8E148}"/>
    <cellStyle name="Euro 7 4 22 2" xfId="10331" xr:uid="{0EFD1014-C59A-48B1-BC39-43D410463FE7}"/>
    <cellStyle name="Euro 7 4 23" xfId="10332" xr:uid="{77E96996-AB06-4EFE-BA2F-01E624933CCF}"/>
    <cellStyle name="Euro 7 4 23 2" xfId="10333" xr:uid="{C1F5A236-0917-4BA3-9AFA-F117F47AEF4F}"/>
    <cellStyle name="Euro 7 4 24" xfId="10334" xr:uid="{646CDC7B-6778-4B68-949E-0F0381F52161}"/>
    <cellStyle name="Euro 7 4 24 2" xfId="10335" xr:uid="{595E8045-A6C0-4385-A696-A29C651F8C91}"/>
    <cellStyle name="Euro 7 4 25" xfId="10336" xr:uid="{8AEE1ADF-AA38-4462-BA18-7B7015D3F13D}"/>
    <cellStyle name="Euro 7 4 26" xfId="10337" xr:uid="{A983B2E7-253C-4448-97CF-A1A980CCD3A7}"/>
    <cellStyle name="Euro 7 4 3" xfId="10338" xr:uid="{0DFBC20A-8B80-4812-A1D9-EA507B0B230B}"/>
    <cellStyle name="Euro 7 4 3 2" xfId="10339" xr:uid="{53EAFACE-7D17-4E41-BF17-2C5B28CB10E6}"/>
    <cellStyle name="Euro 7 4 4" xfId="10340" xr:uid="{AEA206C6-569E-4D70-B7B8-734ABE88AECA}"/>
    <cellStyle name="Euro 7 4 4 2" xfId="10341" xr:uid="{D99CA0A1-0397-4732-AF0C-B13B81A73E2B}"/>
    <cellStyle name="Euro 7 4 5" xfId="10342" xr:uid="{D7449547-B8A2-499C-8DE7-485A265FFC4C}"/>
    <cellStyle name="Euro 7 4 5 2" xfId="10343" xr:uid="{86E02F5F-0F6C-47EA-8AE5-259ED2C26BDD}"/>
    <cellStyle name="Euro 7 4 6" xfId="10344" xr:uid="{64495C6C-D804-4511-8C75-FE06E40A463F}"/>
    <cellStyle name="Euro 7 4 6 2" xfId="10345" xr:uid="{B9EC9751-4385-4878-8198-53B5133E23DD}"/>
    <cellStyle name="Euro 7 4 7" xfId="10346" xr:uid="{7AEC339D-D110-4FD5-BB7D-73E4D9650E31}"/>
    <cellStyle name="Euro 7 4 7 2" xfId="10347" xr:uid="{0B379B22-3397-459B-9ADA-2A14D32BC06D}"/>
    <cellStyle name="Euro 7 4 8" xfId="10348" xr:uid="{EAB76577-2D5B-4555-A206-A24BF77EB84D}"/>
    <cellStyle name="Euro 7 4 8 2" xfId="10349" xr:uid="{01D353D5-D1A3-4C4B-A128-1C6785846C87}"/>
    <cellStyle name="Euro 7 4 9" xfId="10350" xr:uid="{CD2855D7-DAE2-4841-9C83-6EA7D2571492}"/>
    <cellStyle name="Euro 7 4 9 2" xfId="10351" xr:uid="{0CDCA6AC-E644-48D7-9CF3-B8EF5E19D350}"/>
    <cellStyle name="Euro 7 40" xfId="10352" xr:uid="{E8F9EAA7-9132-4134-B2DE-69EE08B8DAA7}"/>
    <cellStyle name="Euro 7 40 2" xfId="10353" xr:uid="{2277F453-0DAC-4C76-B91D-17618E0FD6BC}"/>
    <cellStyle name="Euro 7 41" xfId="10354" xr:uid="{D21F33C8-5AD5-465C-BCEE-BE8E553A900B}"/>
    <cellStyle name="Euro 7 41 2" xfId="10355" xr:uid="{D05AED2F-7CB5-4B84-AF51-68353D5CDCD9}"/>
    <cellStyle name="Euro 7 42" xfId="10356" xr:uid="{0EE9EC09-4A06-4A65-A955-F57BB0C0FD91}"/>
    <cellStyle name="Euro 7 42 2" xfId="10357" xr:uid="{E9ABC4F6-07AD-4A29-8EF9-1E09DB262D7D}"/>
    <cellStyle name="Euro 7 43" xfId="10358" xr:uid="{A54FE3F6-424F-480E-AE7E-AD5DE851598C}"/>
    <cellStyle name="Euro 7 44" xfId="10359" xr:uid="{1E4038DC-99F8-4C26-B26C-28E30641606A}"/>
    <cellStyle name="Euro 7 5" xfId="10360" xr:uid="{39060DB0-48BC-4FFF-88E5-9D547969C920}"/>
    <cellStyle name="Euro 7 5 10" xfId="10361" xr:uid="{C83AB888-40D7-4E33-98C0-36FCC7C7E9D9}"/>
    <cellStyle name="Euro 7 5 10 2" xfId="10362" xr:uid="{AFE9316D-778C-4607-8139-FFEB6D00CD9F}"/>
    <cellStyle name="Euro 7 5 11" xfId="10363" xr:uid="{35432191-290E-4138-A549-D39CC9B8935B}"/>
    <cellStyle name="Euro 7 5 11 2" xfId="10364" xr:uid="{462FC3D4-5677-4A5D-9B02-00672C77F16D}"/>
    <cellStyle name="Euro 7 5 12" xfId="10365" xr:uid="{C9B14912-611F-440A-BBAA-D60A01D40D6D}"/>
    <cellStyle name="Euro 7 5 12 2" xfId="10366" xr:uid="{B6ACCFEF-3BBC-432A-B51A-1580A9A82577}"/>
    <cellStyle name="Euro 7 5 13" xfId="10367" xr:uid="{1A8C805E-9C84-4A1B-8327-1C78A0F25309}"/>
    <cellStyle name="Euro 7 5 13 2" xfId="10368" xr:uid="{C2788561-0C19-408A-9E6C-1622785BC2B7}"/>
    <cellStyle name="Euro 7 5 14" xfId="10369" xr:uid="{1022AC42-2A75-446F-904A-E96B633AB1F3}"/>
    <cellStyle name="Euro 7 5 14 2" xfId="10370" xr:uid="{57E44444-91F7-4B3C-8746-462025F59D74}"/>
    <cellStyle name="Euro 7 5 15" xfId="10371" xr:uid="{4298249C-1D01-4F45-893A-FDF589F169DC}"/>
    <cellStyle name="Euro 7 5 15 2" xfId="10372" xr:uid="{ABC968B1-04CA-49AE-A45B-9D08D12CEDB6}"/>
    <cellStyle name="Euro 7 5 16" xfId="10373" xr:uid="{6A5E2310-63DA-46C9-A7C8-47AF682FC600}"/>
    <cellStyle name="Euro 7 5 16 2" xfId="10374" xr:uid="{EBEB470D-581E-4043-A796-2DE7EB44229A}"/>
    <cellStyle name="Euro 7 5 17" xfId="10375" xr:uid="{FF40B26F-D449-4CD1-BE2E-1587C9A9F851}"/>
    <cellStyle name="Euro 7 5 17 2" xfId="10376" xr:uid="{31B3AF67-1C19-487B-A4B2-155DFAA4E56B}"/>
    <cellStyle name="Euro 7 5 18" xfId="10377" xr:uid="{9EE3D929-629E-4776-92E5-9F7E2CC70236}"/>
    <cellStyle name="Euro 7 5 18 2" xfId="10378" xr:uid="{6BC46A97-AA23-479B-BB74-8FD3EB593381}"/>
    <cellStyle name="Euro 7 5 19" xfId="10379" xr:uid="{2EF98661-D4F6-4E42-863C-41A10B096899}"/>
    <cellStyle name="Euro 7 5 19 2" xfId="10380" xr:uid="{7E6B164E-5018-4D1E-80C5-483BA36A9B48}"/>
    <cellStyle name="Euro 7 5 2" xfId="10381" xr:uid="{A9E02E7D-DBE5-4468-A589-1D3FDBE09C5D}"/>
    <cellStyle name="Euro 7 5 2 2" xfId="10382" xr:uid="{739E2060-2976-495E-9DF4-8550102F3CCC}"/>
    <cellStyle name="Euro 7 5 20" xfId="10383" xr:uid="{21922D50-90C7-4382-9C37-68970FBE309A}"/>
    <cellStyle name="Euro 7 5 20 2" xfId="10384" xr:uid="{CCBC4D96-0635-4766-B246-EA43466BBF4A}"/>
    <cellStyle name="Euro 7 5 21" xfId="10385" xr:uid="{1343A352-02A3-47D1-9753-9D104B81F837}"/>
    <cellStyle name="Euro 7 5 21 2" xfId="10386" xr:uid="{4E7DAD43-1ED2-43D9-9E3A-51D28BDB81DE}"/>
    <cellStyle name="Euro 7 5 22" xfId="10387" xr:uid="{DB064D3C-BC55-4DFB-915D-EC30E929098F}"/>
    <cellStyle name="Euro 7 5 22 2" xfId="10388" xr:uid="{4C80B5C0-B046-4BC9-8580-374BBAE2ACA1}"/>
    <cellStyle name="Euro 7 5 23" xfId="10389" xr:uid="{6D12A484-6E97-4F2F-B91E-027AEFD186FF}"/>
    <cellStyle name="Euro 7 5 23 2" xfId="10390" xr:uid="{30C98490-D7F5-41DE-B663-FFC33621924D}"/>
    <cellStyle name="Euro 7 5 24" xfId="10391" xr:uid="{936158C9-E76A-4C27-8D07-A85524146116}"/>
    <cellStyle name="Euro 7 5 24 2" xfId="10392" xr:uid="{C0FA7919-B9B2-4865-9503-289EB666100B}"/>
    <cellStyle name="Euro 7 5 25" xfId="10393" xr:uid="{1489EEED-689A-49CC-B07C-2DB676E41E23}"/>
    <cellStyle name="Euro 7 5 26" xfId="10394" xr:uid="{CE50E39B-6A88-448F-8661-205FA7D5ED8E}"/>
    <cellStyle name="Euro 7 5 3" xfId="10395" xr:uid="{860A27E9-104C-4FF8-AB34-9E7ED11DB6AB}"/>
    <cellStyle name="Euro 7 5 3 2" xfId="10396" xr:uid="{D1E40C9D-BB64-4055-A4FB-BE87C7FDC7D1}"/>
    <cellStyle name="Euro 7 5 4" xfId="10397" xr:uid="{7CB5965B-75FF-4DE7-B6E0-AB3D6691EFDA}"/>
    <cellStyle name="Euro 7 5 4 2" xfId="10398" xr:uid="{581B171A-E50A-4F71-A8E2-EE95371542C9}"/>
    <cellStyle name="Euro 7 5 5" xfId="10399" xr:uid="{101A5799-55FA-4369-B243-87D69E42F10B}"/>
    <cellStyle name="Euro 7 5 5 2" xfId="10400" xr:uid="{CB5BA6A4-42CD-4133-84D4-7D1E2459FE2C}"/>
    <cellStyle name="Euro 7 5 6" xfId="10401" xr:uid="{716E4BED-F6B7-4DCA-9B2D-60601472D3EA}"/>
    <cellStyle name="Euro 7 5 6 2" xfId="10402" xr:uid="{7B7CE5A1-6ED1-45FD-B84A-67C90485AC75}"/>
    <cellStyle name="Euro 7 5 7" xfId="10403" xr:uid="{4F71F99E-9D5A-4538-91CE-E1E127A628A9}"/>
    <cellStyle name="Euro 7 5 7 2" xfId="10404" xr:uid="{085B69C9-D44B-433F-9E08-F188C24C9DAC}"/>
    <cellStyle name="Euro 7 5 8" xfId="10405" xr:uid="{ABD9A5A3-4BF6-47FA-BBCD-8BF210644592}"/>
    <cellStyle name="Euro 7 5 8 2" xfId="10406" xr:uid="{8BACD52E-2346-4E5E-9915-37B40F56F0E2}"/>
    <cellStyle name="Euro 7 5 9" xfId="10407" xr:uid="{6DE3493F-F594-4F2E-9087-A2E297D1E8C0}"/>
    <cellStyle name="Euro 7 5 9 2" xfId="10408" xr:uid="{1039A345-1CDE-4118-A08B-5C97E5084F23}"/>
    <cellStyle name="Euro 7 6" xfId="10409" xr:uid="{40B51A3A-14BB-4052-927D-8F90D1EE3104}"/>
    <cellStyle name="Euro 7 6 10" xfId="10410" xr:uid="{BA689B0D-9388-4E31-BE16-9A4B45EEDE8F}"/>
    <cellStyle name="Euro 7 6 10 2" xfId="10411" xr:uid="{32FEDB6B-C087-489B-A935-C7F3F78A2C33}"/>
    <cellStyle name="Euro 7 6 11" xfId="10412" xr:uid="{650C10AD-452D-41DB-B103-485F8DEC4B60}"/>
    <cellStyle name="Euro 7 6 11 2" xfId="10413" xr:uid="{9E67C7BE-3D39-4F09-BF78-49B779065386}"/>
    <cellStyle name="Euro 7 6 12" xfId="10414" xr:uid="{42B62BA6-26A5-4637-85D5-407AA6320105}"/>
    <cellStyle name="Euro 7 6 12 2" xfId="10415" xr:uid="{C5DC7FEE-0981-420A-BC58-0FFC18763330}"/>
    <cellStyle name="Euro 7 6 13" xfId="10416" xr:uid="{3DF66CFD-A048-4E57-B353-F7125642A591}"/>
    <cellStyle name="Euro 7 6 13 2" xfId="10417" xr:uid="{306514C8-91B1-4446-9F01-D27772369C5A}"/>
    <cellStyle name="Euro 7 6 14" xfId="10418" xr:uid="{563C703E-D8DB-41E3-873D-C01B5B2F71A8}"/>
    <cellStyle name="Euro 7 6 14 2" xfId="10419" xr:uid="{C2CE6582-6CC3-46A0-9725-60E101D122F2}"/>
    <cellStyle name="Euro 7 6 15" xfId="10420" xr:uid="{5232C363-34D0-432F-91FD-A23F4C71C7CD}"/>
    <cellStyle name="Euro 7 6 15 2" xfId="10421" xr:uid="{4037524E-59F8-4563-8C8F-3458391AA2B9}"/>
    <cellStyle name="Euro 7 6 16" xfId="10422" xr:uid="{82FDBE42-29E0-4D4B-A5AC-079AE4263A11}"/>
    <cellStyle name="Euro 7 6 16 2" xfId="10423" xr:uid="{2B5C21F2-6D9F-4177-8ECC-414987754CEA}"/>
    <cellStyle name="Euro 7 6 17" xfId="10424" xr:uid="{BAF93769-0C98-4B7E-98A5-244360492159}"/>
    <cellStyle name="Euro 7 6 17 2" xfId="10425" xr:uid="{41753B50-032C-47F4-A143-2F8F51A18D6D}"/>
    <cellStyle name="Euro 7 6 18" xfId="10426" xr:uid="{008A9879-55EE-4418-80D7-1A94EA82AF8A}"/>
    <cellStyle name="Euro 7 6 18 2" xfId="10427" xr:uid="{E4DFFB0E-77F8-4B6D-888D-97D2D9A96CB2}"/>
    <cellStyle name="Euro 7 6 19" xfId="10428" xr:uid="{D535900E-F965-495D-8F52-247CBDB84374}"/>
    <cellStyle name="Euro 7 6 19 2" xfId="10429" xr:uid="{E4EF4F4E-87D2-4EE3-9422-032453109FC3}"/>
    <cellStyle name="Euro 7 6 2" xfId="10430" xr:uid="{80192604-EC8C-488D-B5D0-50D5379A746B}"/>
    <cellStyle name="Euro 7 6 2 2" xfId="10431" xr:uid="{5B00DB8E-7817-44CA-88C9-6620E426CA69}"/>
    <cellStyle name="Euro 7 6 20" xfId="10432" xr:uid="{531C2F66-7FA8-4A65-AE4F-91FD60E141E1}"/>
    <cellStyle name="Euro 7 6 20 2" xfId="10433" xr:uid="{0FD6AC84-56B3-462B-B629-59FDA6C65EFE}"/>
    <cellStyle name="Euro 7 6 21" xfId="10434" xr:uid="{7552E5E4-E764-4EA3-BFE0-7231BBC0BC65}"/>
    <cellStyle name="Euro 7 6 21 2" xfId="10435" xr:uid="{B7F95612-3C66-41A9-BD42-DF6AB39CFF82}"/>
    <cellStyle name="Euro 7 6 22" xfId="10436" xr:uid="{3021E221-7DA3-436C-8897-D2EDB0AC6A93}"/>
    <cellStyle name="Euro 7 6 22 2" xfId="10437" xr:uid="{922D3AFA-B67C-47EE-AE0C-221495EDEFFE}"/>
    <cellStyle name="Euro 7 6 23" xfId="10438" xr:uid="{95C7CEC8-B657-405F-AF9B-87F6265A08D7}"/>
    <cellStyle name="Euro 7 6 23 2" xfId="10439" xr:uid="{6CFDE7E0-323D-46E8-B011-46472B2D58E1}"/>
    <cellStyle name="Euro 7 6 24" xfId="10440" xr:uid="{C968AA49-CC8C-4CD2-8C90-391886D0989F}"/>
    <cellStyle name="Euro 7 6 24 2" xfId="10441" xr:uid="{DD79F41C-D4F4-438A-A39F-150BCE05440F}"/>
    <cellStyle name="Euro 7 6 25" xfId="10442" xr:uid="{2B26BED2-CFA9-45E1-BBF3-831E291485DA}"/>
    <cellStyle name="Euro 7 6 26" xfId="10443" xr:uid="{B9402468-A191-4C83-AE7F-B460482D3476}"/>
    <cellStyle name="Euro 7 6 3" xfId="10444" xr:uid="{3AFDB8AD-3314-4B12-BAC3-2E6122A25F13}"/>
    <cellStyle name="Euro 7 6 3 2" xfId="10445" xr:uid="{4F1EC85D-51C7-45C6-8B01-6EE2F8570F56}"/>
    <cellStyle name="Euro 7 6 4" xfId="10446" xr:uid="{154449F3-0A1D-4ABA-BBC0-6867A4DB28C0}"/>
    <cellStyle name="Euro 7 6 4 2" xfId="10447" xr:uid="{A8DFB6A5-4959-4E9C-80F8-5508FE8F7EF7}"/>
    <cellStyle name="Euro 7 6 5" xfId="10448" xr:uid="{B855E74F-496A-4330-8202-C2084A133C0B}"/>
    <cellStyle name="Euro 7 6 5 2" xfId="10449" xr:uid="{1CEFD251-1179-4BD4-A139-931F63ED8D87}"/>
    <cellStyle name="Euro 7 6 6" xfId="10450" xr:uid="{38D16159-3B8F-4629-9D53-374C3E0D37C3}"/>
    <cellStyle name="Euro 7 6 6 2" xfId="10451" xr:uid="{EC5357DC-3E5C-4A39-88D7-E98B6FAD4532}"/>
    <cellStyle name="Euro 7 6 7" xfId="10452" xr:uid="{5984E9F6-69B9-4867-A334-4FBCE238BF3B}"/>
    <cellStyle name="Euro 7 6 7 2" xfId="10453" xr:uid="{C658C4E8-34CA-4234-9E10-ED746BC63E3D}"/>
    <cellStyle name="Euro 7 6 8" xfId="10454" xr:uid="{0EF6919D-849E-4886-B8B9-334A1DA971E2}"/>
    <cellStyle name="Euro 7 6 8 2" xfId="10455" xr:uid="{6D8C0B12-1769-4F3B-8E49-2F745DFE6B6D}"/>
    <cellStyle name="Euro 7 6 9" xfId="10456" xr:uid="{8082EE7A-1CE8-4380-A859-0AFA1434C5C7}"/>
    <cellStyle name="Euro 7 6 9 2" xfId="10457" xr:uid="{9992D2D4-302A-4FC1-AE7A-DE2601FFE862}"/>
    <cellStyle name="Euro 7 7" xfId="10458" xr:uid="{7D05CF22-CC1D-4491-882E-B79DEA713D44}"/>
    <cellStyle name="Euro 7 7 10" xfId="10459" xr:uid="{E025AC24-BEE2-4212-9D3A-41CDE6B1CB29}"/>
    <cellStyle name="Euro 7 7 10 2" xfId="10460" xr:uid="{3AB177B6-6E6B-4793-9FF3-40341E16FC3C}"/>
    <cellStyle name="Euro 7 7 11" xfId="10461" xr:uid="{E687E7E6-2179-4421-8CA3-919A9F368D0F}"/>
    <cellStyle name="Euro 7 7 11 2" xfId="10462" xr:uid="{5B9F3AF7-5B46-46C4-949C-17ED7D13A4EB}"/>
    <cellStyle name="Euro 7 7 12" xfId="10463" xr:uid="{2D2BDAD6-CF65-42F8-B25B-17E59DFC4CAD}"/>
    <cellStyle name="Euro 7 7 12 2" xfId="10464" xr:uid="{CF4B628D-4E0B-45BB-AFC7-8D0A04CD5A21}"/>
    <cellStyle name="Euro 7 7 13" xfId="10465" xr:uid="{FE94D13B-2CCF-407E-80A4-3B276125F0FC}"/>
    <cellStyle name="Euro 7 7 13 2" xfId="10466" xr:uid="{302AEE11-EEE0-4945-B218-9DC18A657271}"/>
    <cellStyle name="Euro 7 7 14" xfId="10467" xr:uid="{7EA3BFEC-1230-4347-9C29-2A4C80EEB6B9}"/>
    <cellStyle name="Euro 7 7 14 2" xfId="10468" xr:uid="{4538420E-5381-4962-87C4-BD3453EFC76F}"/>
    <cellStyle name="Euro 7 7 15" xfId="10469" xr:uid="{F742D52E-889B-47D7-BBCB-7D21A76C40C0}"/>
    <cellStyle name="Euro 7 7 15 2" xfId="10470" xr:uid="{89CE3E30-022F-487E-B437-04457E307673}"/>
    <cellStyle name="Euro 7 7 16" xfId="10471" xr:uid="{B15BC0DB-16EA-4F8A-86BA-5055FCFE1E26}"/>
    <cellStyle name="Euro 7 7 16 2" xfId="10472" xr:uid="{90EA007B-88C1-4E24-9723-B1186C5903B6}"/>
    <cellStyle name="Euro 7 7 17" xfId="10473" xr:uid="{8D86538C-67B3-4784-8CA6-248731696F2A}"/>
    <cellStyle name="Euro 7 7 17 2" xfId="10474" xr:uid="{E0DCFC8C-D8E8-49DB-9CB6-C71C59F42714}"/>
    <cellStyle name="Euro 7 7 18" xfId="10475" xr:uid="{137333E4-FBC9-44B4-B570-7CDDA4DF3448}"/>
    <cellStyle name="Euro 7 7 18 2" xfId="10476" xr:uid="{774F0023-EFEF-4D79-90D6-86CDB48D9974}"/>
    <cellStyle name="Euro 7 7 19" xfId="10477" xr:uid="{7BA8EC7F-0111-47B0-B77F-5B6495862DE6}"/>
    <cellStyle name="Euro 7 7 19 2" xfId="10478" xr:uid="{4EBC4DDA-9CA8-4BBE-B917-5AC249CCDEF8}"/>
    <cellStyle name="Euro 7 7 2" xfId="10479" xr:uid="{C75651B1-E432-4D09-8D1A-FB52EF1FE47C}"/>
    <cellStyle name="Euro 7 7 2 2" xfId="10480" xr:uid="{80C3EFDD-A0CF-466A-BB16-D82E7C8884ED}"/>
    <cellStyle name="Euro 7 7 20" xfId="10481" xr:uid="{BE4A2A81-43E2-483B-BA46-07B4B4DBC004}"/>
    <cellStyle name="Euro 7 7 20 2" xfId="10482" xr:uid="{0B30B33F-07A8-4884-9B0E-187986F9E0C5}"/>
    <cellStyle name="Euro 7 7 21" xfId="10483" xr:uid="{AA88BB50-8495-4B97-A9C6-F5A2137C611E}"/>
    <cellStyle name="Euro 7 7 21 2" xfId="10484" xr:uid="{CE0AAA4B-A2EA-4704-8B39-9C8FDFB3C7E9}"/>
    <cellStyle name="Euro 7 7 22" xfId="10485" xr:uid="{F4630608-6509-4F53-8D35-BCDF314D8577}"/>
    <cellStyle name="Euro 7 7 22 2" xfId="10486" xr:uid="{43B9671C-4016-44C1-8BED-7F7D2F9AECB0}"/>
    <cellStyle name="Euro 7 7 23" xfId="10487" xr:uid="{34AD5F2F-5D96-4527-8B0A-2183C2DBBA13}"/>
    <cellStyle name="Euro 7 7 23 2" xfId="10488" xr:uid="{8DCF0E51-5C16-4FC7-AC3D-675F5EA1C8D6}"/>
    <cellStyle name="Euro 7 7 24" xfId="10489" xr:uid="{3AEDA7AD-EAE2-416F-BBC4-467A2992223A}"/>
    <cellStyle name="Euro 7 7 24 2" xfId="10490" xr:uid="{571118C0-369C-4545-979D-A6D627782D9C}"/>
    <cellStyle name="Euro 7 7 25" xfId="10491" xr:uid="{D6CA368C-6F95-4D5E-AE47-77E74BB2B119}"/>
    <cellStyle name="Euro 7 7 26" xfId="10492" xr:uid="{C3C2B312-008D-40CF-A6F1-375BBB271224}"/>
    <cellStyle name="Euro 7 7 3" xfId="10493" xr:uid="{96DA87CD-E8D0-40B0-98FF-5D8B1EAD4293}"/>
    <cellStyle name="Euro 7 7 3 2" xfId="10494" xr:uid="{98697ED4-439E-4C84-934C-7ABDD378C4D4}"/>
    <cellStyle name="Euro 7 7 4" xfId="10495" xr:uid="{CB26ABE4-FCE7-4B45-B1F4-5CEB0DF64727}"/>
    <cellStyle name="Euro 7 7 4 2" xfId="10496" xr:uid="{2450785B-D35A-4294-9270-2DDEA19A64B8}"/>
    <cellStyle name="Euro 7 7 5" xfId="10497" xr:uid="{130D13B8-1E25-4C09-B503-04FC5041C906}"/>
    <cellStyle name="Euro 7 7 5 2" xfId="10498" xr:uid="{3213ED52-E50F-4226-9916-A86C21A8E426}"/>
    <cellStyle name="Euro 7 7 6" xfId="10499" xr:uid="{BFDA91AE-D7DF-45C5-AF55-E90103D470EC}"/>
    <cellStyle name="Euro 7 7 6 2" xfId="10500" xr:uid="{0475A8B7-F4DA-4004-8F82-B3B27349FCC6}"/>
    <cellStyle name="Euro 7 7 7" xfId="10501" xr:uid="{552E5A38-8662-45D2-98D8-F649EBCA0EAF}"/>
    <cellStyle name="Euro 7 7 7 2" xfId="10502" xr:uid="{178C4528-B0C3-42F4-A3DC-C72CD9E8E7C7}"/>
    <cellStyle name="Euro 7 7 8" xfId="10503" xr:uid="{12418789-0970-4A66-B5D0-ECCD09AEEF66}"/>
    <cellStyle name="Euro 7 7 8 2" xfId="10504" xr:uid="{8C9749D9-C02C-4F4B-A8B3-C6C8D09F5D17}"/>
    <cellStyle name="Euro 7 7 9" xfId="10505" xr:uid="{0660DD26-92B9-43D8-9D17-CE6189D6A2B8}"/>
    <cellStyle name="Euro 7 7 9 2" xfId="10506" xr:uid="{77D727E6-4065-494D-A151-B08D9EF754E7}"/>
    <cellStyle name="Euro 7 8" xfId="10507" xr:uid="{8FA151DB-0F01-4AEC-9A8A-EBC4AE339B13}"/>
    <cellStyle name="Euro 7 8 10" xfId="10508" xr:uid="{9048F1B6-09A5-4036-AD99-7E79864D319B}"/>
    <cellStyle name="Euro 7 8 10 2" xfId="10509" xr:uid="{EE30F974-55EA-4CE9-AADB-8618757F6BEF}"/>
    <cellStyle name="Euro 7 8 11" xfId="10510" xr:uid="{187CE2EC-34AD-4A4D-BA78-83D38C678E34}"/>
    <cellStyle name="Euro 7 8 11 2" xfId="10511" xr:uid="{77C7ACBB-F06D-42EC-A6B0-33C94B4F6C14}"/>
    <cellStyle name="Euro 7 8 12" xfId="10512" xr:uid="{FF016C9B-02BE-4E7C-A0D9-13722E4B2FA6}"/>
    <cellStyle name="Euro 7 8 12 2" xfId="10513" xr:uid="{8B3E1CA0-8F85-44FA-B4A8-351251F16A8F}"/>
    <cellStyle name="Euro 7 8 13" xfId="10514" xr:uid="{8485EDD0-A68A-4AF4-AA35-CC5A78786E65}"/>
    <cellStyle name="Euro 7 8 13 2" xfId="10515" xr:uid="{7AC09483-D165-4A09-BFA7-F40DD57D6DAF}"/>
    <cellStyle name="Euro 7 8 14" xfId="10516" xr:uid="{3B9D2165-FA6C-4510-B663-FB56BF82732C}"/>
    <cellStyle name="Euro 7 8 14 2" xfId="10517" xr:uid="{FA2DAC07-B29F-4F58-B764-2AAA505A427B}"/>
    <cellStyle name="Euro 7 8 15" xfId="10518" xr:uid="{B6A72423-ABB7-4634-8912-B9BAF4B8BEE1}"/>
    <cellStyle name="Euro 7 8 15 2" xfId="10519" xr:uid="{B933E5EA-D1B3-4BBE-8E6E-A94E8952FB6F}"/>
    <cellStyle name="Euro 7 8 16" xfId="10520" xr:uid="{1C23273C-8F42-44CA-B2DD-0C7F41D8C5D7}"/>
    <cellStyle name="Euro 7 8 16 2" xfId="10521" xr:uid="{681AA6A4-C99E-44E4-BAE9-F78FAECD6D8A}"/>
    <cellStyle name="Euro 7 8 17" xfId="10522" xr:uid="{8A0A52BA-101E-4002-A21D-729084C133E7}"/>
    <cellStyle name="Euro 7 8 17 2" xfId="10523" xr:uid="{DB5C1DB2-A320-4CE3-91F6-2F84E491EE0A}"/>
    <cellStyle name="Euro 7 8 18" xfId="10524" xr:uid="{BA93ACC3-D528-44F7-AE27-69F4ED57E7A6}"/>
    <cellStyle name="Euro 7 8 18 2" xfId="10525" xr:uid="{1DA0DD3F-A991-4E4A-BEA5-DF8EA4FE6CC4}"/>
    <cellStyle name="Euro 7 8 19" xfId="10526" xr:uid="{D7C3EBEB-A936-4EDB-AB91-6FBB89F5DCA4}"/>
    <cellStyle name="Euro 7 8 19 2" xfId="10527" xr:uid="{A92E544D-A528-4569-B1E6-634A4813826B}"/>
    <cellStyle name="Euro 7 8 2" xfId="10528" xr:uid="{900D220F-ECFE-4142-86DF-0D6B2DC6199B}"/>
    <cellStyle name="Euro 7 8 2 2" xfId="10529" xr:uid="{607FD843-7AB6-4176-8D6D-80E58D099379}"/>
    <cellStyle name="Euro 7 8 20" xfId="10530" xr:uid="{B58CDF75-AC72-4F93-9C17-3C53980A974A}"/>
    <cellStyle name="Euro 7 8 20 2" xfId="10531" xr:uid="{B6E3E5B5-807C-486F-AADE-B469E097DE09}"/>
    <cellStyle name="Euro 7 8 21" xfId="10532" xr:uid="{491BE156-8F57-4370-AEDD-91F32E0EC142}"/>
    <cellStyle name="Euro 7 8 21 2" xfId="10533" xr:uid="{61281B16-1DB0-4BC6-BD63-73CC20239B88}"/>
    <cellStyle name="Euro 7 8 22" xfId="10534" xr:uid="{173E5FE9-C760-42E2-B113-46B242977845}"/>
    <cellStyle name="Euro 7 8 22 2" xfId="10535" xr:uid="{7866EC0A-2601-4086-9AF3-5351D1511606}"/>
    <cellStyle name="Euro 7 8 23" xfId="10536" xr:uid="{D31CA97B-97D1-4895-BE90-16A6270AD47A}"/>
    <cellStyle name="Euro 7 8 23 2" xfId="10537" xr:uid="{1B084F6D-AE82-4655-883B-7B223A6BCBD2}"/>
    <cellStyle name="Euro 7 8 24" xfId="10538" xr:uid="{86FEEC09-5D5D-43F4-8608-584DF4FFB72C}"/>
    <cellStyle name="Euro 7 8 24 2" xfId="10539" xr:uid="{FA1A3DBC-E0C1-49C9-851C-C7F28CD8BEAE}"/>
    <cellStyle name="Euro 7 8 25" xfId="10540" xr:uid="{5F177B93-5EC9-4A30-AE6A-EB2F47B55B39}"/>
    <cellStyle name="Euro 7 8 26" xfId="10541" xr:uid="{1AC62845-EEB9-486B-BFE3-592AF80906CE}"/>
    <cellStyle name="Euro 7 8 3" xfId="10542" xr:uid="{9CE8EAB2-B8B6-4AE4-A45D-D19A2C1C7088}"/>
    <cellStyle name="Euro 7 8 3 2" xfId="10543" xr:uid="{53C6A3D9-7944-4E69-9BE5-74A9C40A72D3}"/>
    <cellStyle name="Euro 7 8 4" xfId="10544" xr:uid="{898528C9-4135-42A6-9CCB-16FC9E4AEA2E}"/>
    <cellStyle name="Euro 7 8 4 2" xfId="10545" xr:uid="{510BD785-72FA-42F4-ABC0-A415A78B9099}"/>
    <cellStyle name="Euro 7 8 5" xfId="10546" xr:uid="{D35CC481-8573-4D29-ACCC-24A543B67462}"/>
    <cellStyle name="Euro 7 8 5 2" xfId="10547" xr:uid="{A90AC147-7537-4F48-965C-6CA75A9343E3}"/>
    <cellStyle name="Euro 7 8 6" xfId="10548" xr:uid="{9A4479BD-433A-4F2F-891F-B76EC5C55E71}"/>
    <cellStyle name="Euro 7 8 6 2" xfId="10549" xr:uid="{B21E6326-4C05-4DCA-9EC8-2A3B23082891}"/>
    <cellStyle name="Euro 7 8 7" xfId="10550" xr:uid="{07FD24F3-DB27-4B81-9931-DD722B2C479C}"/>
    <cellStyle name="Euro 7 8 7 2" xfId="10551" xr:uid="{8F9E78BD-AECF-4C60-B333-1A5F3A48264A}"/>
    <cellStyle name="Euro 7 8 8" xfId="10552" xr:uid="{34602FDC-D892-421D-B17A-1C7C415BCA75}"/>
    <cellStyle name="Euro 7 8 8 2" xfId="10553" xr:uid="{9ABE8A4A-F6CC-4AE1-823A-37815215B700}"/>
    <cellStyle name="Euro 7 8 9" xfId="10554" xr:uid="{C07FCA10-84B7-48BD-84C7-DF945009DEED}"/>
    <cellStyle name="Euro 7 8 9 2" xfId="10555" xr:uid="{46127CE6-4D13-4E9E-853C-E22D666C3E72}"/>
    <cellStyle name="Euro 7 9" xfId="10556" xr:uid="{550BF217-9D9D-4A82-AA59-AB38505F9B34}"/>
    <cellStyle name="Euro 7 9 10" xfId="10557" xr:uid="{9A9EE973-5F09-4D39-9AA2-7123BD131BB4}"/>
    <cellStyle name="Euro 7 9 10 2" xfId="10558" xr:uid="{F9A43AE5-BA02-4157-AEC7-B2F450574046}"/>
    <cellStyle name="Euro 7 9 11" xfId="10559" xr:uid="{B2B0E8D3-9CCD-496F-AC87-BA94A952A69E}"/>
    <cellStyle name="Euro 7 9 11 2" xfId="10560" xr:uid="{0F8C4F91-DE16-4E2C-95B0-96FDFC1381BB}"/>
    <cellStyle name="Euro 7 9 12" xfId="10561" xr:uid="{106AF0E3-236D-4FAC-B62B-A47E861A6ABF}"/>
    <cellStyle name="Euro 7 9 12 2" xfId="10562" xr:uid="{65EE47EF-C52F-4E24-B8BD-754CBB916A6A}"/>
    <cellStyle name="Euro 7 9 13" xfId="10563" xr:uid="{49DE90F5-070B-4518-95A1-D1311B12AC47}"/>
    <cellStyle name="Euro 7 9 13 2" xfId="10564" xr:uid="{9F233DD9-C721-4CFA-8FB9-59C3BC89E843}"/>
    <cellStyle name="Euro 7 9 14" xfId="10565" xr:uid="{6C70A026-A6D2-49D6-B5E6-26C56E7698DF}"/>
    <cellStyle name="Euro 7 9 14 2" xfId="10566" xr:uid="{C84C4071-A7F9-4D5B-BF44-5C826D028C20}"/>
    <cellStyle name="Euro 7 9 15" xfId="10567" xr:uid="{4644E671-9936-45C7-A427-D3757E31F25D}"/>
    <cellStyle name="Euro 7 9 15 2" xfId="10568" xr:uid="{68C93C17-05CE-48FB-8C68-AD8105311208}"/>
    <cellStyle name="Euro 7 9 16" xfId="10569" xr:uid="{AE121E27-8584-48EB-8670-293BE8D9C5E9}"/>
    <cellStyle name="Euro 7 9 16 2" xfId="10570" xr:uid="{8EF8C49D-5E6C-49A6-92C1-F331A1549204}"/>
    <cellStyle name="Euro 7 9 17" xfId="10571" xr:uid="{5E73DB0F-20C0-4679-ADC6-E32A6A27BDD7}"/>
    <cellStyle name="Euro 7 9 17 2" xfId="10572" xr:uid="{4B0E0CBE-CC03-41F2-8738-A3FC29B26591}"/>
    <cellStyle name="Euro 7 9 18" xfId="10573" xr:uid="{CF5A6AD5-BD16-47F2-8AF7-2ED8BF0D930A}"/>
    <cellStyle name="Euro 7 9 18 2" xfId="10574" xr:uid="{5AC774B9-AD8A-47C4-AFCC-C16161F019CE}"/>
    <cellStyle name="Euro 7 9 19" xfId="10575" xr:uid="{D9D429CB-2D60-48F8-B2C1-932EAD77B0AC}"/>
    <cellStyle name="Euro 7 9 19 2" xfId="10576" xr:uid="{154BB721-2FB0-4BFC-BD5C-63D670F43DB0}"/>
    <cellStyle name="Euro 7 9 2" xfId="10577" xr:uid="{2AA8E171-A869-47B4-8BF0-5ECED7396619}"/>
    <cellStyle name="Euro 7 9 2 2" xfId="10578" xr:uid="{5C0E75E9-7756-4311-88EE-4242A12A28DB}"/>
    <cellStyle name="Euro 7 9 20" xfId="10579" xr:uid="{1FBAA295-0A83-43F3-A0BA-6C08757A8BB1}"/>
    <cellStyle name="Euro 7 9 20 2" xfId="10580" xr:uid="{37380287-6ECB-438E-9C67-E76F2078B4EA}"/>
    <cellStyle name="Euro 7 9 21" xfId="10581" xr:uid="{DE3D5D1B-387C-4137-9185-E273F9C5D864}"/>
    <cellStyle name="Euro 7 9 21 2" xfId="10582" xr:uid="{C94EA0B3-FA79-4EA2-BDA6-6226C1E843AC}"/>
    <cellStyle name="Euro 7 9 22" xfId="10583" xr:uid="{12BB5662-439C-46EF-A2CF-9CCBE0F42981}"/>
    <cellStyle name="Euro 7 9 22 2" xfId="10584" xr:uid="{6FAD5F81-D41F-4DBB-BBCD-89C109FE18BB}"/>
    <cellStyle name="Euro 7 9 23" xfId="10585" xr:uid="{87C7F9C6-05B8-4E95-B98C-48ED61FB1E9F}"/>
    <cellStyle name="Euro 7 9 23 2" xfId="10586" xr:uid="{0EDE67DA-DAE0-4D26-BBE4-2FFE886F76CD}"/>
    <cellStyle name="Euro 7 9 24" xfId="10587" xr:uid="{18FEC422-1B06-4F7C-9605-86E895D160EE}"/>
    <cellStyle name="Euro 7 9 24 2" xfId="10588" xr:uid="{67B393FA-C67F-45CC-9CAF-6A19246C9DAE}"/>
    <cellStyle name="Euro 7 9 25" xfId="10589" xr:uid="{DB400164-541D-44D5-825B-CBBE1CEB11AF}"/>
    <cellStyle name="Euro 7 9 26" xfId="10590" xr:uid="{BB880038-DF3D-40B5-AD29-A07ACDA1779A}"/>
    <cellStyle name="Euro 7 9 3" xfId="10591" xr:uid="{E9192CF6-E06F-4045-8A1B-A9BC926EA0C4}"/>
    <cellStyle name="Euro 7 9 3 2" xfId="10592" xr:uid="{CDCE528C-3E48-417F-A135-9CC11FB37D66}"/>
    <cellStyle name="Euro 7 9 4" xfId="10593" xr:uid="{4818D5C4-54E0-496C-AFCE-3FD25C8F477F}"/>
    <cellStyle name="Euro 7 9 4 2" xfId="10594" xr:uid="{E193F90B-9E58-4E84-87AC-09E6005F51C1}"/>
    <cellStyle name="Euro 7 9 5" xfId="10595" xr:uid="{3F995CF0-03EA-458B-9282-302BE84A9983}"/>
    <cellStyle name="Euro 7 9 5 2" xfId="10596" xr:uid="{6D0F53D5-1D6E-4ED9-85E3-8F89AB2D7567}"/>
    <cellStyle name="Euro 7 9 6" xfId="10597" xr:uid="{A0B7ED43-F81A-4584-90A0-2F8E7B541F9D}"/>
    <cellStyle name="Euro 7 9 6 2" xfId="10598" xr:uid="{0218FF1A-B8FA-44C7-BDF8-B7F02D828E61}"/>
    <cellStyle name="Euro 7 9 7" xfId="10599" xr:uid="{C0672909-4B79-4464-AFAB-7D928544A3BB}"/>
    <cellStyle name="Euro 7 9 7 2" xfId="10600" xr:uid="{058ECF3F-BBAA-4215-95A1-CFF5125D917E}"/>
    <cellStyle name="Euro 7 9 8" xfId="10601" xr:uid="{1D44ED7F-136E-44D1-A7BC-6F52FFC49126}"/>
    <cellStyle name="Euro 7 9 8 2" xfId="10602" xr:uid="{73294D40-3CF3-48B5-9AF6-A30B75607226}"/>
    <cellStyle name="Euro 7 9 9" xfId="10603" xr:uid="{4B6E3DA7-833D-4271-9205-34CFE5875F07}"/>
    <cellStyle name="Euro 7 9 9 2" xfId="10604" xr:uid="{CE239D66-DFBE-4003-91F4-242104C855A4}"/>
    <cellStyle name="Euro 8" xfId="10605" xr:uid="{57FC7574-5F25-4F4D-AA56-A427E4596688}"/>
    <cellStyle name="Euro 8 10" xfId="10606" xr:uid="{A7884A64-D85A-4F26-BCBD-2C1914FF8FC4}"/>
    <cellStyle name="Euro 8 10 10" xfId="10607" xr:uid="{4801F9BB-74A6-48E8-AFEA-AFEAE07CF7FC}"/>
    <cellStyle name="Euro 8 10 10 2" xfId="10608" xr:uid="{467047B3-F778-4FBD-9F23-C0ACC924B59B}"/>
    <cellStyle name="Euro 8 10 11" xfId="10609" xr:uid="{3EA7C7DE-00EB-41DF-9AAD-CD7B2F46BB2A}"/>
    <cellStyle name="Euro 8 10 11 2" xfId="10610" xr:uid="{902A1C46-CAD2-4E7B-BD9D-3729BC5DC62D}"/>
    <cellStyle name="Euro 8 10 12" xfId="10611" xr:uid="{B74B96C9-FD53-410E-B6EF-1B80B539F6A9}"/>
    <cellStyle name="Euro 8 10 12 2" xfId="10612" xr:uid="{27CFDF9A-B554-43A4-9149-CC6F34F5F8EB}"/>
    <cellStyle name="Euro 8 10 13" xfId="10613" xr:uid="{5DF656F1-3BF3-4977-8017-2BD346E919B1}"/>
    <cellStyle name="Euro 8 10 13 2" xfId="10614" xr:uid="{BA2B235B-79A7-455C-B667-66FA3F5DFC91}"/>
    <cellStyle name="Euro 8 10 14" xfId="10615" xr:uid="{D853B07C-9D76-40E8-A223-EFE88C15FD3D}"/>
    <cellStyle name="Euro 8 10 14 2" xfId="10616" xr:uid="{98B8A785-7A9D-46DA-97A9-83FACE1FF0EA}"/>
    <cellStyle name="Euro 8 10 15" xfId="10617" xr:uid="{E47263A3-BF75-477E-AE0A-8DD7A02E13F4}"/>
    <cellStyle name="Euro 8 10 15 2" xfId="10618" xr:uid="{012D3FF4-9AC6-4D84-96FF-B1F58D631BA1}"/>
    <cellStyle name="Euro 8 10 16" xfId="10619" xr:uid="{A3995DBD-2269-423A-9795-8995DF2C91C9}"/>
    <cellStyle name="Euro 8 10 16 2" xfId="10620" xr:uid="{26436260-AAD7-4F97-AD30-9FCAC0D93106}"/>
    <cellStyle name="Euro 8 10 17" xfId="10621" xr:uid="{24303864-23CF-48AE-8190-91BE11FDECFA}"/>
    <cellStyle name="Euro 8 10 17 2" xfId="10622" xr:uid="{0B8F32A8-4B4C-4A60-BBAD-0D09EE3BAEB1}"/>
    <cellStyle name="Euro 8 10 18" xfId="10623" xr:uid="{EE327430-8890-4471-ACE8-4C73DE31A445}"/>
    <cellStyle name="Euro 8 10 18 2" xfId="10624" xr:uid="{D1EEBF49-A06F-4627-AC3F-3D0A6E30860F}"/>
    <cellStyle name="Euro 8 10 19" xfId="10625" xr:uid="{6DD31743-6730-4687-8773-15B9E2173E1D}"/>
    <cellStyle name="Euro 8 10 19 2" xfId="10626" xr:uid="{815575AE-27DB-407F-9B4C-168156211D6F}"/>
    <cellStyle name="Euro 8 10 2" xfId="10627" xr:uid="{6C63F68D-83B5-4A01-94F5-D15290CD539C}"/>
    <cellStyle name="Euro 8 10 2 2" xfId="10628" xr:uid="{5CD5198E-95F9-4D2D-8794-AA3AE2F86919}"/>
    <cellStyle name="Euro 8 10 20" xfId="10629" xr:uid="{71D4250D-23D3-478F-B050-3E38D3E60F31}"/>
    <cellStyle name="Euro 8 10 20 2" xfId="10630" xr:uid="{C1EBFC66-BBFB-4715-A312-E83CA9005E5A}"/>
    <cellStyle name="Euro 8 10 21" xfId="10631" xr:uid="{7565DB26-9216-41C2-BB39-17CDA54853B3}"/>
    <cellStyle name="Euro 8 10 21 2" xfId="10632" xr:uid="{8C78EE50-9747-4754-9E2B-D9EA2FA43F30}"/>
    <cellStyle name="Euro 8 10 22" xfId="10633" xr:uid="{501E6A3C-7295-4C61-AF39-59304EE151BA}"/>
    <cellStyle name="Euro 8 10 22 2" xfId="10634" xr:uid="{E90E13C1-999D-4EEC-9825-35FE26526788}"/>
    <cellStyle name="Euro 8 10 23" xfId="10635" xr:uid="{BB6330C6-C540-4C46-8EAC-E99EE966B9C5}"/>
    <cellStyle name="Euro 8 10 23 2" xfId="10636" xr:uid="{C48AB22B-4F59-47D9-A622-7C988979DF7F}"/>
    <cellStyle name="Euro 8 10 24" xfId="10637" xr:uid="{1B1170C7-9054-4091-9511-72776379299E}"/>
    <cellStyle name="Euro 8 10 24 2" xfId="10638" xr:uid="{671D9C53-022C-4BB0-85EA-D9F7149CFC9B}"/>
    <cellStyle name="Euro 8 10 25" xfId="10639" xr:uid="{E73B55AC-F41E-4902-8F20-FF8CDC756970}"/>
    <cellStyle name="Euro 8 10 26" xfId="10640" xr:uid="{93D28704-3250-429A-97C6-4F18EA973F86}"/>
    <cellStyle name="Euro 8 10 3" xfId="10641" xr:uid="{220F131A-7AE0-4370-8CD4-3B280909ED1B}"/>
    <cellStyle name="Euro 8 10 3 2" xfId="10642" xr:uid="{90EAE4FF-1016-42D2-AB5D-F486B56786FA}"/>
    <cellStyle name="Euro 8 10 4" xfId="10643" xr:uid="{92ACF815-ACB4-46AF-9280-B50662231AD4}"/>
    <cellStyle name="Euro 8 10 4 2" xfId="10644" xr:uid="{02E79637-FAEE-49DE-8EB4-9D79CC06BD2F}"/>
    <cellStyle name="Euro 8 10 5" xfId="10645" xr:uid="{3E24CDDD-6659-4B31-BACF-815163D97045}"/>
    <cellStyle name="Euro 8 10 5 2" xfId="10646" xr:uid="{89D27C14-3CCF-4176-93AA-7341AC80C126}"/>
    <cellStyle name="Euro 8 10 6" xfId="10647" xr:uid="{600B14AA-629D-482E-A6B2-BD804A016231}"/>
    <cellStyle name="Euro 8 10 6 2" xfId="10648" xr:uid="{BBFA92FB-CD04-484B-A2D7-7A1A68931F9E}"/>
    <cellStyle name="Euro 8 10 7" xfId="10649" xr:uid="{9C62032D-F503-43F2-AC9B-5B8CEDE196C5}"/>
    <cellStyle name="Euro 8 10 7 2" xfId="10650" xr:uid="{895F483D-6744-4B8B-80F4-A1529A58617D}"/>
    <cellStyle name="Euro 8 10 8" xfId="10651" xr:uid="{2A997A7E-819B-40ED-8B86-CA4D45D98308}"/>
    <cellStyle name="Euro 8 10 8 2" xfId="10652" xr:uid="{3E08EE90-323F-4A03-834F-77EC33F9EBD0}"/>
    <cellStyle name="Euro 8 10 9" xfId="10653" xr:uid="{546F50C7-79D7-424D-9186-5579813D31E0}"/>
    <cellStyle name="Euro 8 10 9 2" xfId="10654" xr:uid="{4D31E9A4-53CB-43C0-BCC7-3202F175F733}"/>
    <cellStyle name="Euro 8 11" xfId="10655" xr:uid="{B61C0008-3D00-4088-A3DA-019CC65ACBBA}"/>
    <cellStyle name="Euro 8 11 10" xfId="10656" xr:uid="{A520F306-CE9D-4CB4-BC76-D5B0BF066DF0}"/>
    <cellStyle name="Euro 8 11 10 2" xfId="10657" xr:uid="{5D4FEA81-DF11-4A3C-8C24-71CD18933156}"/>
    <cellStyle name="Euro 8 11 11" xfId="10658" xr:uid="{3E39A21F-94DA-4E0B-A283-CF202636F9EF}"/>
    <cellStyle name="Euro 8 11 11 2" xfId="10659" xr:uid="{867BA6F3-A394-4BB6-A523-DA8B85C1165B}"/>
    <cellStyle name="Euro 8 11 12" xfId="10660" xr:uid="{E85CFCE3-CCAB-4126-9548-A6C109E02501}"/>
    <cellStyle name="Euro 8 11 12 2" xfId="10661" xr:uid="{F6D356FD-D3AD-454A-9B5A-CB21A50BBDE9}"/>
    <cellStyle name="Euro 8 11 13" xfId="10662" xr:uid="{79A3724A-29B3-437C-B35C-913E5A2FF52B}"/>
    <cellStyle name="Euro 8 11 13 2" xfId="10663" xr:uid="{698B20DD-C673-4E19-9373-CFC1F968E957}"/>
    <cellStyle name="Euro 8 11 14" xfId="10664" xr:uid="{87529C58-80E8-4229-AB71-008809244893}"/>
    <cellStyle name="Euro 8 11 14 2" xfId="10665" xr:uid="{FE14D99F-0681-4FB8-B56F-1E2500BD5BEB}"/>
    <cellStyle name="Euro 8 11 15" xfId="10666" xr:uid="{482E6956-9D9D-4DB3-A96E-144BC0C823A4}"/>
    <cellStyle name="Euro 8 11 15 2" xfId="10667" xr:uid="{E687E9C7-371C-4151-97A9-8F0F2334FC0D}"/>
    <cellStyle name="Euro 8 11 16" xfId="10668" xr:uid="{B3CB7951-3A7C-478F-8C81-6523951AED31}"/>
    <cellStyle name="Euro 8 11 16 2" xfId="10669" xr:uid="{0DC2E96E-62E9-4A22-9416-62443216686D}"/>
    <cellStyle name="Euro 8 11 17" xfId="10670" xr:uid="{2EE41F48-E7D0-40DB-B4E1-959052B31AF6}"/>
    <cellStyle name="Euro 8 11 17 2" xfId="10671" xr:uid="{DCF4D762-33F4-4444-BECA-4ACAA63B5DAA}"/>
    <cellStyle name="Euro 8 11 18" xfId="10672" xr:uid="{AFD0877A-EAA8-44CA-95F6-134B168D787F}"/>
    <cellStyle name="Euro 8 11 18 2" xfId="10673" xr:uid="{CBA48E4A-B072-4A6A-A3F1-D92AA14DB161}"/>
    <cellStyle name="Euro 8 11 19" xfId="10674" xr:uid="{A255B94C-3256-42A0-A03E-0F9C721948F2}"/>
    <cellStyle name="Euro 8 11 19 2" xfId="10675" xr:uid="{4B2A6BB2-1489-4795-B62D-30A3FD15498E}"/>
    <cellStyle name="Euro 8 11 2" xfId="10676" xr:uid="{1384F417-0F8C-4E0A-B4F6-AF6310D7F940}"/>
    <cellStyle name="Euro 8 11 2 2" xfId="10677" xr:uid="{48D63A1E-7DD5-4E08-B8F6-94A956C74496}"/>
    <cellStyle name="Euro 8 11 20" xfId="10678" xr:uid="{5ED8B4BB-7D7B-43C6-9C13-4D9816E0D1C7}"/>
    <cellStyle name="Euro 8 11 20 2" xfId="10679" xr:uid="{6C1011A1-2ABE-4F2A-BE54-E5217B1EA58B}"/>
    <cellStyle name="Euro 8 11 21" xfId="10680" xr:uid="{B9B3B9E2-49E7-4ACB-9088-227FBE4CF222}"/>
    <cellStyle name="Euro 8 11 21 2" xfId="10681" xr:uid="{2EF62FF4-B746-45B8-9F9C-1E80BBC2E83D}"/>
    <cellStyle name="Euro 8 11 22" xfId="10682" xr:uid="{A8D65BBC-7E98-46F0-93BF-E9C9DB13D846}"/>
    <cellStyle name="Euro 8 11 22 2" xfId="10683" xr:uid="{BD2CF073-DEF3-43B7-971D-157156FAC25A}"/>
    <cellStyle name="Euro 8 11 23" xfId="10684" xr:uid="{103CEEA4-4DCC-4712-ABDC-147AA3BDA0E7}"/>
    <cellStyle name="Euro 8 11 23 2" xfId="10685" xr:uid="{D13A1F4B-C79E-43EE-89F1-32CA68737ECF}"/>
    <cellStyle name="Euro 8 11 24" xfId="10686" xr:uid="{C2DC83A4-9986-4AD4-99CC-16858A374F90}"/>
    <cellStyle name="Euro 8 11 24 2" xfId="10687" xr:uid="{564662A5-99BB-4B22-88C9-DB3C74837426}"/>
    <cellStyle name="Euro 8 11 25" xfId="10688" xr:uid="{558940C8-55B9-461E-8FB2-A62C05AC1440}"/>
    <cellStyle name="Euro 8 11 26" xfId="10689" xr:uid="{201DD9CB-5C55-4487-A700-774C1BEF2C2E}"/>
    <cellStyle name="Euro 8 11 3" xfId="10690" xr:uid="{59E14D9F-861F-4AB7-A9E7-33F0C73DF7D0}"/>
    <cellStyle name="Euro 8 11 3 2" xfId="10691" xr:uid="{8B88CD25-A079-4E24-9470-1457AB5443C9}"/>
    <cellStyle name="Euro 8 11 4" xfId="10692" xr:uid="{890C0F1D-172F-47BA-BE60-ECEFC5106AED}"/>
    <cellStyle name="Euro 8 11 4 2" xfId="10693" xr:uid="{E25109F8-9DC5-4E7A-97DC-B915EDBD112A}"/>
    <cellStyle name="Euro 8 11 5" xfId="10694" xr:uid="{CF31B2E0-CC7A-4AC7-BCEF-174519D36409}"/>
    <cellStyle name="Euro 8 11 5 2" xfId="10695" xr:uid="{CC06232A-48E3-45B1-848F-85FC29D9AE1C}"/>
    <cellStyle name="Euro 8 11 6" xfId="10696" xr:uid="{358476B4-90A2-4B27-B7D1-FA72EAF7C629}"/>
    <cellStyle name="Euro 8 11 6 2" xfId="10697" xr:uid="{ABAEA725-26A7-4032-9265-70777ED81F42}"/>
    <cellStyle name="Euro 8 11 7" xfId="10698" xr:uid="{534E8990-1188-4661-8DE4-AB52F92729EB}"/>
    <cellStyle name="Euro 8 11 7 2" xfId="10699" xr:uid="{10613EBB-BEE7-4970-A6BB-860ED8336D40}"/>
    <cellStyle name="Euro 8 11 8" xfId="10700" xr:uid="{16115232-A93D-4C6B-9471-DD0BCD3FF355}"/>
    <cellStyle name="Euro 8 11 8 2" xfId="10701" xr:uid="{F16417AE-16EE-4FFB-9A1B-DA748DBA92D7}"/>
    <cellStyle name="Euro 8 11 9" xfId="10702" xr:uid="{E2936F0F-C38D-4361-80E1-CA279FAA3E6A}"/>
    <cellStyle name="Euro 8 11 9 2" xfId="10703" xr:uid="{4C41F8C3-8420-4B74-A61D-EA90D1C5766D}"/>
    <cellStyle name="Euro 8 12" xfId="10704" xr:uid="{E5A9AB49-06B9-45FF-BD27-ED2E0B91A0A4}"/>
    <cellStyle name="Euro 8 12 10" xfId="10705" xr:uid="{95DFF1A2-A72E-48DE-BECE-F57B53EB127B}"/>
    <cellStyle name="Euro 8 12 10 2" xfId="10706" xr:uid="{1434C0D0-71C6-4578-8A9F-4FFBBA7F1EA3}"/>
    <cellStyle name="Euro 8 12 11" xfId="10707" xr:uid="{EAF273D3-E41B-49A2-ADCD-F6A70EC7D69F}"/>
    <cellStyle name="Euro 8 12 11 2" xfId="10708" xr:uid="{58DF1795-ED40-4D18-B2F3-B7974C7601F9}"/>
    <cellStyle name="Euro 8 12 12" xfId="10709" xr:uid="{621964A6-EC21-4335-B0B7-F1DDF8AC5714}"/>
    <cellStyle name="Euro 8 12 12 2" xfId="10710" xr:uid="{50F79BCF-BD76-48CA-93BA-BB94833C227B}"/>
    <cellStyle name="Euro 8 12 13" xfId="10711" xr:uid="{803FD601-FE0D-4E1A-96CC-BD4EE2AA671C}"/>
    <cellStyle name="Euro 8 12 13 2" xfId="10712" xr:uid="{56DA39FC-537A-4BF8-A6B6-55B4D05EFCB9}"/>
    <cellStyle name="Euro 8 12 14" xfId="10713" xr:uid="{97EA01CF-0BB3-427F-966E-EA68E365B531}"/>
    <cellStyle name="Euro 8 12 14 2" xfId="10714" xr:uid="{36362D61-BD20-4CD9-919B-8075D3D30E81}"/>
    <cellStyle name="Euro 8 12 15" xfId="10715" xr:uid="{546495F4-9336-4602-8E9C-38CB65D028B7}"/>
    <cellStyle name="Euro 8 12 15 2" xfId="10716" xr:uid="{31E5D6AD-FE5D-4CCA-8A86-4483F22E7757}"/>
    <cellStyle name="Euro 8 12 16" xfId="10717" xr:uid="{C613E80D-31EA-4F64-81EB-347D9DEA93DB}"/>
    <cellStyle name="Euro 8 12 16 2" xfId="10718" xr:uid="{C0BC84A8-2496-4F09-B8C9-C08141669ABA}"/>
    <cellStyle name="Euro 8 12 17" xfId="10719" xr:uid="{11126CF3-85AE-4116-B0F4-3C76581EE6C3}"/>
    <cellStyle name="Euro 8 12 17 2" xfId="10720" xr:uid="{1E5B1920-ADDB-464D-B592-2537396DE3AB}"/>
    <cellStyle name="Euro 8 12 18" xfId="10721" xr:uid="{7DF3C0F6-AF93-4390-B6FF-A23835D99D9B}"/>
    <cellStyle name="Euro 8 12 18 2" xfId="10722" xr:uid="{003E0A8C-D879-4CE4-8061-812E25998ABD}"/>
    <cellStyle name="Euro 8 12 19" xfId="10723" xr:uid="{581825EE-BEC8-497E-B39E-B231BBB7E9BC}"/>
    <cellStyle name="Euro 8 12 19 2" xfId="10724" xr:uid="{15AD8DCB-4825-428C-894A-C72F9B02C9BB}"/>
    <cellStyle name="Euro 8 12 2" xfId="10725" xr:uid="{2BE853D8-0F1B-4CB4-8AE5-A92386318A6A}"/>
    <cellStyle name="Euro 8 12 2 2" xfId="10726" xr:uid="{F15A15F2-7950-4A2C-BC9B-E767647E7A47}"/>
    <cellStyle name="Euro 8 12 20" xfId="10727" xr:uid="{40E0CDA6-FC79-4287-8979-0B6EC551C289}"/>
    <cellStyle name="Euro 8 12 20 2" xfId="10728" xr:uid="{B165FB38-037B-4135-9D74-5D85848C762A}"/>
    <cellStyle name="Euro 8 12 21" xfId="10729" xr:uid="{75255BB7-6029-40E7-8FAA-0DCDE8E141CA}"/>
    <cellStyle name="Euro 8 12 21 2" xfId="10730" xr:uid="{22B613C1-9DC4-4AA2-89A1-400B271C393D}"/>
    <cellStyle name="Euro 8 12 22" xfId="10731" xr:uid="{8729CA75-36AD-400D-9720-2516510C6C5D}"/>
    <cellStyle name="Euro 8 12 22 2" xfId="10732" xr:uid="{811DB9DE-B5CB-46E7-89C0-5BFAE9CA5F14}"/>
    <cellStyle name="Euro 8 12 23" xfId="10733" xr:uid="{6A4C530F-EF95-404B-91B4-2CAC866F929C}"/>
    <cellStyle name="Euro 8 12 23 2" xfId="10734" xr:uid="{85E0CF68-C7C6-420A-AA54-AD195F246D4F}"/>
    <cellStyle name="Euro 8 12 24" xfId="10735" xr:uid="{7460C084-971B-4C92-9F9F-66C173C47A3C}"/>
    <cellStyle name="Euro 8 12 24 2" xfId="10736" xr:uid="{DE64BB0B-C60B-40E5-8D1C-88AEE70C37B3}"/>
    <cellStyle name="Euro 8 12 25" xfId="10737" xr:uid="{B8E417CA-67E8-4441-B301-3E28E3509ACA}"/>
    <cellStyle name="Euro 8 12 26" xfId="10738" xr:uid="{56B905BF-9A54-4329-94A6-D8EAEB154C48}"/>
    <cellStyle name="Euro 8 12 3" xfId="10739" xr:uid="{35A0D62D-6315-4C92-B19B-E400088156FD}"/>
    <cellStyle name="Euro 8 12 3 2" xfId="10740" xr:uid="{0981D5BD-F0D7-46F9-AFBE-B35EC40AA5A5}"/>
    <cellStyle name="Euro 8 12 4" xfId="10741" xr:uid="{980257C8-8066-4843-911E-EC70E6820ACF}"/>
    <cellStyle name="Euro 8 12 4 2" xfId="10742" xr:uid="{BCC44C4C-3779-4A27-87DE-5325E2A8F850}"/>
    <cellStyle name="Euro 8 12 5" xfId="10743" xr:uid="{B8091C47-D51F-492D-8BF8-D587610005A3}"/>
    <cellStyle name="Euro 8 12 5 2" xfId="10744" xr:uid="{20348F84-26FC-42F3-89D9-6B36FD090BBA}"/>
    <cellStyle name="Euro 8 12 6" xfId="10745" xr:uid="{C1BEE7A1-2BCB-417D-ABB4-55E45544566E}"/>
    <cellStyle name="Euro 8 12 6 2" xfId="10746" xr:uid="{517837BF-76CF-4582-A803-A5C01551A2C3}"/>
    <cellStyle name="Euro 8 12 7" xfId="10747" xr:uid="{A0B4F15B-E3E7-430C-96A2-590827ABCFB9}"/>
    <cellStyle name="Euro 8 12 7 2" xfId="10748" xr:uid="{C6B01F50-3C52-4E19-9F57-1E5F3EC0B019}"/>
    <cellStyle name="Euro 8 12 8" xfId="10749" xr:uid="{7AEE41FE-D0E5-4C03-87F1-4305951FA01E}"/>
    <cellStyle name="Euro 8 12 8 2" xfId="10750" xr:uid="{407C034C-296B-4BCE-ABEE-BB2E3514FB34}"/>
    <cellStyle name="Euro 8 12 9" xfId="10751" xr:uid="{AA7D86AA-C210-4312-8225-B6A972891407}"/>
    <cellStyle name="Euro 8 12 9 2" xfId="10752" xr:uid="{911FD402-497A-4FF7-9473-86174ABCBE63}"/>
    <cellStyle name="Euro 8 13" xfId="10753" xr:uid="{6AA8F026-ECBF-465F-9771-469723E5D1FD}"/>
    <cellStyle name="Euro 8 13 10" xfId="10754" xr:uid="{62862A61-4E7E-4712-AC76-4C176BE2BD5A}"/>
    <cellStyle name="Euro 8 13 10 2" xfId="10755" xr:uid="{BC66C3A0-7145-4E8D-A0C9-A7E108C4EA45}"/>
    <cellStyle name="Euro 8 13 11" xfId="10756" xr:uid="{83844E0E-E844-4EE7-B840-ED366DD74965}"/>
    <cellStyle name="Euro 8 13 11 2" xfId="10757" xr:uid="{F54D2F54-7145-4CE5-A0BA-D0A85C611B81}"/>
    <cellStyle name="Euro 8 13 12" xfId="10758" xr:uid="{838B0BB5-81EA-4C57-9910-6206C0840D34}"/>
    <cellStyle name="Euro 8 13 12 2" xfId="10759" xr:uid="{64806653-587F-4AE6-954B-2579FF994FD4}"/>
    <cellStyle name="Euro 8 13 13" xfId="10760" xr:uid="{F0C5CD0C-1AF5-430E-8C6D-DC9934B31F1E}"/>
    <cellStyle name="Euro 8 13 13 2" xfId="10761" xr:uid="{4EA3FE34-8A4F-4E14-BC60-D629F292090C}"/>
    <cellStyle name="Euro 8 13 14" xfId="10762" xr:uid="{2F8A6A8A-67E3-42DF-A6A5-823E431E894D}"/>
    <cellStyle name="Euro 8 13 14 2" xfId="10763" xr:uid="{F9BA00CA-321B-49DA-BCCB-E731F7CA9941}"/>
    <cellStyle name="Euro 8 13 15" xfId="10764" xr:uid="{6938702E-A5F2-4861-A3CA-4CD91A03999D}"/>
    <cellStyle name="Euro 8 13 15 2" xfId="10765" xr:uid="{F4514C99-9513-4C71-8469-ED540B02DDE2}"/>
    <cellStyle name="Euro 8 13 16" xfId="10766" xr:uid="{D2816EAF-5F28-42A5-AFFF-EC981A0EB235}"/>
    <cellStyle name="Euro 8 13 16 2" xfId="10767" xr:uid="{9A21D05E-1FE2-4B34-A404-1DF7C436A271}"/>
    <cellStyle name="Euro 8 13 17" xfId="10768" xr:uid="{5DFDD74E-D556-424B-A5C9-C9D011FBA255}"/>
    <cellStyle name="Euro 8 13 17 2" xfId="10769" xr:uid="{7EA8800E-3C48-41B2-B3BE-77014F96CA31}"/>
    <cellStyle name="Euro 8 13 18" xfId="10770" xr:uid="{3FC697CD-6769-48FF-87F8-D6A06F630E7A}"/>
    <cellStyle name="Euro 8 13 18 2" xfId="10771" xr:uid="{5FF124E3-89DE-436E-AD93-9C7DEB8592E5}"/>
    <cellStyle name="Euro 8 13 19" xfId="10772" xr:uid="{D507BDB6-BDF7-4490-8748-297CDBA2CD8C}"/>
    <cellStyle name="Euro 8 13 19 2" xfId="10773" xr:uid="{51E7B4E6-85A0-4E62-872F-A2204DA999C2}"/>
    <cellStyle name="Euro 8 13 2" xfId="10774" xr:uid="{7C3E60F1-C4B1-4F8E-B0F8-A128E9AE8F15}"/>
    <cellStyle name="Euro 8 13 2 2" xfId="10775" xr:uid="{8BAC5F30-4C36-4B32-9EC5-4829F37B9E03}"/>
    <cellStyle name="Euro 8 13 20" xfId="10776" xr:uid="{6F0BDEAC-9130-42FC-AE0D-A912CF388E7A}"/>
    <cellStyle name="Euro 8 13 20 2" xfId="10777" xr:uid="{C33727D7-2E3B-474C-B554-1BE572170D69}"/>
    <cellStyle name="Euro 8 13 21" xfId="10778" xr:uid="{2244F870-763F-4203-A080-C91AACBC7832}"/>
    <cellStyle name="Euro 8 13 21 2" xfId="10779" xr:uid="{F8269098-3E24-4851-946E-D9D3424C3A52}"/>
    <cellStyle name="Euro 8 13 22" xfId="10780" xr:uid="{1E96D6E3-D876-4A3D-A691-79E679CECD13}"/>
    <cellStyle name="Euro 8 13 22 2" xfId="10781" xr:uid="{14A3E0B6-18FE-4508-BA4C-1C5B62533339}"/>
    <cellStyle name="Euro 8 13 23" xfId="10782" xr:uid="{47232E41-652F-4051-9590-0F84DA35E60B}"/>
    <cellStyle name="Euro 8 13 23 2" xfId="10783" xr:uid="{7B58F3DF-D720-445D-8050-9F3C86799DBD}"/>
    <cellStyle name="Euro 8 13 24" xfId="10784" xr:uid="{AFC7A89E-E919-4A0B-8300-E34DBFD35B82}"/>
    <cellStyle name="Euro 8 13 24 2" xfId="10785" xr:uid="{30A2FDA1-9348-46BE-937A-AB048E70B1F4}"/>
    <cellStyle name="Euro 8 13 25" xfId="10786" xr:uid="{1836DFC8-D17F-4FED-A6BB-FC898B116162}"/>
    <cellStyle name="Euro 8 13 26" xfId="10787" xr:uid="{0FD7FE72-91BD-4006-842A-9B235054D87D}"/>
    <cellStyle name="Euro 8 13 3" xfId="10788" xr:uid="{355BC872-F223-4FA6-B7E7-3A210E54C0EB}"/>
    <cellStyle name="Euro 8 13 3 2" xfId="10789" xr:uid="{971D3878-45E3-475E-A384-29C69DE32417}"/>
    <cellStyle name="Euro 8 13 4" xfId="10790" xr:uid="{D3B3A024-6160-4EC3-8624-A9FBA79931C8}"/>
    <cellStyle name="Euro 8 13 4 2" xfId="10791" xr:uid="{B2882543-536F-4401-8744-F9181094A6B2}"/>
    <cellStyle name="Euro 8 13 5" xfId="10792" xr:uid="{800CE99E-42B4-4D0B-8D9F-5B489840B84D}"/>
    <cellStyle name="Euro 8 13 5 2" xfId="10793" xr:uid="{4966EA86-FE25-4A8F-8AAD-8C0FE2114F36}"/>
    <cellStyle name="Euro 8 13 6" xfId="10794" xr:uid="{22A2B906-6021-4D0F-925B-5E502D9FF072}"/>
    <cellStyle name="Euro 8 13 6 2" xfId="10795" xr:uid="{271534AC-1A88-4277-B29F-3EE4D64D0CA8}"/>
    <cellStyle name="Euro 8 13 7" xfId="10796" xr:uid="{03506043-3947-470A-AB06-0A47B3B5DD83}"/>
    <cellStyle name="Euro 8 13 7 2" xfId="10797" xr:uid="{369FA3B8-3868-4393-BAC6-C5E25DDE5E24}"/>
    <cellStyle name="Euro 8 13 8" xfId="10798" xr:uid="{691B2000-DC8C-4993-9522-9795B8C4C197}"/>
    <cellStyle name="Euro 8 13 8 2" xfId="10799" xr:uid="{71BB3519-21D7-400C-8ACC-8FD4D44E11D4}"/>
    <cellStyle name="Euro 8 13 9" xfId="10800" xr:uid="{BFB6E9F2-17BC-46BB-9011-80A4C17B3506}"/>
    <cellStyle name="Euro 8 13 9 2" xfId="10801" xr:uid="{F74D620D-F081-4034-B283-6B6F3E49107B}"/>
    <cellStyle name="Euro 8 14" xfId="10802" xr:uid="{1DCD9715-5DEC-4E3F-A56F-A4A6BAFD9107}"/>
    <cellStyle name="Euro 8 14 10" xfId="10803" xr:uid="{1699AD75-5C36-4220-90F0-E46B7F2B4268}"/>
    <cellStyle name="Euro 8 14 10 2" xfId="10804" xr:uid="{418E7AAE-C0CE-47CB-A77D-9C1E0BA81A16}"/>
    <cellStyle name="Euro 8 14 11" xfId="10805" xr:uid="{EA7A9224-2326-44D2-9F2A-870A22A69B88}"/>
    <cellStyle name="Euro 8 14 11 2" xfId="10806" xr:uid="{FF5BCDFD-94E8-40BC-B258-D61747E33DAC}"/>
    <cellStyle name="Euro 8 14 12" xfId="10807" xr:uid="{C2C28847-0202-4D24-81B5-667B7CFA8A88}"/>
    <cellStyle name="Euro 8 14 12 2" xfId="10808" xr:uid="{EB877CFC-F790-4C90-A905-1C1A0292711D}"/>
    <cellStyle name="Euro 8 14 13" xfId="10809" xr:uid="{C78C8FF8-7F2C-42D7-81FA-C7CB04100557}"/>
    <cellStyle name="Euro 8 14 13 2" xfId="10810" xr:uid="{4FD3AD69-FCA7-46C9-98A9-915F131D6057}"/>
    <cellStyle name="Euro 8 14 14" xfId="10811" xr:uid="{F6B287C5-24A8-41EF-A6E4-8ED0B0C47B54}"/>
    <cellStyle name="Euro 8 14 14 2" xfId="10812" xr:uid="{960A4BDB-2D5D-4DBF-BCD2-E42822B1A104}"/>
    <cellStyle name="Euro 8 14 15" xfId="10813" xr:uid="{C290C8F3-86BB-4093-B14E-FA4932B33B8C}"/>
    <cellStyle name="Euro 8 14 15 2" xfId="10814" xr:uid="{C42DF481-4014-4487-B827-916B8CF443CC}"/>
    <cellStyle name="Euro 8 14 16" xfId="10815" xr:uid="{2DAB7A91-7ED3-47D3-B50C-A38919CCEEA2}"/>
    <cellStyle name="Euro 8 14 16 2" xfId="10816" xr:uid="{FD65276F-857A-4C1E-AE93-DDE75ADC09C9}"/>
    <cellStyle name="Euro 8 14 17" xfId="10817" xr:uid="{6DF7B1B3-05DF-4A25-8FE2-5AB4BA18B9D7}"/>
    <cellStyle name="Euro 8 14 17 2" xfId="10818" xr:uid="{D2931D1A-1623-468D-AFD3-E1BC260B0509}"/>
    <cellStyle name="Euro 8 14 18" xfId="10819" xr:uid="{DF7F5CD9-F1C4-4D13-A221-7640B15B272E}"/>
    <cellStyle name="Euro 8 14 18 2" xfId="10820" xr:uid="{DCD14FFB-2D87-41FB-B664-588D410E3B19}"/>
    <cellStyle name="Euro 8 14 19" xfId="10821" xr:uid="{EBE188BD-754D-4A60-88B2-8AA1F2D90A7D}"/>
    <cellStyle name="Euro 8 14 19 2" xfId="10822" xr:uid="{7AFBFDA5-5994-4843-8428-943375172264}"/>
    <cellStyle name="Euro 8 14 2" xfId="10823" xr:uid="{7942D7B4-AEDA-4E36-A79C-3D895572135E}"/>
    <cellStyle name="Euro 8 14 2 2" xfId="10824" xr:uid="{00D80DE9-654D-4144-9AB9-B4523808F336}"/>
    <cellStyle name="Euro 8 14 20" xfId="10825" xr:uid="{24CB8338-C437-420C-BA16-637B9E6515CF}"/>
    <cellStyle name="Euro 8 14 20 2" xfId="10826" xr:uid="{E6CB546E-A540-43BF-B4A2-68BD18679647}"/>
    <cellStyle name="Euro 8 14 21" xfId="10827" xr:uid="{0B40EFBB-4AA0-4F7E-B4F3-C73F157ECC9C}"/>
    <cellStyle name="Euro 8 14 21 2" xfId="10828" xr:uid="{DF98C73D-42AC-4068-B7C1-CD3220E25662}"/>
    <cellStyle name="Euro 8 14 22" xfId="10829" xr:uid="{122204E5-8A87-4E03-9B4B-E73F75D11842}"/>
    <cellStyle name="Euro 8 14 22 2" xfId="10830" xr:uid="{AC613080-F726-479F-8FDB-CE2C29137D01}"/>
    <cellStyle name="Euro 8 14 23" xfId="10831" xr:uid="{45ECD417-7383-4E63-80F8-F98E83A4260B}"/>
    <cellStyle name="Euro 8 14 23 2" xfId="10832" xr:uid="{220F3F26-0174-47FB-8965-AA6749C98CE9}"/>
    <cellStyle name="Euro 8 14 24" xfId="10833" xr:uid="{22628C8B-49F6-4216-B4D7-6FDA03C8918E}"/>
    <cellStyle name="Euro 8 14 24 2" xfId="10834" xr:uid="{0B94EE57-EB59-4A1F-8CAD-DC75FE5167D8}"/>
    <cellStyle name="Euro 8 14 25" xfId="10835" xr:uid="{CF1BAB59-5507-41AE-99EB-ACFED3FBE09B}"/>
    <cellStyle name="Euro 8 14 26" xfId="10836" xr:uid="{50A0624D-86EF-47E2-8C2E-9854BD4E2492}"/>
    <cellStyle name="Euro 8 14 3" xfId="10837" xr:uid="{0EE43F4F-F50B-4AC2-AB7A-80526D025E91}"/>
    <cellStyle name="Euro 8 14 3 2" xfId="10838" xr:uid="{86A2AE89-14AC-4992-B54C-D2C14A3F87B0}"/>
    <cellStyle name="Euro 8 14 4" xfId="10839" xr:uid="{FA243C5D-60E8-4F01-8346-7C388C69FC86}"/>
    <cellStyle name="Euro 8 14 4 2" xfId="10840" xr:uid="{6C1D401A-5037-4B96-837D-D441B68605F7}"/>
    <cellStyle name="Euro 8 14 5" xfId="10841" xr:uid="{E7CEFECB-85F7-4768-9A36-4E1DA239A9B4}"/>
    <cellStyle name="Euro 8 14 5 2" xfId="10842" xr:uid="{06D292E9-2EE3-46AD-965E-07742D7D2638}"/>
    <cellStyle name="Euro 8 14 6" xfId="10843" xr:uid="{91F3FCE7-C536-4047-BE6F-62059B1D7ED3}"/>
    <cellStyle name="Euro 8 14 6 2" xfId="10844" xr:uid="{F82D91D1-343A-42AA-B499-86F042EDB9C6}"/>
    <cellStyle name="Euro 8 14 7" xfId="10845" xr:uid="{EB185B1B-3684-44C0-B48E-491A69B68771}"/>
    <cellStyle name="Euro 8 14 7 2" xfId="10846" xr:uid="{8984FDA4-347D-4216-9439-F1F1406635CF}"/>
    <cellStyle name="Euro 8 14 8" xfId="10847" xr:uid="{9A0416FC-3536-413D-9F05-19FD38E9079B}"/>
    <cellStyle name="Euro 8 14 8 2" xfId="10848" xr:uid="{8DA3B2F6-14FD-4A2E-B326-E01AF8E94F0A}"/>
    <cellStyle name="Euro 8 14 9" xfId="10849" xr:uid="{16656CB0-AD2B-49F5-9D57-65EF35106CA2}"/>
    <cellStyle name="Euro 8 14 9 2" xfId="10850" xr:uid="{34755987-2EC1-45A5-A807-7C6FF2A6ECA5}"/>
    <cellStyle name="Euro 8 15" xfId="10851" xr:uid="{504FBEAC-C106-4627-8AE7-CF5BF28206FE}"/>
    <cellStyle name="Euro 8 15 2" xfId="10852" xr:uid="{4DD55E83-3991-445E-AC0F-D64273B4579C}"/>
    <cellStyle name="Euro 8 16" xfId="10853" xr:uid="{3E395942-45B2-490C-9B7F-E777AF0C4F16}"/>
    <cellStyle name="Euro 8 16 2" xfId="10854" xr:uid="{FB1DB7D6-E249-4620-AB30-8E9FC7162EF1}"/>
    <cellStyle name="Euro 8 17" xfId="10855" xr:uid="{A320C389-59D0-4AFA-AC32-40727CA14F7C}"/>
    <cellStyle name="Euro 8 17 2" xfId="10856" xr:uid="{4AC8243C-8EB3-4980-85C7-CCAB9EF10826}"/>
    <cellStyle name="Euro 8 18" xfId="10857" xr:uid="{F20F9A35-3728-4E48-B66B-BD7A29C6F69E}"/>
    <cellStyle name="Euro 8 18 2" xfId="10858" xr:uid="{E079E7AF-7F7D-41B0-A4B3-0FCC33C39FF9}"/>
    <cellStyle name="Euro 8 19" xfId="10859" xr:uid="{ABD6F367-40E9-482C-9A4A-D69936AB550F}"/>
    <cellStyle name="Euro 8 19 2" xfId="10860" xr:uid="{73D1C3A7-9F4E-4E5A-A2F6-ED04B91E479F}"/>
    <cellStyle name="Euro 8 2" xfId="10861" xr:uid="{73FE9EC9-1E74-4DD1-BF16-44AC02043B79}"/>
    <cellStyle name="Euro 8 2 10" xfId="10862" xr:uid="{1FA0D5D6-2925-46C8-A8ED-05A69C3B2F6A}"/>
    <cellStyle name="Euro 8 2 10 2" xfId="10863" xr:uid="{9048E7B5-49AB-41C3-8B67-E5DF9EDB2CB1}"/>
    <cellStyle name="Euro 8 2 11" xfId="10864" xr:uid="{651F45B8-EAFC-4BCF-8630-2927597F1FD7}"/>
    <cellStyle name="Euro 8 2 11 2" xfId="10865" xr:uid="{0B99C736-BEAE-492A-9275-8DA6CEEAFCD3}"/>
    <cellStyle name="Euro 8 2 12" xfId="10866" xr:uid="{69838CD3-6C1A-47CA-88DB-A93966055AF4}"/>
    <cellStyle name="Euro 8 2 12 2" xfId="10867" xr:uid="{2DD40208-EB6C-48BF-8B63-D02EC0ECC391}"/>
    <cellStyle name="Euro 8 2 13" xfId="10868" xr:uid="{A5DDCF44-B785-4610-820F-B94ECDF36055}"/>
    <cellStyle name="Euro 8 2 13 2" xfId="10869" xr:uid="{DFB82CFA-29D7-465D-BF5B-A116DE5F6C6B}"/>
    <cellStyle name="Euro 8 2 14" xfId="10870" xr:uid="{C507354F-B2F3-4AAA-B1A2-5767321A6235}"/>
    <cellStyle name="Euro 8 2 14 2" xfId="10871" xr:uid="{CCD507D8-0597-444D-8ED8-6A4BCCE8C2A1}"/>
    <cellStyle name="Euro 8 2 15" xfId="10872" xr:uid="{3681370C-584A-4573-ABD3-C501B8D650E4}"/>
    <cellStyle name="Euro 8 2 15 2" xfId="10873" xr:uid="{B20D6A3F-ED8C-4E65-9714-A78D27BA8B96}"/>
    <cellStyle name="Euro 8 2 16" xfId="10874" xr:uid="{676B2C40-4B0F-4D71-A179-9666D3F91C8F}"/>
    <cellStyle name="Euro 8 2 16 2" xfId="10875" xr:uid="{933A2AF0-19FC-46CD-A086-1132A1338964}"/>
    <cellStyle name="Euro 8 2 17" xfId="10876" xr:uid="{8C046373-AB5F-420D-A9FB-628D92C57324}"/>
    <cellStyle name="Euro 8 2 17 2" xfId="10877" xr:uid="{D2F7D419-095E-4DE9-9C9D-87EE42D18919}"/>
    <cellStyle name="Euro 8 2 18" xfId="10878" xr:uid="{010386C7-BCA9-4ED0-A224-C5CCE7CEF932}"/>
    <cellStyle name="Euro 8 2 18 2" xfId="10879" xr:uid="{5BF6424D-8ABE-440C-AD5C-D0CC1EAD331A}"/>
    <cellStyle name="Euro 8 2 19" xfId="10880" xr:uid="{FC53EEDE-7FC1-4501-84C5-26077811CE0D}"/>
    <cellStyle name="Euro 8 2 19 2" xfId="10881" xr:uid="{193D9EB0-7B56-4C60-9EA4-06772DAD515F}"/>
    <cellStyle name="Euro 8 2 2" xfId="10882" xr:uid="{96CA9D18-7160-4AC9-BA5B-5E0C362C0274}"/>
    <cellStyle name="Euro 8 2 2 2" xfId="10883" xr:uid="{522326A4-0F52-4F9E-B31B-9737D274206B}"/>
    <cellStyle name="Euro 8 2 20" xfId="10884" xr:uid="{F906CF1F-95D4-48DC-84BC-9C986BA891CD}"/>
    <cellStyle name="Euro 8 2 20 2" xfId="10885" xr:uid="{66B1A97C-3E27-4F0D-88AD-324002F7B00E}"/>
    <cellStyle name="Euro 8 2 21" xfId="10886" xr:uid="{8FC16A21-D4E6-463C-9ADA-977A12889F41}"/>
    <cellStyle name="Euro 8 2 21 2" xfId="10887" xr:uid="{B75BC93C-D265-4EC5-BF56-EFC399F2A017}"/>
    <cellStyle name="Euro 8 2 22" xfId="10888" xr:uid="{1C8DE4AA-9120-4226-8229-C61609192930}"/>
    <cellStyle name="Euro 8 2 22 2" xfId="10889" xr:uid="{B4D43AAB-2564-4B61-BD48-4343513A130A}"/>
    <cellStyle name="Euro 8 2 23" xfId="10890" xr:uid="{3F4FDBF6-F125-49C6-9244-A58C271EC22C}"/>
    <cellStyle name="Euro 8 2 23 2" xfId="10891" xr:uid="{30606D96-B989-4177-9DC7-3E9A89BE9536}"/>
    <cellStyle name="Euro 8 2 24" xfId="10892" xr:uid="{3E9BEAE1-72A9-4146-87C9-C00B473B6E17}"/>
    <cellStyle name="Euro 8 2 24 2" xfId="10893" xr:uid="{B20FF411-15FF-49D7-885D-CD0C5AAA0E3D}"/>
    <cellStyle name="Euro 8 2 25" xfId="10894" xr:uid="{9F085F2C-2F97-4C19-9C66-BF73CF959F59}"/>
    <cellStyle name="Euro 8 2 26" xfId="10895" xr:uid="{2D460248-4A91-4B39-ADD7-E0BEBFC8CDBD}"/>
    <cellStyle name="Euro 8 2 3" xfId="10896" xr:uid="{45A62C0E-020C-4FC0-9339-294303D49F15}"/>
    <cellStyle name="Euro 8 2 3 2" xfId="10897" xr:uid="{48888CC0-0771-4503-86B9-CC8F211753F6}"/>
    <cellStyle name="Euro 8 2 4" xfId="10898" xr:uid="{B45EE359-7036-437D-9845-5C0F3EB1F58A}"/>
    <cellStyle name="Euro 8 2 4 2" xfId="10899" xr:uid="{0DD37106-C05A-42A5-8B18-EA38827B4A07}"/>
    <cellStyle name="Euro 8 2 5" xfId="10900" xr:uid="{988EB316-7172-4681-A17E-8C1F5692FE64}"/>
    <cellStyle name="Euro 8 2 5 2" xfId="10901" xr:uid="{965405EA-12C1-4A30-9C9D-F6649528F459}"/>
    <cellStyle name="Euro 8 2 6" xfId="10902" xr:uid="{9E127410-B477-41AC-AD19-843DCE04A81F}"/>
    <cellStyle name="Euro 8 2 6 2" xfId="10903" xr:uid="{85533998-AD88-47CD-A91E-A4C49CBD79D2}"/>
    <cellStyle name="Euro 8 2 7" xfId="10904" xr:uid="{A68F2BC2-37FC-47DB-A142-B140D256EDBB}"/>
    <cellStyle name="Euro 8 2 7 2" xfId="10905" xr:uid="{FB07586C-269F-40F6-A3D0-34D5BEC35048}"/>
    <cellStyle name="Euro 8 2 8" xfId="10906" xr:uid="{83F57C32-1C20-40C9-A3F7-9A8FD4DA80EF}"/>
    <cellStyle name="Euro 8 2 8 2" xfId="10907" xr:uid="{C5CDC4AB-6902-409E-A843-215E180D695E}"/>
    <cellStyle name="Euro 8 2 9" xfId="10908" xr:uid="{2C5DF746-26E2-46D9-A09B-738756FC3A76}"/>
    <cellStyle name="Euro 8 2 9 2" xfId="10909" xr:uid="{7C5E4A7A-ED84-493C-8688-7F7AF202D4E4}"/>
    <cellStyle name="Euro 8 20" xfId="10910" xr:uid="{564D8BC0-8883-4F28-B5BB-F66E93D4CFAA}"/>
    <cellStyle name="Euro 8 20 2" xfId="10911" xr:uid="{96BF4626-E167-45EA-84B1-1EFD176DB2E9}"/>
    <cellStyle name="Euro 8 21" xfId="10912" xr:uid="{8E633CB2-D32A-436D-9E68-7AE3F7BD0D0B}"/>
    <cellStyle name="Euro 8 21 2" xfId="10913" xr:uid="{99BCDF5A-5CDD-459D-8B55-C529711BB67B}"/>
    <cellStyle name="Euro 8 22" xfId="10914" xr:uid="{A78DFE67-D611-49E7-A13D-FCABC51E29A2}"/>
    <cellStyle name="Euro 8 22 2" xfId="10915" xr:uid="{24865C0A-7A58-43AB-BC83-9958BB62D7ED}"/>
    <cellStyle name="Euro 8 23" xfId="10916" xr:uid="{8CFD5765-3D07-4924-B824-23B44CDC2556}"/>
    <cellStyle name="Euro 8 23 2" xfId="10917" xr:uid="{3B9EDEBA-E030-4649-8A60-F9A5411EDE05}"/>
    <cellStyle name="Euro 8 24" xfId="10918" xr:uid="{A832599A-F363-481F-894B-28B7B7437A05}"/>
    <cellStyle name="Euro 8 24 2" xfId="10919" xr:uid="{282F8FAF-BAC3-421C-AF3E-B01230F48CA9}"/>
    <cellStyle name="Euro 8 25" xfId="10920" xr:uid="{72F89C8C-9EC9-46C9-A33F-2BE78B29337E}"/>
    <cellStyle name="Euro 8 25 2" xfId="10921" xr:uid="{DA04F588-FBD7-47B3-B722-A4BE39906122}"/>
    <cellStyle name="Euro 8 26" xfId="10922" xr:uid="{4D8A3ADC-CB77-44AB-B0F9-C25850D8A368}"/>
    <cellStyle name="Euro 8 26 2" xfId="10923" xr:uid="{5A63FBF5-51E1-49BB-A40D-89F458188FAE}"/>
    <cellStyle name="Euro 8 27" xfId="10924" xr:uid="{E941ED22-C83D-4B3A-8D60-2BBA10F1C8AA}"/>
    <cellStyle name="Euro 8 27 2" xfId="10925" xr:uid="{B464DF46-7CB4-41B6-B05C-2F21C09F9EC3}"/>
    <cellStyle name="Euro 8 28" xfId="10926" xr:uid="{C810BD5A-DA40-4F9F-B267-42570B554D70}"/>
    <cellStyle name="Euro 8 28 2" xfId="10927" xr:uid="{C4557A5B-FEF5-46F2-99CA-F8F76A624A9F}"/>
    <cellStyle name="Euro 8 29" xfId="10928" xr:uid="{47BFBF9F-8A03-40BB-8927-4480E2226C2E}"/>
    <cellStyle name="Euro 8 29 2" xfId="10929" xr:uid="{6FA2EFDB-DB8C-473D-8237-1EB486DE4147}"/>
    <cellStyle name="Euro 8 3" xfId="10930" xr:uid="{73053F20-215A-4D9D-B124-05A95FAF74A4}"/>
    <cellStyle name="Euro 8 3 10" xfId="10931" xr:uid="{878EC270-529B-4931-9B35-D651737CB6C7}"/>
    <cellStyle name="Euro 8 3 10 2" xfId="10932" xr:uid="{433EFCC3-711A-4BCA-A6D5-48A8FE224031}"/>
    <cellStyle name="Euro 8 3 11" xfId="10933" xr:uid="{6C54F2E0-3DA7-407C-8F54-894FFD9AB432}"/>
    <cellStyle name="Euro 8 3 11 2" xfId="10934" xr:uid="{64C77831-D2FC-4963-A978-36C3C2E7C862}"/>
    <cellStyle name="Euro 8 3 12" xfId="10935" xr:uid="{E5BC207B-FD80-4F6D-8AE1-B9371B1B0400}"/>
    <cellStyle name="Euro 8 3 12 2" xfId="10936" xr:uid="{BF488869-CC9B-4F68-956D-B157BDB3B00B}"/>
    <cellStyle name="Euro 8 3 13" xfId="10937" xr:uid="{0F96B0E4-497E-462C-9611-60AA62DB5317}"/>
    <cellStyle name="Euro 8 3 13 2" xfId="10938" xr:uid="{AE8A2234-B6C0-4DB7-A2FA-C4CDA2FEB32B}"/>
    <cellStyle name="Euro 8 3 14" xfId="10939" xr:uid="{F1CE1284-13A0-4FC0-A67A-4FF745BC45A9}"/>
    <cellStyle name="Euro 8 3 14 2" xfId="10940" xr:uid="{1166559A-91C7-4C0E-9FE7-4B6BED534B6B}"/>
    <cellStyle name="Euro 8 3 15" xfId="10941" xr:uid="{51D54F34-EF45-479C-9D8E-9B98D202BAEB}"/>
    <cellStyle name="Euro 8 3 15 2" xfId="10942" xr:uid="{D3C9440F-9263-4850-A875-8868A8E6F294}"/>
    <cellStyle name="Euro 8 3 16" xfId="10943" xr:uid="{27E9E0E1-6E9D-4403-A00E-A31AB0998E0A}"/>
    <cellStyle name="Euro 8 3 16 2" xfId="10944" xr:uid="{CB79D0A6-810F-4A79-B109-4ECD131990AD}"/>
    <cellStyle name="Euro 8 3 17" xfId="10945" xr:uid="{396F1011-1DBD-4911-A396-918C44EE2CD1}"/>
    <cellStyle name="Euro 8 3 17 2" xfId="10946" xr:uid="{DB48F92D-5D90-4C68-BB09-95D6F79E2E49}"/>
    <cellStyle name="Euro 8 3 18" xfId="10947" xr:uid="{93C974A1-4853-4490-B4E2-333AB47CD402}"/>
    <cellStyle name="Euro 8 3 18 2" xfId="10948" xr:uid="{593840F4-E52E-4A5C-A197-932088AA5112}"/>
    <cellStyle name="Euro 8 3 19" xfId="10949" xr:uid="{003AE31A-D9F1-454D-91D2-E89F4DD8EC00}"/>
    <cellStyle name="Euro 8 3 19 2" xfId="10950" xr:uid="{273CE1EC-17F9-462A-8EC2-A8CE4ADF5FCF}"/>
    <cellStyle name="Euro 8 3 2" xfId="10951" xr:uid="{0E4AC9BC-BA32-4E67-84CC-9AC339621D67}"/>
    <cellStyle name="Euro 8 3 2 2" xfId="10952" xr:uid="{5B410426-68B2-41A5-8A3B-3AEA59E0C733}"/>
    <cellStyle name="Euro 8 3 20" xfId="10953" xr:uid="{013F3458-9C24-4024-B993-56D17C72F8A2}"/>
    <cellStyle name="Euro 8 3 20 2" xfId="10954" xr:uid="{66499ABF-1479-4920-992E-08E7AD5CA422}"/>
    <cellStyle name="Euro 8 3 21" xfId="10955" xr:uid="{66D0DF8D-3466-43B2-883F-71CB4303AD8A}"/>
    <cellStyle name="Euro 8 3 21 2" xfId="10956" xr:uid="{B66FEA68-2CBE-4835-A84E-576C903E1745}"/>
    <cellStyle name="Euro 8 3 22" xfId="10957" xr:uid="{53074345-1754-4ED9-8B2B-7C3788144D5B}"/>
    <cellStyle name="Euro 8 3 22 2" xfId="10958" xr:uid="{AED1BBBD-676D-4B17-8DE6-0BDBC0ED17E0}"/>
    <cellStyle name="Euro 8 3 23" xfId="10959" xr:uid="{3A3E0245-2273-4C7E-AFF4-3F05EED8F46E}"/>
    <cellStyle name="Euro 8 3 23 2" xfId="10960" xr:uid="{43849881-3F56-4A8A-8A27-61BBF762A29F}"/>
    <cellStyle name="Euro 8 3 24" xfId="10961" xr:uid="{1B461B78-B6BC-4E5C-9675-5A26EE90528E}"/>
    <cellStyle name="Euro 8 3 24 2" xfId="10962" xr:uid="{344901E9-1F23-410C-ABF9-49F89E898924}"/>
    <cellStyle name="Euro 8 3 25" xfId="10963" xr:uid="{15D497B0-655E-4505-877D-1708EC5C93DC}"/>
    <cellStyle name="Euro 8 3 26" xfId="10964" xr:uid="{0ED07845-C4F4-4DC0-9ED5-3C81F420CA31}"/>
    <cellStyle name="Euro 8 3 3" xfId="10965" xr:uid="{03C271A9-6EAF-49BC-ABBB-7DF830A901F5}"/>
    <cellStyle name="Euro 8 3 3 2" xfId="10966" xr:uid="{7F7E5F93-C69C-4590-9603-787A273F74DC}"/>
    <cellStyle name="Euro 8 3 4" xfId="10967" xr:uid="{5B65A8DF-2036-45E7-B2EC-26A6553F2F1F}"/>
    <cellStyle name="Euro 8 3 4 2" xfId="10968" xr:uid="{E2F12DD2-7751-4952-8B10-D8C2B955B768}"/>
    <cellStyle name="Euro 8 3 5" xfId="10969" xr:uid="{BB128974-0118-4015-9BEB-09357C3B343B}"/>
    <cellStyle name="Euro 8 3 5 2" xfId="10970" xr:uid="{AEED7F33-C085-4D5C-AFDE-EBD55F860D7E}"/>
    <cellStyle name="Euro 8 3 6" xfId="10971" xr:uid="{8CFF818D-C2C9-4A31-9F6D-5796251B725A}"/>
    <cellStyle name="Euro 8 3 6 2" xfId="10972" xr:uid="{CF41CE33-A370-4064-A459-5C18A9738972}"/>
    <cellStyle name="Euro 8 3 7" xfId="10973" xr:uid="{A1CEC1D9-15AD-42D4-A371-E04587057001}"/>
    <cellStyle name="Euro 8 3 7 2" xfId="10974" xr:uid="{E5D1506C-454C-4251-89AA-8277B16B7FA3}"/>
    <cellStyle name="Euro 8 3 8" xfId="10975" xr:uid="{AFFB0468-04D8-420C-8D45-162F590635E5}"/>
    <cellStyle name="Euro 8 3 8 2" xfId="10976" xr:uid="{CBDA2A69-3FFB-496B-9521-EAB186154BB6}"/>
    <cellStyle name="Euro 8 3 9" xfId="10977" xr:uid="{8E7B9D52-301F-45AE-B9D4-34D250A46E97}"/>
    <cellStyle name="Euro 8 3 9 2" xfId="10978" xr:uid="{1558E5CE-DC95-4F8C-ADCB-C43C5BCACFC7}"/>
    <cellStyle name="Euro 8 30" xfId="10979" xr:uid="{48919550-5B3F-4793-9A01-B9BE00C1C5E8}"/>
    <cellStyle name="Euro 8 30 2" xfId="10980" xr:uid="{92DBA3F3-91CB-48A6-AE02-A0EB749C8AA0}"/>
    <cellStyle name="Euro 8 31" xfId="10981" xr:uid="{E64CB098-D0A0-4F76-8E82-594124EBC31A}"/>
    <cellStyle name="Euro 8 31 2" xfId="10982" xr:uid="{7D0C2F3A-4CD3-4B47-B1F8-408A06AF752D}"/>
    <cellStyle name="Euro 8 32" xfId="10983" xr:uid="{9935790A-BA80-4658-974D-0A5EF9F8A791}"/>
    <cellStyle name="Euro 8 32 2" xfId="10984" xr:uid="{FB70FE1D-4224-4FDF-A9F5-381FB9390C43}"/>
    <cellStyle name="Euro 8 33" xfId="10985" xr:uid="{05B1EAC3-5B36-48D0-B564-4CEBB12B9188}"/>
    <cellStyle name="Euro 8 33 2" xfId="10986" xr:uid="{0D08052C-0E98-4234-8886-649D1E866D87}"/>
    <cellStyle name="Euro 8 34" xfId="10987" xr:uid="{7582D769-C62D-4467-99FE-E31A378B1744}"/>
    <cellStyle name="Euro 8 34 2" xfId="10988" xr:uid="{252234FF-2458-4539-AFB6-5946C8EAA263}"/>
    <cellStyle name="Euro 8 35" xfId="10989" xr:uid="{57D4B1F3-65A8-4DF1-B8CC-2A085A7CC52D}"/>
    <cellStyle name="Euro 8 35 2" xfId="10990" xr:uid="{CB0CDDEE-C9F9-40A3-9BD2-7F2CB57A95EE}"/>
    <cellStyle name="Euro 8 36" xfId="10991" xr:uid="{F85914B2-C578-4B03-BCD4-7E17C639A80F}"/>
    <cellStyle name="Euro 8 36 2" xfId="10992" xr:uid="{BD847115-C394-4466-AE10-EDB5386BE58F}"/>
    <cellStyle name="Euro 8 37" xfId="10993" xr:uid="{2073A9B5-DF9F-4248-AC0E-C135F721FDF9}"/>
    <cellStyle name="Euro 8 37 2" xfId="10994" xr:uid="{62221A0C-284E-4AEE-A07C-C45CA848050D}"/>
    <cellStyle name="Euro 8 38" xfId="10995" xr:uid="{41F7528F-F3BC-40E8-A374-4E5F9E761CBB}"/>
    <cellStyle name="Euro 8 38 2" xfId="10996" xr:uid="{47D0C47E-F624-4ECE-A22D-786024B49D7E}"/>
    <cellStyle name="Euro 8 39" xfId="10997" xr:uid="{B55BCEB3-6480-4B49-ABC4-22D19F0C36C3}"/>
    <cellStyle name="Euro 8 39 2" xfId="10998" xr:uid="{E9BE30BE-E670-4AAF-822C-7F9F12169C3D}"/>
    <cellStyle name="Euro 8 4" xfId="10999" xr:uid="{6C41072C-D320-4464-9FCE-FAD00603FA67}"/>
    <cellStyle name="Euro 8 4 10" xfId="11000" xr:uid="{95987569-BA0C-4AD1-B46A-7A1FF829FF87}"/>
    <cellStyle name="Euro 8 4 10 2" xfId="11001" xr:uid="{7EAD5EC0-A106-4CF8-9A3E-8A072217AF29}"/>
    <cellStyle name="Euro 8 4 11" xfId="11002" xr:uid="{E5E2C4F0-001D-4501-BEE4-2AE24C166AD7}"/>
    <cellStyle name="Euro 8 4 11 2" xfId="11003" xr:uid="{6795947A-F5EB-4210-AA79-7F9FA20A6D7A}"/>
    <cellStyle name="Euro 8 4 12" xfId="11004" xr:uid="{1BD38242-B3AB-45A5-A6B4-A9CAE16D95D5}"/>
    <cellStyle name="Euro 8 4 12 2" xfId="11005" xr:uid="{034D921A-6D38-41D5-9E40-3093081EF9C0}"/>
    <cellStyle name="Euro 8 4 13" xfId="11006" xr:uid="{15C9E5D1-2DA5-4909-BE42-037B0C18CBDF}"/>
    <cellStyle name="Euro 8 4 13 2" xfId="11007" xr:uid="{61AE4BB3-CF11-405F-B8DF-61D3E699E15C}"/>
    <cellStyle name="Euro 8 4 14" xfId="11008" xr:uid="{D4038D69-AB7F-435A-9002-BE8E205200EC}"/>
    <cellStyle name="Euro 8 4 14 2" xfId="11009" xr:uid="{74844AE7-2164-4F69-978D-4520673F1272}"/>
    <cellStyle name="Euro 8 4 15" xfId="11010" xr:uid="{83AD2095-9E56-45C7-B5F5-29509813BB8A}"/>
    <cellStyle name="Euro 8 4 15 2" xfId="11011" xr:uid="{78559FC4-69C5-457B-B908-F2F0C8F4583F}"/>
    <cellStyle name="Euro 8 4 16" xfId="11012" xr:uid="{AD89BDF3-EA57-4567-AA48-920000C48DE1}"/>
    <cellStyle name="Euro 8 4 16 2" xfId="11013" xr:uid="{58FF562F-58F5-46D8-A50E-167E2F771DCE}"/>
    <cellStyle name="Euro 8 4 17" xfId="11014" xr:uid="{0E3B7B27-002D-4603-8D96-85AE70B99C6F}"/>
    <cellStyle name="Euro 8 4 17 2" xfId="11015" xr:uid="{90E42E7F-59DF-4F8D-B0D1-577E8E2F1F88}"/>
    <cellStyle name="Euro 8 4 18" xfId="11016" xr:uid="{3612028A-D54A-4E73-8038-66A46CB9B229}"/>
    <cellStyle name="Euro 8 4 18 2" xfId="11017" xr:uid="{631AB608-D9F0-4008-817D-162C9E8F2AB9}"/>
    <cellStyle name="Euro 8 4 19" xfId="11018" xr:uid="{35ED41AE-64A8-456A-A68A-0BAF760D86B2}"/>
    <cellStyle name="Euro 8 4 19 2" xfId="11019" xr:uid="{A2460917-5118-4561-8CB9-5ADC3517F0EA}"/>
    <cellStyle name="Euro 8 4 2" xfId="11020" xr:uid="{DDDB37E1-722A-4821-B8E4-4395BA6CF1AF}"/>
    <cellStyle name="Euro 8 4 2 2" xfId="11021" xr:uid="{F5540F6E-5998-4A81-AA19-FC0BFF8C7125}"/>
    <cellStyle name="Euro 8 4 20" xfId="11022" xr:uid="{E84E48E3-D4D5-484D-9987-8BB104621036}"/>
    <cellStyle name="Euro 8 4 20 2" xfId="11023" xr:uid="{E624BAFE-C490-4C13-8995-C3D9CB93070A}"/>
    <cellStyle name="Euro 8 4 21" xfId="11024" xr:uid="{88A84689-C9A3-4311-8091-1DB68C3B8820}"/>
    <cellStyle name="Euro 8 4 21 2" xfId="11025" xr:uid="{07EAB09A-632A-4C36-B03E-6B38CD9919E4}"/>
    <cellStyle name="Euro 8 4 22" xfId="11026" xr:uid="{8731B207-59C7-43F1-BE43-CDEF2162B9F7}"/>
    <cellStyle name="Euro 8 4 22 2" xfId="11027" xr:uid="{04101B40-904A-4CA3-877C-94A29F7DB23F}"/>
    <cellStyle name="Euro 8 4 23" xfId="11028" xr:uid="{B0D4C828-38F0-4225-ADDC-A4680ABECD09}"/>
    <cellStyle name="Euro 8 4 23 2" xfId="11029" xr:uid="{AAF300DD-3ECE-4ADF-AB3C-578637895256}"/>
    <cellStyle name="Euro 8 4 24" xfId="11030" xr:uid="{3B8F2971-E433-47DD-A274-3CAA1BBDB103}"/>
    <cellStyle name="Euro 8 4 24 2" xfId="11031" xr:uid="{517135F6-76CA-42CD-8300-54E9527EB81C}"/>
    <cellStyle name="Euro 8 4 25" xfId="11032" xr:uid="{551E3824-D78A-4B36-B35A-19B1051A54F2}"/>
    <cellStyle name="Euro 8 4 26" xfId="11033" xr:uid="{75EB9A28-74E6-4213-80D8-3C96D3F43A50}"/>
    <cellStyle name="Euro 8 4 3" xfId="11034" xr:uid="{22E4B769-68F0-4342-B21F-C859ADFC5548}"/>
    <cellStyle name="Euro 8 4 3 2" xfId="11035" xr:uid="{D33AB0BA-762E-498C-BD06-75A91BC34648}"/>
    <cellStyle name="Euro 8 4 4" xfId="11036" xr:uid="{6E350629-6AFA-4A76-B770-8D1CBFF13810}"/>
    <cellStyle name="Euro 8 4 4 2" xfId="11037" xr:uid="{2DE27A4E-51E6-4228-9A17-1A95968C0740}"/>
    <cellStyle name="Euro 8 4 5" xfId="11038" xr:uid="{ADF02A7E-ABFA-4F27-93C1-0A96818CD23A}"/>
    <cellStyle name="Euro 8 4 5 2" xfId="11039" xr:uid="{7E59C15B-8058-4B38-8607-B12C46F3BA24}"/>
    <cellStyle name="Euro 8 4 6" xfId="11040" xr:uid="{D9FE0761-DE79-4BF3-BB6F-242DE5B62ACF}"/>
    <cellStyle name="Euro 8 4 6 2" xfId="11041" xr:uid="{29215D0C-7E20-4FBA-AD75-43690E3B3948}"/>
    <cellStyle name="Euro 8 4 7" xfId="11042" xr:uid="{75F26BF1-9AF9-4E96-B965-13D4DD22F101}"/>
    <cellStyle name="Euro 8 4 7 2" xfId="11043" xr:uid="{C158DDC4-BBF6-4D3E-8D18-AC400AE0AEA9}"/>
    <cellStyle name="Euro 8 4 8" xfId="11044" xr:uid="{B3880363-6B4E-4A6B-9BAB-173BBE7244E5}"/>
    <cellStyle name="Euro 8 4 8 2" xfId="11045" xr:uid="{7C0D456F-5DD8-4209-B377-5F854065E4FB}"/>
    <cellStyle name="Euro 8 4 9" xfId="11046" xr:uid="{62041F29-6EE8-49D3-869D-3A918E6D9F9A}"/>
    <cellStyle name="Euro 8 4 9 2" xfId="11047" xr:uid="{6CA4805A-843B-4CD3-9522-B65C268C8A42}"/>
    <cellStyle name="Euro 8 40" xfId="11048" xr:uid="{965B0847-9914-44C3-8EB7-35025AF6A753}"/>
    <cellStyle name="Euro 8 40 2" xfId="11049" xr:uid="{9C0A02B4-0BDC-4408-B449-DFD2AA19E6EF}"/>
    <cellStyle name="Euro 8 41" xfId="11050" xr:uid="{A07D3111-48A4-44AC-8CB3-C45AAE935327}"/>
    <cellStyle name="Euro 8 41 2" xfId="11051" xr:uid="{3B039130-5E66-490B-9E0E-A63006142163}"/>
    <cellStyle name="Euro 8 42" xfId="11052" xr:uid="{17CEB64C-2711-42E1-A2A9-3D5180CD8EA2}"/>
    <cellStyle name="Euro 8 42 2" xfId="11053" xr:uid="{442A052F-629B-4DDB-848E-E5D411661641}"/>
    <cellStyle name="Euro 8 43" xfId="11054" xr:uid="{1D7DC0E7-2B3C-4A5E-8F29-E2F7AC62AFCF}"/>
    <cellStyle name="Euro 8 44" xfId="11055" xr:uid="{C610D6F4-C338-4BDE-95E9-03B8E0A18984}"/>
    <cellStyle name="Euro 8 5" xfId="11056" xr:uid="{79A84EB4-FE8C-4017-9552-0A4D2AE088AA}"/>
    <cellStyle name="Euro 8 5 10" xfId="11057" xr:uid="{02C4F755-8D91-4583-B166-F3341BE4ECF9}"/>
    <cellStyle name="Euro 8 5 10 2" xfId="11058" xr:uid="{CD29A135-2832-4820-9477-62AFD4CF025C}"/>
    <cellStyle name="Euro 8 5 11" xfId="11059" xr:uid="{096635EC-4224-41A8-B380-1E8A9A78C717}"/>
    <cellStyle name="Euro 8 5 11 2" xfId="11060" xr:uid="{B879BF66-BB2C-4C2C-94A8-3792A75E62E2}"/>
    <cellStyle name="Euro 8 5 12" xfId="11061" xr:uid="{0AA7FB7A-2660-4A91-AFDE-DAFED3100AE2}"/>
    <cellStyle name="Euro 8 5 12 2" xfId="11062" xr:uid="{864ABE8A-C6B1-470B-9084-CB25BDED33CE}"/>
    <cellStyle name="Euro 8 5 13" xfId="11063" xr:uid="{1B484876-1BD8-4DE1-93B5-565C0280A7C1}"/>
    <cellStyle name="Euro 8 5 13 2" xfId="11064" xr:uid="{BC2EC231-5DDF-414A-8B23-46F7178B5A2E}"/>
    <cellStyle name="Euro 8 5 14" xfId="11065" xr:uid="{7D9D2DCD-1FB4-4AF6-9301-D768D6D8C5F9}"/>
    <cellStyle name="Euro 8 5 14 2" xfId="11066" xr:uid="{D94ED0C0-B5D6-42CD-8734-3C8FEF8F9FCE}"/>
    <cellStyle name="Euro 8 5 15" xfId="11067" xr:uid="{8740B0C1-306A-41DD-8D55-CD8A8ABF21B6}"/>
    <cellStyle name="Euro 8 5 15 2" xfId="11068" xr:uid="{27C498F7-5731-49A2-A1CA-25A22DAD3E0A}"/>
    <cellStyle name="Euro 8 5 16" xfId="11069" xr:uid="{22F5244D-10D9-4693-9A05-A6478B7FE4AB}"/>
    <cellStyle name="Euro 8 5 16 2" xfId="11070" xr:uid="{073B26BD-F88E-4FA2-806C-9893DADF1E90}"/>
    <cellStyle name="Euro 8 5 17" xfId="11071" xr:uid="{372BBB83-57A3-4EAC-B194-ED75A3CED614}"/>
    <cellStyle name="Euro 8 5 17 2" xfId="11072" xr:uid="{E982C52D-E727-4580-9582-AA9DFCB7FD45}"/>
    <cellStyle name="Euro 8 5 18" xfId="11073" xr:uid="{0C3D5F6E-6197-439E-B83E-0F49188E2157}"/>
    <cellStyle name="Euro 8 5 18 2" xfId="11074" xr:uid="{B7E2BC1F-4373-405C-AFFA-EB2D1978C75E}"/>
    <cellStyle name="Euro 8 5 19" xfId="11075" xr:uid="{CCFBD6D7-EABB-47C2-9DF1-C2940AF85D97}"/>
    <cellStyle name="Euro 8 5 19 2" xfId="11076" xr:uid="{539F5FF3-CE88-488C-AD3C-12E49E5827DC}"/>
    <cellStyle name="Euro 8 5 2" xfId="11077" xr:uid="{7961327D-D092-4CA4-9831-02EAD125B056}"/>
    <cellStyle name="Euro 8 5 2 2" xfId="11078" xr:uid="{D624B318-1FE3-4A84-B70E-01B8D2FB3CBA}"/>
    <cellStyle name="Euro 8 5 20" xfId="11079" xr:uid="{6EFCA03A-8B72-4D5D-8512-5AE6D196C472}"/>
    <cellStyle name="Euro 8 5 20 2" xfId="11080" xr:uid="{C77DA870-FC35-4E13-B0B9-46ED7DACBCFC}"/>
    <cellStyle name="Euro 8 5 21" xfId="11081" xr:uid="{C560EEAB-76BC-41F5-8277-16B564AB3DF3}"/>
    <cellStyle name="Euro 8 5 21 2" xfId="11082" xr:uid="{C4625249-50AB-4BCC-98CE-7AE5EBD4DC71}"/>
    <cellStyle name="Euro 8 5 22" xfId="11083" xr:uid="{7727662D-8660-4AA0-A313-E5DE1D50AB35}"/>
    <cellStyle name="Euro 8 5 22 2" xfId="11084" xr:uid="{032CF03F-5F3B-49E0-BDE4-5C4C7C18DC03}"/>
    <cellStyle name="Euro 8 5 23" xfId="11085" xr:uid="{563923AE-7F53-4DC9-B74B-70E89E06A185}"/>
    <cellStyle name="Euro 8 5 23 2" xfId="11086" xr:uid="{2CB2C5EC-7681-4903-957E-3D787B33E679}"/>
    <cellStyle name="Euro 8 5 24" xfId="11087" xr:uid="{16BAEF9C-8E19-4C8A-9CE6-162727633139}"/>
    <cellStyle name="Euro 8 5 24 2" xfId="11088" xr:uid="{BB7467CD-9903-43B7-BDE2-BDC4C7F5FB7D}"/>
    <cellStyle name="Euro 8 5 25" xfId="11089" xr:uid="{B8F8881E-15BB-4205-9A37-A11907992D13}"/>
    <cellStyle name="Euro 8 5 26" xfId="11090" xr:uid="{3A698008-000C-43BC-8E08-86B8662E64C3}"/>
    <cellStyle name="Euro 8 5 3" xfId="11091" xr:uid="{6FBD24BB-CBAE-41FE-9E2A-52811CE3E804}"/>
    <cellStyle name="Euro 8 5 3 2" xfId="11092" xr:uid="{B9E60940-4733-4664-AAB4-46FF28AED961}"/>
    <cellStyle name="Euro 8 5 4" xfId="11093" xr:uid="{EE097AD2-251E-42DF-B54B-D9FBDE2B4961}"/>
    <cellStyle name="Euro 8 5 4 2" xfId="11094" xr:uid="{A6BFC7F4-389D-4F0E-8EAB-9D5DED596892}"/>
    <cellStyle name="Euro 8 5 5" xfId="11095" xr:uid="{45437892-F900-4FC9-AF3E-A0D38E78A1FC}"/>
    <cellStyle name="Euro 8 5 5 2" xfId="11096" xr:uid="{CD3B5AAE-CCD6-4D1D-AA4B-0B63B8A91B70}"/>
    <cellStyle name="Euro 8 5 6" xfId="11097" xr:uid="{25975FBC-F5B2-4F37-BB66-CF97AEBDB380}"/>
    <cellStyle name="Euro 8 5 6 2" xfId="11098" xr:uid="{B3F0C884-ADD4-49C3-91F6-4A4141C63C1F}"/>
    <cellStyle name="Euro 8 5 7" xfId="11099" xr:uid="{9AE27B82-0A2F-4B89-A3C4-3BFC42931156}"/>
    <cellStyle name="Euro 8 5 7 2" xfId="11100" xr:uid="{CF55BDB2-3C9B-40F6-AC93-CA0403ECD989}"/>
    <cellStyle name="Euro 8 5 8" xfId="11101" xr:uid="{EB0F46B6-F5C8-43DE-BFC0-B9B0E6D02572}"/>
    <cellStyle name="Euro 8 5 8 2" xfId="11102" xr:uid="{C42A701B-D7CE-463D-ACF4-A2BDF7FB3369}"/>
    <cellStyle name="Euro 8 5 9" xfId="11103" xr:uid="{F51FF7AE-67D5-41A4-BCFD-CDDC92E2E0A9}"/>
    <cellStyle name="Euro 8 5 9 2" xfId="11104" xr:uid="{0C8B9F3D-F045-465F-884F-03E6EF39D8E5}"/>
    <cellStyle name="Euro 8 6" xfId="11105" xr:uid="{C8F6F1B3-71DE-42CF-B15E-0E41D689A6D0}"/>
    <cellStyle name="Euro 8 6 10" xfId="11106" xr:uid="{3DEF2F61-F691-498E-8328-CA49CE08DDFF}"/>
    <cellStyle name="Euro 8 6 10 2" xfId="11107" xr:uid="{64E7331C-EBAF-44B6-BD0E-D8C7BBBC7602}"/>
    <cellStyle name="Euro 8 6 11" xfId="11108" xr:uid="{6681CA50-A6C5-406B-8C0A-DCD58CF6FBF0}"/>
    <cellStyle name="Euro 8 6 11 2" xfId="11109" xr:uid="{0FCB570E-EAA6-4CEA-A9CF-1DC7F9D7D266}"/>
    <cellStyle name="Euro 8 6 12" xfId="11110" xr:uid="{81F3DEA0-CCA9-4A62-9F2F-26F7CA8F7230}"/>
    <cellStyle name="Euro 8 6 12 2" xfId="11111" xr:uid="{1B2F7BF4-68E4-4775-AAE0-B4B71FE06CA3}"/>
    <cellStyle name="Euro 8 6 13" xfId="11112" xr:uid="{09DA650A-BCA7-43E5-939F-4DB2628AC3ED}"/>
    <cellStyle name="Euro 8 6 13 2" xfId="11113" xr:uid="{FE978E3D-128B-4020-BA7C-FD261B85276F}"/>
    <cellStyle name="Euro 8 6 14" xfId="11114" xr:uid="{63C5917A-CEBB-48E8-A6E4-E2CBD00809FA}"/>
    <cellStyle name="Euro 8 6 14 2" xfId="11115" xr:uid="{E3A8CE5C-45BD-4302-AB6D-B8C192397F64}"/>
    <cellStyle name="Euro 8 6 15" xfId="11116" xr:uid="{766F4C2A-0520-4255-8740-A8B97D8D86E2}"/>
    <cellStyle name="Euro 8 6 15 2" xfId="11117" xr:uid="{2C9EB7B1-5351-4197-97DE-59E498B9876E}"/>
    <cellStyle name="Euro 8 6 16" xfId="11118" xr:uid="{41AE6B67-6002-468F-84FF-1D32F55367EA}"/>
    <cellStyle name="Euro 8 6 16 2" xfId="11119" xr:uid="{566F63A9-CED8-41A4-ACC7-3D0BB15A0678}"/>
    <cellStyle name="Euro 8 6 17" xfId="11120" xr:uid="{9D3BD80F-FF5E-4651-B75D-2033B692B1B5}"/>
    <cellStyle name="Euro 8 6 17 2" xfId="11121" xr:uid="{25BDB80D-C286-4364-A1E0-5A3F44DA7042}"/>
    <cellStyle name="Euro 8 6 18" xfId="11122" xr:uid="{C38D8235-3BDC-44ED-9492-AE76B15D8AD9}"/>
    <cellStyle name="Euro 8 6 18 2" xfId="11123" xr:uid="{A8E863B5-17A8-4197-83CA-635E2C41A632}"/>
    <cellStyle name="Euro 8 6 19" xfId="11124" xr:uid="{E46B42E7-2F9D-4E86-824E-C8C94E5AC611}"/>
    <cellStyle name="Euro 8 6 19 2" xfId="11125" xr:uid="{FED331B8-D7CD-4F60-80ED-DA1B8364F5E3}"/>
    <cellStyle name="Euro 8 6 2" xfId="11126" xr:uid="{47FC1220-760D-4E62-BDFF-2991D416F336}"/>
    <cellStyle name="Euro 8 6 2 2" xfId="11127" xr:uid="{31FB7510-BA1A-415B-90A1-0812E2EB6552}"/>
    <cellStyle name="Euro 8 6 20" xfId="11128" xr:uid="{D7208252-AE7E-4829-AD67-9BB233B31553}"/>
    <cellStyle name="Euro 8 6 20 2" xfId="11129" xr:uid="{FC7E3285-10F0-45BD-98A8-5B8386E2D00B}"/>
    <cellStyle name="Euro 8 6 21" xfId="11130" xr:uid="{85A8F634-315F-427E-91B7-5202F5A7EB50}"/>
    <cellStyle name="Euro 8 6 21 2" xfId="11131" xr:uid="{FCEB0DB9-36B1-4CE2-BEAD-0CCFFACD2631}"/>
    <cellStyle name="Euro 8 6 22" xfId="11132" xr:uid="{6A90C8B2-B536-4955-927D-BF9CE68613F3}"/>
    <cellStyle name="Euro 8 6 22 2" xfId="11133" xr:uid="{E0C68D8E-DAA8-4CB0-A695-248CE1B6C0A9}"/>
    <cellStyle name="Euro 8 6 23" xfId="11134" xr:uid="{E62F7DF8-891B-48EF-8423-23AE7B53DF83}"/>
    <cellStyle name="Euro 8 6 23 2" xfId="11135" xr:uid="{1B947B03-8854-4733-B2F1-CB6B6E379063}"/>
    <cellStyle name="Euro 8 6 24" xfId="11136" xr:uid="{C99E3B43-B5DA-469E-B367-03A3FED8FBA3}"/>
    <cellStyle name="Euro 8 6 24 2" xfId="11137" xr:uid="{45428792-009E-41A1-ADFB-2A131C8BF8BC}"/>
    <cellStyle name="Euro 8 6 25" xfId="11138" xr:uid="{D868953F-C95C-4997-8383-23DA1EF3927E}"/>
    <cellStyle name="Euro 8 6 26" xfId="11139" xr:uid="{A8D70E2F-A1F0-4721-B3AB-11FA8C730A07}"/>
    <cellStyle name="Euro 8 6 3" xfId="11140" xr:uid="{F8575439-EBDA-400B-8F04-345C213CC764}"/>
    <cellStyle name="Euro 8 6 3 2" xfId="11141" xr:uid="{36247DF5-4921-41D9-95BE-5E5410A49677}"/>
    <cellStyle name="Euro 8 6 4" xfId="11142" xr:uid="{BE825409-5D44-4D43-85AC-33167F97665C}"/>
    <cellStyle name="Euro 8 6 4 2" xfId="11143" xr:uid="{93E05F29-3337-4430-91C4-BA18A92A11C7}"/>
    <cellStyle name="Euro 8 6 5" xfId="11144" xr:uid="{395A1BE9-E129-4629-A340-D0A7DDCB1C26}"/>
    <cellStyle name="Euro 8 6 5 2" xfId="11145" xr:uid="{9DE80E4E-AD8C-4C42-9DC3-1257E1CDABEE}"/>
    <cellStyle name="Euro 8 6 6" xfId="11146" xr:uid="{4C9AE68C-F543-4AC8-80F8-DB695C05B94C}"/>
    <cellStyle name="Euro 8 6 6 2" xfId="11147" xr:uid="{8F1F54DE-366C-40E2-AA3D-B3A16BE0D326}"/>
    <cellStyle name="Euro 8 6 7" xfId="11148" xr:uid="{CA3D9E57-C044-4030-890B-C53353E3C531}"/>
    <cellStyle name="Euro 8 6 7 2" xfId="11149" xr:uid="{9B560CF3-6F04-41E4-BB39-5AFCA82BB08A}"/>
    <cellStyle name="Euro 8 6 8" xfId="11150" xr:uid="{C5E2035B-FA3D-4667-8266-D9F3998A72CA}"/>
    <cellStyle name="Euro 8 6 8 2" xfId="11151" xr:uid="{9A2DDAF6-E511-4A84-A072-2FD33F580C5E}"/>
    <cellStyle name="Euro 8 6 9" xfId="11152" xr:uid="{B94565DF-8C2E-4775-AC5C-5B09298BAB59}"/>
    <cellStyle name="Euro 8 6 9 2" xfId="11153" xr:uid="{3489E8B3-0B7D-4BB5-9499-48D8AA80C137}"/>
    <cellStyle name="Euro 8 7" xfId="11154" xr:uid="{8E4A1228-3B9F-450B-B2CF-EBD86E9624DA}"/>
    <cellStyle name="Euro 8 7 10" xfId="11155" xr:uid="{F4B54378-D2AC-4AE9-B1CE-9D037FA260ED}"/>
    <cellStyle name="Euro 8 7 10 2" xfId="11156" xr:uid="{A2B90D60-25DF-473F-88ED-192ED77B1ADA}"/>
    <cellStyle name="Euro 8 7 11" xfId="11157" xr:uid="{2AC82BAE-EB34-4508-9756-29565DA83EE4}"/>
    <cellStyle name="Euro 8 7 11 2" xfId="11158" xr:uid="{F286129D-E39A-4763-81CD-1C428109A6B0}"/>
    <cellStyle name="Euro 8 7 12" xfId="11159" xr:uid="{87092555-E766-425A-A8DB-826B43711C11}"/>
    <cellStyle name="Euro 8 7 12 2" xfId="11160" xr:uid="{FB09FD3B-DA8F-4E71-8765-7832A9E0DF46}"/>
    <cellStyle name="Euro 8 7 13" xfId="11161" xr:uid="{95C3857A-B389-48C5-9393-3F672B1BE35B}"/>
    <cellStyle name="Euro 8 7 13 2" xfId="11162" xr:uid="{03AD3209-D7D1-42DE-809D-4254109789D8}"/>
    <cellStyle name="Euro 8 7 14" xfId="11163" xr:uid="{050B0B5D-5C0F-430D-AAF2-D776A0EB01AF}"/>
    <cellStyle name="Euro 8 7 14 2" xfId="11164" xr:uid="{A9975810-F5B1-4ADB-9E44-D6F1EA31FC9A}"/>
    <cellStyle name="Euro 8 7 15" xfId="11165" xr:uid="{0AC4DF64-1AD3-481C-8BED-99CC6CE83BC3}"/>
    <cellStyle name="Euro 8 7 15 2" xfId="11166" xr:uid="{91FAC0B3-3D66-4332-93D0-19771CEFE621}"/>
    <cellStyle name="Euro 8 7 16" xfId="11167" xr:uid="{58259183-C6BC-4D0D-AD93-C279818B195A}"/>
    <cellStyle name="Euro 8 7 16 2" xfId="11168" xr:uid="{9491FF4E-633E-4061-A486-6D3C4C1F3600}"/>
    <cellStyle name="Euro 8 7 17" xfId="11169" xr:uid="{D10EC68F-F2DA-40AD-8032-2867195397CF}"/>
    <cellStyle name="Euro 8 7 17 2" xfId="11170" xr:uid="{B11A5870-7EA7-4C53-92C4-7C76131FB18D}"/>
    <cellStyle name="Euro 8 7 18" xfId="11171" xr:uid="{5DDF5436-D493-465D-ABBC-D345F850CD5E}"/>
    <cellStyle name="Euro 8 7 18 2" xfId="11172" xr:uid="{CBE9ECB7-CC46-4182-8445-98DF6A1D8732}"/>
    <cellStyle name="Euro 8 7 19" xfId="11173" xr:uid="{1A39F745-754D-45F9-811E-7F804C6A56EF}"/>
    <cellStyle name="Euro 8 7 19 2" xfId="11174" xr:uid="{5BA4F20C-597E-46D4-9DC3-ADE479488470}"/>
    <cellStyle name="Euro 8 7 2" xfId="11175" xr:uid="{6A790065-90F3-4A43-A89D-63051689AEF4}"/>
    <cellStyle name="Euro 8 7 2 2" xfId="11176" xr:uid="{23333C5A-71DA-48E9-9DEA-11E26E8ADCD4}"/>
    <cellStyle name="Euro 8 7 20" xfId="11177" xr:uid="{386AFFED-B967-4C8F-9685-B8943A585B44}"/>
    <cellStyle name="Euro 8 7 20 2" xfId="11178" xr:uid="{2C729B49-1A2E-48F8-BFD5-1D5701B429BA}"/>
    <cellStyle name="Euro 8 7 21" xfId="11179" xr:uid="{693ADD9E-CCAD-42CC-9D3A-9F0E73246CE6}"/>
    <cellStyle name="Euro 8 7 21 2" xfId="11180" xr:uid="{9E4482E6-42FD-4537-8D4E-0EB51D820D49}"/>
    <cellStyle name="Euro 8 7 22" xfId="11181" xr:uid="{BEF3B36F-5D46-449F-83AC-824DC741C404}"/>
    <cellStyle name="Euro 8 7 22 2" xfId="11182" xr:uid="{BD28BD86-2899-4391-9607-44BAC1CF4606}"/>
    <cellStyle name="Euro 8 7 23" xfId="11183" xr:uid="{A5A3F234-5B03-48B8-91B6-3DFA32D079CC}"/>
    <cellStyle name="Euro 8 7 23 2" xfId="11184" xr:uid="{73C51260-9DDF-4B87-BF8E-048EF8F29D42}"/>
    <cellStyle name="Euro 8 7 24" xfId="11185" xr:uid="{C8B37D08-3236-4D79-BCDF-CE92368DC705}"/>
    <cellStyle name="Euro 8 7 24 2" xfId="11186" xr:uid="{3D1DF25C-5482-4A17-8865-5DEFBEEE9E9C}"/>
    <cellStyle name="Euro 8 7 25" xfId="11187" xr:uid="{F756CEBA-F710-4C03-8608-48FCEDA1A0E9}"/>
    <cellStyle name="Euro 8 7 26" xfId="11188" xr:uid="{3EFBE9B9-4097-48C8-8EFA-049FD8B9ECD8}"/>
    <cellStyle name="Euro 8 7 3" xfId="11189" xr:uid="{EE91C918-0B1D-41C8-A94A-6B70C6296BCD}"/>
    <cellStyle name="Euro 8 7 3 2" xfId="11190" xr:uid="{9ED6E9D8-57D1-479A-AF7C-8C34E5CBF43A}"/>
    <cellStyle name="Euro 8 7 4" xfId="11191" xr:uid="{C667E7B8-01B2-414A-8E5C-A387081D64C1}"/>
    <cellStyle name="Euro 8 7 4 2" xfId="11192" xr:uid="{1367A1E4-B45A-4B35-8A5D-13D450B6B65A}"/>
    <cellStyle name="Euro 8 7 5" xfId="11193" xr:uid="{A77AE5AE-C9D6-48FA-9E6D-5D52A5F00CCA}"/>
    <cellStyle name="Euro 8 7 5 2" xfId="11194" xr:uid="{1D078A2B-B515-45C6-A3DA-C9FA4D1FC45E}"/>
    <cellStyle name="Euro 8 7 6" xfId="11195" xr:uid="{4EBA05E2-ADB2-4AB2-979B-229E0144186E}"/>
    <cellStyle name="Euro 8 7 6 2" xfId="11196" xr:uid="{3566235E-9E20-4973-A2C3-F4ABC13FF244}"/>
    <cellStyle name="Euro 8 7 7" xfId="11197" xr:uid="{AB7F7D39-E89D-4318-BFFB-EE7C7D15C602}"/>
    <cellStyle name="Euro 8 7 7 2" xfId="11198" xr:uid="{A3F84848-B324-4DC1-97EF-ABEC94417E42}"/>
    <cellStyle name="Euro 8 7 8" xfId="11199" xr:uid="{CEA546F4-B134-4476-8766-D7A7E36F8F56}"/>
    <cellStyle name="Euro 8 7 8 2" xfId="11200" xr:uid="{AF03C7A8-238E-4B29-BB32-E02D08240516}"/>
    <cellStyle name="Euro 8 7 9" xfId="11201" xr:uid="{0E77AEC5-3144-4E8E-9C62-DDE97B4472A8}"/>
    <cellStyle name="Euro 8 7 9 2" xfId="11202" xr:uid="{FE0A4044-8FDB-4060-8FD5-6718A147B066}"/>
    <cellStyle name="Euro 8 8" xfId="11203" xr:uid="{C8FBCF33-52FA-4F5C-95A5-847BCDB34177}"/>
    <cellStyle name="Euro 8 8 10" xfId="11204" xr:uid="{2A703A14-C605-4239-BC70-E051F0B973C6}"/>
    <cellStyle name="Euro 8 8 10 2" xfId="11205" xr:uid="{0357CF4F-28A1-4B47-ACEB-8603605B4F47}"/>
    <cellStyle name="Euro 8 8 11" xfId="11206" xr:uid="{7FFACB3C-E46F-4E48-A645-2769C2A0C8AD}"/>
    <cellStyle name="Euro 8 8 11 2" xfId="11207" xr:uid="{BA19DDC6-77DD-4917-A883-B532C6D1B79D}"/>
    <cellStyle name="Euro 8 8 12" xfId="11208" xr:uid="{C9BB0574-1FD8-4B01-851E-81AB55A1ED5F}"/>
    <cellStyle name="Euro 8 8 12 2" xfId="11209" xr:uid="{ABEEDF2E-45AC-4877-BAC2-627C03E31C5E}"/>
    <cellStyle name="Euro 8 8 13" xfId="11210" xr:uid="{78FF646F-BB78-430F-91B3-5EF7B64C0597}"/>
    <cellStyle name="Euro 8 8 13 2" xfId="11211" xr:uid="{5E253DB4-DA43-4101-83D2-7BFA975B36A8}"/>
    <cellStyle name="Euro 8 8 14" xfId="11212" xr:uid="{2DBDB84E-102B-408A-9936-7B47C2C35FFE}"/>
    <cellStyle name="Euro 8 8 14 2" xfId="11213" xr:uid="{D9A2D13B-6283-4408-9736-EEAD83B3EB3C}"/>
    <cellStyle name="Euro 8 8 15" xfId="11214" xr:uid="{67F32169-832B-4EAF-BFAB-4409749FB676}"/>
    <cellStyle name="Euro 8 8 15 2" xfId="11215" xr:uid="{51F0227C-B6CB-47A0-9508-5DACB1B7091D}"/>
    <cellStyle name="Euro 8 8 16" xfId="11216" xr:uid="{32C13720-EBB6-4CE3-AB77-AE803696914E}"/>
    <cellStyle name="Euro 8 8 16 2" xfId="11217" xr:uid="{455B89F9-4967-4E98-A503-5ACE45BA1DAE}"/>
    <cellStyle name="Euro 8 8 17" xfId="11218" xr:uid="{CE9C3D89-80A2-45B8-B006-83DDC4A37C90}"/>
    <cellStyle name="Euro 8 8 17 2" xfId="11219" xr:uid="{AE40AB1F-44E0-498F-9468-CCA181C4BA6D}"/>
    <cellStyle name="Euro 8 8 18" xfId="11220" xr:uid="{2AFA98F9-6FEB-432A-8E19-DBAFF5E1BD44}"/>
    <cellStyle name="Euro 8 8 18 2" xfId="11221" xr:uid="{C362D196-7F1B-4F89-834C-3C70FB842190}"/>
    <cellStyle name="Euro 8 8 19" xfId="11222" xr:uid="{F6D9E9C7-799F-459A-B398-A4B46FC1A4DC}"/>
    <cellStyle name="Euro 8 8 19 2" xfId="11223" xr:uid="{E604695B-6769-47E4-B585-AAD1939C37A6}"/>
    <cellStyle name="Euro 8 8 2" xfId="11224" xr:uid="{D3804EAB-721D-422B-A421-D49E3C55D8D4}"/>
    <cellStyle name="Euro 8 8 2 2" xfId="11225" xr:uid="{CC5E81B6-71BB-4FAB-B6C7-FA3A4E0E20BD}"/>
    <cellStyle name="Euro 8 8 20" xfId="11226" xr:uid="{75C5542A-818E-43AE-AE3E-9320946EAF38}"/>
    <cellStyle name="Euro 8 8 20 2" xfId="11227" xr:uid="{FBD8BBA1-2244-4AAE-9D2D-C93F62633DE6}"/>
    <cellStyle name="Euro 8 8 21" xfId="11228" xr:uid="{D6D862E6-D651-4078-9F9F-6239E94F11FF}"/>
    <cellStyle name="Euro 8 8 21 2" xfId="11229" xr:uid="{8AF3AE83-33F0-48A9-831C-19BCEEBFBD03}"/>
    <cellStyle name="Euro 8 8 22" xfId="11230" xr:uid="{994253EE-F951-44ED-AF89-BA643A2C1AA7}"/>
    <cellStyle name="Euro 8 8 22 2" xfId="11231" xr:uid="{BDF43198-D244-4369-9116-26A1B95D5C19}"/>
    <cellStyle name="Euro 8 8 23" xfId="11232" xr:uid="{B0336B60-DBCF-4E1F-B6CD-73FFBC01A08D}"/>
    <cellStyle name="Euro 8 8 23 2" xfId="11233" xr:uid="{64A54BB4-AEEB-440D-A610-1718D7727A91}"/>
    <cellStyle name="Euro 8 8 24" xfId="11234" xr:uid="{3669FC71-3F6D-44F9-9499-4E98E1E39FE8}"/>
    <cellStyle name="Euro 8 8 24 2" xfId="11235" xr:uid="{F792FA21-308B-43BC-BB4D-E1C245A94BA5}"/>
    <cellStyle name="Euro 8 8 25" xfId="11236" xr:uid="{1CE96A80-BE23-4F80-8947-94E133DA93A0}"/>
    <cellStyle name="Euro 8 8 26" xfId="11237" xr:uid="{AE689A2E-EA83-4DB5-9373-E35FC458576F}"/>
    <cellStyle name="Euro 8 8 3" xfId="11238" xr:uid="{57A27735-4751-4158-B166-2CCEBA8391BB}"/>
    <cellStyle name="Euro 8 8 3 2" xfId="11239" xr:uid="{62743860-3344-4D9B-91B6-A191C3B2F951}"/>
    <cellStyle name="Euro 8 8 4" xfId="11240" xr:uid="{DD315380-021E-471E-8C32-3A5C0DAA314A}"/>
    <cellStyle name="Euro 8 8 4 2" xfId="11241" xr:uid="{4939DECA-24FF-4DD4-AA4C-0ACA9F70F0D8}"/>
    <cellStyle name="Euro 8 8 5" xfId="11242" xr:uid="{E826E06D-6EF3-44AB-AEC7-48BA3D2E6FB9}"/>
    <cellStyle name="Euro 8 8 5 2" xfId="11243" xr:uid="{1C24E9A4-F364-4585-8E59-FAB01ED42253}"/>
    <cellStyle name="Euro 8 8 6" xfId="11244" xr:uid="{80FAE60A-1CD0-4AAA-8365-FBA42461B306}"/>
    <cellStyle name="Euro 8 8 6 2" xfId="11245" xr:uid="{A20E6BAA-9C8A-4E42-AAB8-721F5956C613}"/>
    <cellStyle name="Euro 8 8 7" xfId="11246" xr:uid="{87F9F57F-C2AA-47E8-9C5D-F2E2FB32C391}"/>
    <cellStyle name="Euro 8 8 7 2" xfId="11247" xr:uid="{C264D52F-3866-4DAC-9F0A-3A6A4E1836E2}"/>
    <cellStyle name="Euro 8 8 8" xfId="11248" xr:uid="{610B3125-F479-4ED1-825B-887CE5B3158F}"/>
    <cellStyle name="Euro 8 8 8 2" xfId="11249" xr:uid="{A87870D8-0947-43BF-B6A6-70E07D699776}"/>
    <cellStyle name="Euro 8 8 9" xfId="11250" xr:uid="{2A3CC780-AE95-412C-BAD1-576797C6571E}"/>
    <cellStyle name="Euro 8 8 9 2" xfId="11251" xr:uid="{EDB39FBC-5C95-4AA2-A7EF-623C3AABB33F}"/>
    <cellStyle name="Euro 8 9" xfId="11252" xr:uid="{3B0CD0CD-A566-4F3E-B88A-66E81FCB598C}"/>
    <cellStyle name="Euro 8 9 10" xfId="11253" xr:uid="{55A2E871-F438-4259-8205-60320B2BE769}"/>
    <cellStyle name="Euro 8 9 10 2" xfId="11254" xr:uid="{C7061E03-8B7A-435E-81DF-2BF4612C96F8}"/>
    <cellStyle name="Euro 8 9 11" xfId="11255" xr:uid="{580BDF73-5E1B-4A37-8262-782DECD665F9}"/>
    <cellStyle name="Euro 8 9 11 2" xfId="11256" xr:uid="{C849E551-963C-4257-ABF5-7D114DA8D213}"/>
    <cellStyle name="Euro 8 9 12" xfId="11257" xr:uid="{50AFDC3F-292F-412D-BEC4-E1B290A49EED}"/>
    <cellStyle name="Euro 8 9 12 2" xfId="11258" xr:uid="{6F045E59-960D-40AC-A27F-A05C61FC81C5}"/>
    <cellStyle name="Euro 8 9 13" xfId="11259" xr:uid="{1D0D5149-4AA5-4A7B-8CF6-8D8B897F342A}"/>
    <cellStyle name="Euro 8 9 13 2" xfId="11260" xr:uid="{9261E4E2-382C-4474-A4C2-76CCBC6A1890}"/>
    <cellStyle name="Euro 8 9 14" xfId="11261" xr:uid="{100EF95F-3D26-4602-B2CD-387AECC11CB6}"/>
    <cellStyle name="Euro 8 9 14 2" xfId="11262" xr:uid="{5CBAAB35-74E2-4145-9068-6B8DEEF9AC7E}"/>
    <cellStyle name="Euro 8 9 15" xfId="11263" xr:uid="{C5169125-761A-4E3E-AB61-60DA9566F348}"/>
    <cellStyle name="Euro 8 9 15 2" xfId="11264" xr:uid="{50DA82B0-E84D-4A33-BF15-405FAA56C620}"/>
    <cellStyle name="Euro 8 9 16" xfId="11265" xr:uid="{E2ADC3D5-CB75-4780-B3C7-F3EF4D32645C}"/>
    <cellStyle name="Euro 8 9 16 2" xfId="11266" xr:uid="{629C661A-157A-4B5E-A09C-8062085FEC91}"/>
    <cellStyle name="Euro 8 9 17" xfId="11267" xr:uid="{D60BF69B-EA72-4782-9507-D0C3ACE392A4}"/>
    <cellStyle name="Euro 8 9 17 2" xfId="11268" xr:uid="{879058C3-F468-46AC-A495-FE68727742A7}"/>
    <cellStyle name="Euro 8 9 18" xfId="11269" xr:uid="{9B64C13F-F76A-4D88-B5E8-A019AD891400}"/>
    <cellStyle name="Euro 8 9 18 2" xfId="11270" xr:uid="{352FF789-B169-49B6-A484-E917CA5C992E}"/>
    <cellStyle name="Euro 8 9 19" xfId="11271" xr:uid="{AED91374-E93D-4FC3-82ED-0B120160C607}"/>
    <cellStyle name="Euro 8 9 19 2" xfId="11272" xr:uid="{52A78891-3091-438A-9CF5-D27BE8654E88}"/>
    <cellStyle name="Euro 8 9 2" xfId="11273" xr:uid="{00F94373-86E9-4A2E-B93C-93826E5E28FA}"/>
    <cellStyle name="Euro 8 9 2 2" xfId="11274" xr:uid="{D728773E-3396-4C88-B570-653DADA9505F}"/>
    <cellStyle name="Euro 8 9 20" xfId="11275" xr:uid="{4C2A7832-3D6E-480C-B3F8-85E35BA3CD00}"/>
    <cellStyle name="Euro 8 9 20 2" xfId="11276" xr:uid="{0D0BC9F7-CCB4-4544-857D-59C220E703A7}"/>
    <cellStyle name="Euro 8 9 21" xfId="11277" xr:uid="{F330293F-A686-4F91-B644-5B1C6EB0B06E}"/>
    <cellStyle name="Euro 8 9 21 2" xfId="11278" xr:uid="{049816FE-410C-4CD1-A62F-740976BB3E36}"/>
    <cellStyle name="Euro 8 9 22" xfId="11279" xr:uid="{823DB4BA-7ADC-4370-81D7-7E36E55671D4}"/>
    <cellStyle name="Euro 8 9 22 2" xfId="11280" xr:uid="{0311C76B-A8F9-49AC-81B1-D9A1C826D62C}"/>
    <cellStyle name="Euro 8 9 23" xfId="11281" xr:uid="{E48A1D9F-D562-4597-A427-F02D3C27B0D1}"/>
    <cellStyle name="Euro 8 9 23 2" xfId="11282" xr:uid="{E132351F-42C1-406F-BD9A-83301E352A74}"/>
    <cellStyle name="Euro 8 9 24" xfId="11283" xr:uid="{CAB123A1-97D9-4E89-A115-73E4DA3B0C95}"/>
    <cellStyle name="Euro 8 9 24 2" xfId="11284" xr:uid="{FDA90F96-A33A-4AC4-B040-A32D96598D15}"/>
    <cellStyle name="Euro 8 9 25" xfId="11285" xr:uid="{F3814A97-B682-4261-83EA-53311C67A68C}"/>
    <cellStyle name="Euro 8 9 26" xfId="11286" xr:uid="{B521533D-2961-433E-A1BB-142AEACCCA8D}"/>
    <cellStyle name="Euro 8 9 3" xfId="11287" xr:uid="{14E09B4A-C620-4E92-B5F6-16C55DDF0E8B}"/>
    <cellStyle name="Euro 8 9 3 2" xfId="11288" xr:uid="{B5D6AD18-1750-4BE9-BA78-3D15943471D0}"/>
    <cellStyle name="Euro 8 9 4" xfId="11289" xr:uid="{A44177BF-43C5-4F1F-A670-A09DB931226F}"/>
    <cellStyle name="Euro 8 9 4 2" xfId="11290" xr:uid="{AC1F1C24-9A0C-41D3-B452-F6AA8388CD4E}"/>
    <cellStyle name="Euro 8 9 5" xfId="11291" xr:uid="{FB48490B-A673-49D4-8D7A-91F0EE19FEF0}"/>
    <cellStyle name="Euro 8 9 5 2" xfId="11292" xr:uid="{8F335672-9470-428B-9DB1-9E7FF5EE168E}"/>
    <cellStyle name="Euro 8 9 6" xfId="11293" xr:uid="{82E5D4BD-41A8-41F5-A050-695FA503FE84}"/>
    <cellStyle name="Euro 8 9 6 2" xfId="11294" xr:uid="{D2F33529-C6B4-4B24-A4BD-2952EBD2EC66}"/>
    <cellStyle name="Euro 8 9 7" xfId="11295" xr:uid="{634FFE22-32A8-49E7-882C-200987287C67}"/>
    <cellStyle name="Euro 8 9 7 2" xfId="11296" xr:uid="{AF3508F3-FC15-42C0-AC48-DABD6BC0056B}"/>
    <cellStyle name="Euro 8 9 8" xfId="11297" xr:uid="{732EB8E4-3CA3-4405-9CED-34850CDA6289}"/>
    <cellStyle name="Euro 8 9 8 2" xfId="11298" xr:uid="{CCE9118D-2798-40E4-8B65-9E039E0AFBB0}"/>
    <cellStyle name="Euro 8 9 9" xfId="11299" xr:uid="{E9E1C3E2-5DE4-4391-B4AA-51AB6122E858}"/>
    <cellStyle name="Euro 8 9 9 2" xfId="11300" xr:uid="{9597659D-8264-4AA2-A9CC-6E506B95774F}"/>
    <cellStyle name="Euro 9" xfId="11301" xr:uid="{865A6B53-FDB0-42D4-B552-371D2A96D004}"/>
    <cellStyle name="Euro 9 10" xfId="11302" xr:uid="{89DAB9D1-9473-4E68-A167-1F606A9E6C59}"/>
    <cellStyle name="Euro 9 10 10" xfId="11303" xr:uid="{6D8F8396-EDC9-40A4-AB64-C3428F7D5BA7}"/>
    <cellStyle name="Euro 9 10 10 2" xfId="11304" xr:uid="{B2421FEF-98CB-4D4D-833E-90BAA711636E}"/>
    <cellStyle name="Euro 9 10 11" xfId="11305" xr:uid="{747906F4-41C7-42B4-8AF4-3D7C705ED512}"/>
    <cellStyle name="Euro 9 10 11 2" xfId="11306" xr:uid="{4778B358-36DC-496B-A5C5-C18ACAB88914}"/>
    <cellStyle name="Euro 9 10 12" xfId="11307" xr:uid="{4873F4D0-E4A1-47B2-A265-F8880808C618}"/>
    <cellStyle name="Euro 9 10 12 2" xfId="11308" xr:uid="{6E8CEE13-5BF4-4DBE-9451-4D398EADDA82}"/>
    <cellStyle name="Euro 9 10 13" xfId="11309" xr:uid="{25B207DA-43F7-4E04-B560-2A84D49CB6BC}"/>
    <cellStyle name="Euro 9 10 13 2" xfId="11310" xr:uid="{046C611F-4E69-43FC-9A14-5EDA52BF66C6}"/>
    <cellStyle name="Euro 9 10 14" xfId="11311" xr:uid="{2F7B6085-34C8-4E10-9EEB-451DC2947C16}"/>
    <cellStyle name="Euro 9 10 14 2" xfId="11312" xr:uid="{4404C58A-8F14-4F70-8339-C732CE4E5DB2}"/>
    <cellStyle name="Euro 9 10 15" xfId="11313" xr:uid="{3FEDEF29-2AC8-456B-8171-FF01032D325F}"/>
    <cellStyle name="Euro 9 10 15 2" xfId="11314" xr:uid="{F58D540A-09E7-43E9-BAC1-D4256A06ABD7}"/>
    <cellStyle name="Euro 9 10 16" xfId="11315" xr:uid="{C52255A9-C0D6-4D49-AD1C-3F899E197EE9}"/>
    <cellStyle name="Euro 9 10 16 2" xfId="11316" xr:uid="{D991911C-3161-4617-B629-4B8EC63EB853}"/>
    <cellStyle name="Euro 9 10 17" xfId="11317" xr:uid="{0273E245-5EA3-4500-AA28-373A24A926DA}"/>
    <cellStyle name="Euro 9 10 17 2" xfId="11318" xr:uid="{4AA01C91-C32E-4589-B164-60BFD2F78055}"/>
    <cellStyle name="Euro 9 10 18" xfId="11319" xr:uid="{52BE54A0-DABE-4315-BF06-70461EF08967}"/>
    <cellStyle name="Euro 9 10 18 2" xfId="11320" xr:uid="{84AD3F0E-D37A-41B7-981E-CB7EC79AB1C9}"/>
    <cellStyle name="Euro 9 10 19" xfId="11321" xr:uid="{D197B12B-A3B9-4E1C-BFD8-D55891C1BC8C}"/>
    <cellStyle name="Euro 9 10 19 2" xfId="11322" xr:uid="{B0A09796-D2C5-4154-B28E-B73E1891AF25}"/>
    <cellStyle name="Euro 9 10 2" xfId="11323" xr:uid="{22BC4F91-C309-48D9-87CC-F10ABC3C8903}"/>
    <cellStyle name="Euro 9 10 2 2" xfId="11324" xr:uid="{CC2667F9-104B-4965-AFC2-F472DA4AE39E}"/>
    <cellStyle name="Euro 9 10 20" xfId="11325" xr:uid="{6683D726-A742-4C2B-A318-AE0811D0AA09}"/>
    <cellStyle name="Euro 9 10 20 2" xfId="11326" xr:uid="{64850A5F-80FA-4F2B-B00A-7A2ECDF32AC1}"/>
    <cellStyle name="Euro 9 10 21" xfId="11327" xr:uid="{D15CABA7-F61A-4330-ACF4-E3F255BB581C}"/>
    <cellStyle name="Euro 9 10 21 2" xfId="11328" xr:uid="{15F02E14-FF34-469A-A01F-C8EEE90DB253}"/>
    <cellStyle name="Euro 9 10 22" xfId="11329" xr:uid="{0B4AAA51-4D8D-4D37-8A51-2CF6402BF754}"/>
    <cellStyle name="Euro 9 10 22 2" xfId="11330" xr:uid="{73CF7FC6-AB36-4D24-B167-909F43AF6671}"/>
    <cellStyle name="Euro 9 10 23" xfId="11331" xr:uid="{9CFBF017-8037-4070-BC61-D1C74F5700A3}"/>
    <cellStyle name="Euro 9 10 23 2" xfId="11332" xr:uid="{A53A1567-D853-4208-A46A-3291ADB678E2}"/>
    <cellStyle name="Euro 9 10 24" xfId="11333" xr:uid="{3B77BAE4-7CDE-4BDB-994A-3CF312CE8FF0}"/>
    <cellStyle name="Euro 9 10 24 2" xfId="11334" xr:uid="{0F913C0F-16FF-41D1-B2D6-EC3162E9406A}"/>
    <cellStyle name="Euro 9 10 25" xfId="11335" xr:uid="{A33156F1-DCFA-44B1-B9EE-9EF292BDE77E}"/>
    <cellStyle name="Euro 9 10 26" xfId="11336" xr:uid="{C0C2FCD5-E4CE-408F-87A6-BA6FB9E4A0CF}"/>
    <cellStyle name="Euro 9 10 3" xfId="11337" xr:uid="{D7C01BA3-2EFF-43C8-A1CF-CF72BCA48C0A}"/>
    <cellStyle name="Euro 9 10 3 2" xfId="11338" xr:uid="{0CC1A890-0F89-4649-B943-E260165ADA72}"/>
    <cellStyle name="Euro 9 10 4" xfId="11339" xr:uid="{4CD98433-527B-4D5A-9CAA-6C94378926D4}"/>
    <cellStyle name="Euro 9 10 4 2" xfId="11340" xr:uid="{1187328E-0BE7-4624-B740-B87C194F8000}"/>
    <cellStyle name="Euro 9 10 5" xfId="11341" xr:uid="{67968292-8605-47C1-A056-AA02996B2D15}"/>
    <cellStyle name="Euro 9 10 5 2" xfId="11342" xr:uid="{E993E97E-1F04-4E4C-9F42-1232B8B0D53A}"/>
    <cellStyle name="Euro 9 10 6" xfId="11343" xr:uid="{0E4F5A4E-731B-4E8B-8FA2-48375E9A0E65}"/>
    <cellStyle name="Euro 9 10 6 2" xfId="11344" xr:uid="{EAA5B791-D644-4790-9468-816DB74413EB}"/>
    <cellStyle name="Euro 9 10 7" xfId="11345" xr:uid="{D58686FC-DDD5-4B97-81BB-16B01B9922AC}"/>
    <cellStyle name="Euro 9 10 7 2" xfId="11346" xr:uid="{152332C0-1951-4788-AB45-38BE28960C8D}"/>
    <cellStyle name="Euro 9 10 8" xfId="11347" xr:uid="{961D3DD8-497F-4B2C-A786-A91021B502E4}"/>
    <cellStyle name="Euro 9 10 8 2" xfId="11348" xr:uid="{F5C3F50B-2530-4D09-B8EE-D67A31E45E63}"/>
    <cellStyle name="Euro 9 10 9" xfId="11349" xr:uid="{99D7A17D-C9C6-48D0-9739-3E6D729FDFCA}"/>
    <cellStyle name="Euro 9 10 9 2" xfId="11350" xr:uid="{ED7A7FBE-B471-43BD-B751-3E1E33AEC0E6}"/>
    <cellStyle name="Euro 9 11" xfId="11351" xr:uid="{A994B932-9EAA-4EDF-853D-19CAA904E716}"/>
    <cellStyle name="Euro 9 11 10" xfId="11352" xr:uid="{013C2A18-A5F2-45E8-B2C2-746044464759}"/>
    <cellStyle name="Euro 9 11 10 2" xfId="11353" xr:uid="{7633E0D5-7D28-4441-BC0D-A2BDF5DFC290}"/>
    <cellStyle name="Euro 9 11 11" xfId="11354" xr:uid="{A9F93C9D-B25B-4787-8DD3-32A7FA69001F}"/>
    <cellStyle name="Euro 9 11 11 2" xfId="11355" xr:uid="{C23F40D7-94BD-432E-9656-36A11B3BC246}"/>
    <cellStyle name="Euro 9 11 12" xfId="11356" xr:uid="{7895A38D-20B0-411C-A962-8E4951D9D9D3}"/>
    <cellStyle name="Euro 9 11 12 2" xfId="11357" xr:uid="{2BE9051B-D6BD-4A78-9245-863878666FA1}"/>
    <cellStyle name="Euro 9 11 13" xfId="11358" xr:uid="{70C43301-B2E1-499F-83DF-C183E98E0323}"/>
    <cellStyle name="Euro 9 11 13 2" xfId="11359" xr:uid="{CDDB4851-EFE3-4262-9AE8-2E1BA2B1FBBA}"/>
    <cellStyle name="Euro 9 11 14" xfId="11360" xr:uid="{2411DA89-5360-434F-9829-6C308AF893BE}"/>
    <cellStyle name="Euro 9 11 14 2" xfId="11361" xr:uid="{B8CBFA71-2B2C-4199-83E8-CFA1EB191F5E}"/>
    <cellStyle name="Euro 9 11 15" xfId="11362" xr:uid="{9ADD016D-08BF-4356-9485-4E60BC8C94DE}"/>
    <cellStyle name="Euro 9 11 15 2" xfId="11363" xr:uid="{7512F72A-D8FF-49CB-BE30-5C811C2FA255}"/>
    <cellStyle name="Euro 9 11 16" xfId="11364" xr:uid="{6D04EA5D-2E5C-464F-A04A-CB5DB95ECA73}"/>
    <cellStyle name="Euro 9 11 16 2" xfId="11365" xr:uid="{801092EB-CA5E-4CFC-A8C4-0FBF176E0470}"/>
    <cellStyle name="Euro 9 11 17" xfId="11366" xr:uid="{3A2018B8-0398-44DD-B478-AA0B0096A297}"/>
    <cellStyle name="Euro 9 11 17 2" xfId="11367" xr:uid="{58009E28-B6F7-4E64-941F-5F5F1A952BFC}"/>
    <cellStyle name="Euro 9 11 18" xfId="11368" xr:uid="{2DC8B66E-F8F5-4F7A-8861-1386166295CB}"/>
    <cellStyle name="Euro 9 11 18 2" xfId="11369" xr:uid="{07D6F2D5-ECDE-4DD8-81CC-4142B58C88C3}"/>
    <cellStyle name="Euro 9 11 19" xfId="11370" xr:uid="{C9485B88-4343-411E-B7E5-ADF2AEA42271}"/>
    <cellStyle name="Euro 9 11 19 2" xfId="11371" xr:uid="{9DE7E7F1-FD97-4FE1-B92F-490841F5C376}"/>
    <cellStyle name="Euro 9 11 2" xfId="11372" xr:uid="{68F5E5D9-FF7B-480A-98FD-A2514D2F9ED9}"/>
    <cellStyle name="Euro 9 11 2 2" xfId="11373" xr:uid="{75B794E0-4DBF-4CF2-9D9E-17E9E422C9A4}"/>
    <cellStyle name="Euro 9 11 20" xfId="11374" xr:uid="{8DF3F94D-583A-45F2-B20F-74E868A4369B}"/>
    <cellStyle name="Euro 9 11 20 2" xfId="11375" xr:uid="{8ED4F2FA-5048-4E49-8066-B3FD84F02A2C}"/>
    <cellStyle name="Euro 9 11 21" xfId="11376" xr:uid="{A71246EF-A73B-43EE-BD6C-35E0FD185E69}"/>
    <cellStyle name="Euro 9 11 21 2" xfId="11377" xr:uid="{3A3279AD-A2FD-451B-9D00-8129353F2122}"/>
    <cellStyle name="Euro 9 11 22" xfId="11378" xr:uid="{3B801C9E-5E6F-40C3-B991-B93C623262C0}"/>
    <cellStyle name="Euro 9 11 22 2" xfId="11379" xr:uid="{2B38362D-B6DA-4E67-81F7-51AAA49427C1}"/>
    <cellStyle name="Euro 9 11 23" xfId="11380" xr:uid="{379F9B23-5E4E-4B2F-8DB9-021C18EA070B}"/>
    <cellStyle name="Euro 9 11 23 2" xfId="11381" xr:uid="{0D921CDE-37EF-4397-8D29-C807820DE8A4}"/>
    <cellStyle name="Euro 9 11 24" xfId="11382" xr:uid="{EDA05B25-F505-49F2-8ACA-4C9519BC8883}"/>
    <cellStyle name="Euro 9 11 24 2" xfId="11383" xr:uid="{FD40CAC9-8D1D-4D7C-B4E2-C030AD9014DD}"/>
    <cellStyle name="Euro 9 11 25" xfId="11384" xr:uid="{ADFC0997-8324-4E2F-AB46-2BBE87ABA49F}"/>
    <cellStyle name="Euro 9 11 26" xfId="11385" xr:uid="{73253328-CB61-42A9-ADB4-670D9CC19395}"/>
    <cellStyle name="Euro 9 11 3" xfId="11386" xr:uid="{BD8A02AD-44B7-4F62-B4C9-572B027B9E7A}"/>
    <cellStyle name="Euro 9 11 3 2" xfId="11387" xr:uid="{F1471FF1-BAA5-4F2C-9A14-7475155F0A15}"/>
    <cellStyle name="Euro 9 11 4" xfId="11388" xr:uid="{60836E4F-C78E-4F2A-B462-90CD917D2A95}"/>
    <cellStyle name="Euro 9 11 4 2" xfId="11389" xr:uid="{E26FD2AA-C672-46E8-B67B-0124FF88D99A}"/>
    <cellStyle name="Euro 9 11 5" xfId="11390" xr:uid="{5A9F97E7-19B9-4F7E-B2D0-5E76BAEF9C40}"/>
    <cellStyle name="Euro 9 11 5 2" xfId="11391" xr:uid="{64C5B291-F20E-401D-B1C9-248950EA07A4}"/>
    <cellStyle name="Euro 9 11 6" xfId="11392" xr:uid="{381C0092-8D9B-414D-9948-90E4FBC37584}"/>
    <cellStyle name="Euro 9 11 6 2" xfId="11393" xr:uid="{E05F148A-0C8C-4536-B214-9F9D77084EAA}"/>
    <cellStyle name="Euro 9 11 7" xfId="11394" xr:uid="{DCE01D4B-ABFB-4653-A759-E0D3D8B0F241}"/>
    <cellStyle name="Euro 9 11 7 2" xfId="11395" xr:uid="{ECF1161F-6ADF-4F93-AE0F-49BC6EEAFE4F}"/>
    <cellStyle name="Euro 9 11 8" xfId="11396" xr:uid="{F62A932A-57C9-4D38-BEB7-BBFA303804CD}"/>
    <cellStyle name="Euro 9 11 8 2" xfId="11397" xr:uid="{B8EC60A5-4E5A-4FCA-89A9-F65FB88535FA}"/>
    <cellStyle name="Euro 9 11 9" xfId="11398" xr:uid="{BCF2F26E-EA29-4114-AE80-B8BFE9B9B42F}"/>
    <cellStyle name="Euro 9 11 9 2" xfId="11399" xr:uid="{FBBBA019-C683-467E-90E1-EDA37DF1C537}"/>
    <cellStyle name="Euro 9 12" xfId="11400" xr:uid="{68186192-C47E-4028-88BC-EA393693D3C1}"/>
    <cellStyle name="Euro 9 12 10" xfId="11401" xr:uid="{DE7F8241-B540-4DCC-A2A4-F11E459C910B}"/>
    <cellStyle name="Euro 9 12 10 2" xfId="11402" xr:uid="{AFF8623F-1BDC-437B-B762-7B8FF55CE0F8}"/>
    <cellStyle name="Euro 9 12 11" xfId="11403" xr:uid="{1219A7C0-B862-47C7-AC99-9048ECC8AD67}"/>
    <cellStyle name="Euro 9 12 11 2" xfId="11404" xr:uid="{DC3BD6FA-6FAB-42D1-A01B-E7714A2037C7}"/>
    <cellStyle name="Euro 9 12 12" xfId="11405" xr:uid="{81ACED72-6615-416D-AC09-ECBBD9BCE16D}"/>
    <cellStyle name="Euro 9 12 12 2" xfId="11406" xr:uid="{A7E7611C-1907-420E-993D-117E4BB3D9D3}"/>
    <cellStyle name="Euro 9 12 13" xfId="11407" xr:uid="{5D53F710-D5C7-4F4A-8B53-67F83468A208}"/>
    <cellStyle name="Euro 9 12 13 2" xfId="11408" xr:uid="{5A7011FC-AA00-4B85-AB71-ADB52D90A115}"/>
    <cellStyle name="Euro 9 12 14" xfId="11409" xr:uid="{D9E13C63-A382-470C-BA02-16E43AB5BC34}"/>
    <cellStyle name="Euro 9 12 14 2" xfId="11410" xr:uid="{0D95E52A-279C-4B73-8316-9E7243AC6101}"/>
    <cellStyle name="Euro 9 12 15" xfId="11411" xr:uid="{4D497F6D-5C05-48A6-8DAC-28DF4C654497}"/>
    <cellStyle name="Euro 9 12 15 2" xfId="11412" xr:uid="{ED74B58A-DA97-43F8-955A-81A9ADFE5FA0}"/>
    <cellStyle name="Euro 9 12 16" xfId="11413" xr:uid="{ACC3E5F1-BCC1-40F6-9F82-68461B45AB87}"/>
    <cellStyle name="Euro 9 12 16 2" xfId="11414" xr:uid="{59E3EDE3-A0B4-4663-B5AE-B7521EF35B77}"/>
    <cellStyle name="Euro 9 12 17" xfId="11415" xr:uid="{F785A93C-2B1B-4A66-991A-B8538B4A5817}"/>
    <cellStyle name="Euro 9 12 17 2" xfId="11416" xr:uid="{841303FB-A062-4463-8A9F-E6A843BCDBF5}"/>
    <cellStyle name="Euro 9 12 18" xfId="11417" xr:uid="{F3F49A7A-A819-4FEB-93E5-6F27878264A4}"/>
    <cellStyle name="Euro 9 12 18 2" xfId="11418" xr:uid="{7F89FCB0-758F-4CF3-81D8-DE8B14E9824B}"/>
    <cellStyle name="Euro 9 12 19" xfId="11419" xr:uid="{733912E6-3E9B-467A-A5A3-4D9984BF7A13}"/>
    <cellStyle name="Euro 9 12 19 2" xfId="11420" xr:uid="{093CFD97-6E2E-4646-987D-F3A9376FA9EA}"/>
    <cellStyle name="Euro 9 12 2" xfId="11421" xr:uid="{DE41569C-CC2A-44A9-8467-CEB510C321EB}"/>
    <cellStyle name="Euro 9 12 2 2" xfId="11422" xr:uid="{918ECB04-6BC7-4334-A60D-E85330CB2592}"/>
    <cellStyle name="Euro 9 12 20" xfId="11423" xr:uid="{CECD3645-9192-4559-8712-0997F22D04B4}"/>
    <cellStyle name="Euro 9 12 20 2" xfId="11424" xr:uid="{F95C08B6-2621-4594-9D0C-C61A0F9AF529}"/>
    <cellStyle name="Euro 9 12 21" xfId="11425" xr:uid="{3A49AFBE-353C-4264-9983-400484FE6EDD}"/>
    <cellStyle name="Euro 9 12 21 2" xfId="11426" xr:uid="{15F26E6E-4C2A-4F7F-A80A-995B014D44EB}"/>
    <cellStyle name="Euro 9 12 22" xfId="11427" xr:uid="{D7348588-0D14-4B15-99F8-7292EE8EFA03}"/>
    <cellStyle name="Euro 9 12 22 2" xfId="11428" xr:uid="{E57263DE-5FE9-4EC6-A275-598417015176}"/>
    <cellStyle name="Euro 9 12 23" xfId="11429" xr:uid="{CE908180-5490-4500-8C9E-78E6D403DCD9}"/>
    <cellStyle name="Euro 9 12 23 2" xfId="11430" xr:uid="{04FE00AF-3807-492F-919F-8814301F6701}"/>
    <cellStyle name="Euro 9 12 24" xfId="11431" xr:uid="{C9C99051-B303-43A2-8082-908282885533}"/>
    <cellStyle name="Euro 9 12 24 2" xfId="11432" xr:uid="{CE43F6D1-F3CF-45C9-8F3A-CE1387C45F67}"/>
    <cellStyle name="Euro 9 12 25" xfId="11433" xr:uid="{01487AE6-07E4-41EC-9AE0-832C5A097870}"/>
    <cellStyle name="Euro 9 12 26" xfId="11434" xr:uid="{CC4FF1CC-9EAD-4F3C-A0EC-841C384A0671}"/>
    <cellStyle name="Euro 9 12 3" xfId="11435" xr:uid="{779D3DD2-18C4-4D4F-ACBE-500B96A3849B}"/>
    <cellStyle name="Euro 9 12 3 2" xfId="11436" xr:uid="{33D6BE45-0CE4-4649-80A9-3A3E014F16A0}"/>
    <cellStyle name="Euro 9 12 4" xfId="11437" xr:uid="{1F556ABC-8A28-4682-917C-F5601F225565}"/>
    <cellStyle name="Euro 9 12 4 2" xfId="11438" xr:uid="{3EC14934-9D54-4302-AFA9-267CC18AFF4D}"/>
    <cellStyle name="Euro 9 12 5" xfId="11439" xr:uid="{5B500958-7050-450B-8D3F-0E6A319AFB89}"/>
    <cellStyle name="Euro 9 12 5 2" xfId="11440" xr:uid="{DFA6C9EC-2009-4AA0-8A1D-5F202D172ED7}"/>
    <cellStyle name="Euro 9 12 6" xfId="11441" xr:uid="{70420E28-A4BB-40A0-8FF2-EE3297533342}"/>
    <cellStyle name="Euro 9 12 6 2" xfId="11442" xr:uid="{75D52A5F-4098-40A7-9311-729130139FDF}"/>
    <cellStyle name="Euro 9 12 7" xfId="11443" xr:uid="{DA6C93CE-D9E6-4B0C-86BF-51D5752F07A5}"/>
    <cellStyle name="Euro 9 12 7 2" xfId="11444" xr:uid="{BD4C1F04-D7A4-4EBA-8DE7-BF19764892B4}"/>
    <cellStyle name="Euro 9 12 8" xfId="11445" xr:uid="{95DA0DEB-58B6-47F4-8B55-F0CE3102541F}"/>
    <cellStyle name="Euro 9 12 8 2" xfId="11446" xr:uid="{9E2B103C-A15A-4ECC-98E7-34D5AD58E059}"/>
    <cellStyle name="Euro 9 12 9" xfId="11447" xr:uid="{963C54DF-49C9-47D7-BD18-BD5195B5C408}"/>
    <cellStyle name="Euro 9 12 9 2" xfId="11448" xr:uid="{CE91D854-A151-4E00-AB4C-86AC7C87E8E2}"/>
    <cellStyle name="Euro 9 13" xfId="11449" xr:uid="{89553CB7-A8A5-48BE-8867-477D8D9340F1}"/>
    <cellStyle name="Euro 9 13 10" xfId="11450" xr:uid="{51A855CB-80AF-49F2-8071-2B824469CFBE}"/>
    <cellStyle name="Euro 9 13 10 2" xfId="11451" xr:uid="{B28F34C5-E6FD-4DD1-9607-9EACAD76B464}"/>
    <cellStyle name="Euro 9 13 11" xfId="11452" xr:uid="{C36BA8CC-B4EF-474E-B305-5857B7D7C1F0}"/>
    <cellStyle name="Euro 9 13 11 2" xfId="11453" xr:uid="{138E0E15-0DAF-409F-9083-CC27D2FD1F58}"/>
    <cellStyle name="Euro 9 13 12" xfId="11454" xr:uid="{C208EFD9-07A1-49E1-9B98-086124806638}"/>
    <cellStyle name="Euro 9 13 12 2" xfId="11455" xr:uid="{BFADBB97-7D7F-4160-9854-C2D4A0C2BD29}"/>
    <cellStyle name="Euro 9 13 13" xfId="11456" xr:uid="{AB7D4DB6-3454-455B-8312-E9EF22F8AD40}"/>
    <cellStyle name="Euro 9 13 13 2" xfId="11457" xr:uid="{0856C81C-C053-4646-BB7A-B60BB4315037}"/>
    <cellStyle name="Euro 9 13 14" xfId="11458" xr:uid="{AD71A358-4A24-4B99-B520-4446A40A0B1A}"/>
    <cellStyle name="Euro 9 13 14 2" xfId="11459" xr:uid="{D8423C75-2111-459A-BEEB-0002E8EB1871}"/>
    <cellStyle name="Euro 9 13 15" xfId="11460" xr:uid="{F7ECAA22-DBE8-46BC-B055-2C355E5472CD}"/>
    <cellStyle name="Euro 9 13 15 2" xfId="11461" xr:uid="{C126C092-10BF-411D-82A9-DF1F28F31527}"/>
    <cellStyle name="Euro 9 13 16" xfId="11462" xr:uid="{9D81FC2C-19EF-4357-9B4B-DF20043CE9C8}"/>
    <cellStyle name="Euro 9 13 16 2" xfId="11463" xr:uid="{CACA60BF-1670-4AEB-A91D-505DCEFF8032}"/>
    <cellStyle name="Euro 9 13 17" xfId="11464" xr:uid="{346BE581-FC0B-438C-9F0F-2DEAE8B3E1CC}"/>
    <cellStyle name="Euro 9 13 17 2" xfId="11465" xr:uid="{85408864-13EC-4A60-97E8-2D4E16498F38}"/>
    <cellStyle name="Euro 9 13 18" xfId="11466" xr:uid="{FCCC6FF2-225A-40C7-8E5E-BC963E683A77}"/>
    <cellStyle name="Euro 9 13 18 2" xfId="11467" xr:uid="{C29B4F5C-18F4-4C91-ABC4-0020DDE27EA5}"/>
    <cellStyle name="Euro 9 13 19" xfId="11468" xr:uid="{3BE72724-E2DB-4BCA-8D3D-974A8956F978}"/>
    <cellStyle name="Euro 9 13 19 2" xfId="11469" xr:uid="{D9541F2C-6A66-4EEB-94F0-51CDB18472F5}"/>
    <cellStyle name="Euro 9 13 2" xfId="11470" xr:uid="{5C0BFA50-4736-4629-86E6-64112E0187A0}"/>
    <cellStyle name="Euro 9 13 2 2" xfId="11471" xr:uid="{8BC71697-8169-408B-A56E-4EB1F6463979}"/>
    <cellStyle name="Euro 9 13 20" xfId="11472" xr:uid="{68D6B7E5-C947-4B76-85C9-A9D758E6FE36}"/>
    <cellStyle name="Euro 9 13 20 2" xfId="11473" xr:uid="{8728C110-D543-4DC4-A0BF-4AE0BDAC4421}"/>
    <cellStyle name="Euro 9 13 21" xfId="11474" xr:uid="{10E18035-2A16-432D-9BC2-234453CB9BB5}"/>
    <cellStyle name="Euro 9 13 21 2" xfId="11475" xr:uid="{61EABB5A-6A34-48C3-9A02-B855CA018057}"/>
    <cellStyle name="Euro 9 13 22" xfId="11476" xr:uid="{6FAAB5A0-0B6F-4313-A712-A7E41417679A}"/>
    <cellStyle name="Euro 9 13 22 2" xfId="11477" xr:uid="{2672F112-8474-48D2-BBF0-798ED38E130D}"/>
    <cellStyle name="Euro 9 13 23" xfId="11478" xr:uid="{4C752486-B099-4198-99D7-D2262928048D}"/>
    <cellStyle name="Euro 9 13 23 2" xfId="11479" xr:uid="{2AF150E5-316F-4C49-A3AA-E277A3399084}"/>
    <cellStyle name="Euro 9 13 24" xfId="11480" xr:uid="{B0775762-4BC8-40CD-A53B-6CCAB9192FF5}"/>
    <cellStyle name="Euro 9 13 24 2" xfId="11481" xr:uid="{AC9BE3E9-4A2D-4DD5-BAF1-35417449CB7C}"/>
    <cellStyle name="Euro 9 13 25" xfId="11482" xr:uid="{A3838256-579C-499E-8A1E-FC18302D99CD}"/>
    <cellStyle name="Euro 9 13 26" xfId="11483" xr:uid="{11CEB5AD-D4E2-4B44-B36E-A83934EFC30A}"/>
    <cellStyle name="Euro 9 13 3" xfId="11484" xr:uid="{7711988C-B24E-44BD-BA49-0570876F79BD}"/>
    <cellStyle name="Euro 9 13 3 2" xfId="11485" xr:uid="{D54952D6-CCCD-4E4C-898C-6A9999F15C8B}"/>
    <cellStyle name="Euro 9 13 4" xfId="11486" xr:uid="{4F20D65C-8C55-4CB7-BF30-4FC88F657A29}"/>
    <cellStyle name="Euro 9 13 4 2" xfId="11487" xr:uid="{0E993C68-61A7-405A-9758-42B1CC86D2FC}"/>
    <cellStyle name="Euro 9 13 5" xfId="11488" xr:uid="{B6A3D46C-1A00-4A69-9D48-C110D0805058}"/>
    <cellStyle name="Euro 9 13 5 2" xfId="11489" xr:uid="{57590B5D-E510-49D1-B9CD-316B3FC36510}"/>
    <cellStyle name="Euro 9 13 6" xfId="11490" xr:uid="{53F05AFD-E42F-4D0B-9AD5-814503AEF366}"/>
    <cellStyle name="Euro 9 13 6 2" xfId="11491" xr:uid="{1BCF9A80-B6BA-469C-925A-98C608CA5101}"/>
    <cellStyle name="Euro 9 13 7" xfId="11492" xr:uid="{257161E1-26C6-47BF-8C67-3851E0D3675E}"/>
    <cellStyle name="Euro 9 13 7 2" xfId="11493" xr:uid="{7AC6B87F-85A0-49CA-85D6-13027CFB22B3}"/>
    <cellStyle name="Euro 9 13 8" xfId="11494" xr:uid="{6059A1BC-B739-4DC6-8023-693EAE6A8961}"/>
    <cellStyle name="Euro 9 13 8 2" xfId="11495" xr:uid="{70BB778E-A487-4606-B222-588BFAEDCC37}"/>
    <cellStyle name="Euro 9 13 9" xfId="11496" xr:uid="{FBEEB756-AAFA-4B92-9829-4D6EC0340EE3}"/>
    <cellStyle name="Euro 9 13 9 2" xfId="11497" xr:uid="{50EE71E6-53BF-4D84-8FCE-AA74DB4042DA}"/>
    <cellStyle name="Euro 9 14" xfId="11498" xr:uid="{0EE49ADD-A37F-45A6-A689-D05F0574F95C}"/>
    <cellStyle name="Euro 9 14 10" xfId="11499" xr:uid="{39482159-0F57-44F1-BA68-9E5803D734BE}"/>
    <cellStyle name="Euro 9 14 10 2" xfId="11500" xr:uid="{CD570371-416B-4FB6-9917-AE3639BD50DC}"/>
    <cellStyle name="Euro 9 14 11" xfId="11501" xr:uid="{E98BB89E-4A2E-45A4-8248-9F8B263D1582}"/>
    <cellStyle name="Euro 9 14 11 2" xfId="11502" xr:uid="{8D8FAA6D-65C3-4402-923D-4CAEF9D9306B}"/>
    <cellStyle name="Euro 9 14 12" xfId="11503" xr:uid="{2C10FCC0-430C-49DD-BD85-116AB1692AA5}"/>
    <cellStyle name="Euro 9 14 12 2" xfId="11504" xr:uid="{1C58115D-04FF-4A9B-A82D-0B6D16671EB0}"/>
    <cellStyle name="Euro 9 14 13" xfId="11505" xr:uid="{3F873DDF-48E5-48D3-8478-09015782A193}"/>
    <cellStyle name="Euro 9 14 13 2" xfId="11506" xr:uid="{4C21DFA7-CF65-4507-832C-8BDCBA2A79FA}"/>
    <cellStyle name="Euro 9 14 14" xfId="11507" xr:uid="{F2E0DEDA-C56B-475F-B177-1B7D70B4F584}"/>
    <cellStyle name="Euro 9 14 14 2" xfId="11508" xr:uid="{00D85B8B-C533-41DE-A47D-ADDF8E7D2072}"/>
    <cellStyle name="Euro 9 14 15" xfId="11509" xr:uid="{1F5B749B-B1BC-47AC-9367-F7CA6B060CBC}"/>
    <cellStyle name="Euro 9 14 15 2" xfId="11510" xr:uid="{767128F7-210E-4357-9099-1CAFE63594B7}"/>
    <cellStyle name="Euro 9 14 16" xfId="11511" xr:uid="{BD4D26B5-5E35-48DA-A34E-D39B69363CA8}"/>
    <cellStyle name="Euro 9 14 16 2" xfId="11512" xr:uid="{DE073BC2-BCC5-4243-89C0-71481115ED71}"/>
    <cellStyle name="Euro 9 14 17" xfId="11513" xr:uid="{3474AAA7-C631-4B9A-98BF-FF0C6F25A6C6}"/>
    <cellStyle name="Euro 9 14 17 2" xfId="11514" xr:uid="{E748596E-CBAA-47CF-ABFB-ECE4F5C6346B}"/>
    <cellStyle name="Euro 9 14 18" xfId="11515" xr:uid="{9281D390-EAB9-4786-9559-BD71E8F89274}"/>
    <cellStyle name="Euro 9 14 18 2" xfId="11516" xr:uid="{DD9D52D0-128B-4E19-921E-62C1399CD4F0}"/>
    <cellStyle name="Euro 9 14 19" xfId="11517" xr:uid="{6ACB67A8-CA6A-4540-8C88-81F9D31A163D}"/>
    <cellStyle name="Euro 9 14 19 2" xfId="11518" xr:uid="{D84EC306-DFCE-45A3-9BB1-AA59762FAFD8}"/>
    <cellStyle name="Euro 9 14 2" xfId="11519" xr:uid="{466F7108-8BCC-4C36-ADA9-E3251B4CD86D}"/>
    <cellStyle name="Euro 9 14 2 2" xfId="11520" xr:uid="{73A0BFBC-AB97-4475-899E-941867AE86D6}"/>
    <cellStyle name="Euro 9 14 20" xfId="11521" xr:uid="{7040A149-E804-4D59-B9DF-F2613AB11930}"/>
    <cellStyle name="Euro 9 14 20 2" xfId="11522" xr:uid="{125986F1-7CDA-4B3B-8DDC-5ECA5886B28C}"/>
    <cellStyle name="Euro 9 14 21" xfId="11523" xr:uid="{90C81A26-DF02-49D5-B12C-BD7CA21DDFB7}"/>
    <cellStyle name="Euro 9 14 21 2" xfId="11524" xr:uid="{41598096-2B34-413C-8473-05F25048FC97}"/>
    <cellStyle name="Euro 9 14 22" xfId="11525" xr:uid="{BFCDDC82-47C3-448F-A8F1-D575E52F25D5}"/>
    <cellStyle name="Euro 9 14 22 2" xfId="11526" xr:uid="{4E14AC48-25D0-42A3-B556-C87BBC3216AF}"/>
    <cellStyle name="Euro 9 14 23" xfId="11527" xr:uid="{A9F6C67E-F85E-44C6-839F-F88A1B5D9624}"/>
    <cellStyle name="Euro 9 14 23 2" xfId="11528" xr:uid="{C5FB65F8-AE0C-46B2-8E21-1FA2282C8CC7}"/>
    <cellStyle name="Euro 9 14 24" xfId="11529" xr:uid="{16868CB2-A59E-466A-B67B-A2218EB41C1E}"/>
    <cellStyle name="Euro 9 14 24 2" xfId="11530" xr:uid="{802A8F8A-43B1-4822-A776-A9B4535CA830}"/>
    <cellStyle name="Euro 9 14 25" xfId="11531" xr:uid="{B3DBAFCE-D2F3-4E3A-9671-7F84727FFD20}"/>
    <cellStyle name="Euro 9 14 26" xfId="11532" xr:uid="{A275DCDF-3F4A-4353-87F0-E48619042476}"/>
    <cellStyle name="Euro 9 14 3" xfId="11533" xr:uid="{8D7F8A75-B421-4303-912D-CE56EE723D30}"/>
    <cellStyle name="Euro 9 14 3 2" xfId="11534" xr:uid="{342C8F85-ED93-4152-975A-BFA2B30821D4}"/>
    <cellStyle name="Euro 9 14 4" xfId="11535" xr:uid="{29BACE20-2309-40BE-94C9-146398F4B6D1}"/>
    <cellStyle name="Euro 9 14 4 2" xfId="11536" xr:uid="{435E84B7-6A81-4AC1-A5E7-4EFE258795E3}"/>
    <cellStyle name="Euro 9 14 5" xfId="11537" xr:uid="{40808FB4-0382-4D78-8476-112024606AE3}"/>
    <cellStyle name="Euro 9 14 5 2" xfId="11538" xr:uid="{6615228C-2CBD-4201-9B13-204711F013A8}"/>
    <cellStyle name="Euro 9 14 6" xfId="11539" xr:uid="{AF812049-2BCB-490D-9A16-53A6EA3B7F47}"/>
    <cellStyle name="Euro 9 14 6 2" xfId="11540" xr:uid="{05B3C310-06BC-4707-838E-E99D147E9255}"/>
    <cellStyle name="Euro 9 14 7" xfId="11541" xr:uid="{C426452C-CDD7-4E4E-BC44-7F86830076E8}"/>
    <cellStyle name="Euro 9 14 7 2" xfId="11542" xr:uid="{03596A40-4904-443E-8938-4A09A63D5780}"/>
    <cellStyle name="Euro 9 14 8" xfId="11543" xr:uid="{C4D7D32E-B007-45B3-AFA3-AE5D50631426}"/>
    <cellStyle name="Euro 9 14 8 2" xfId="11544" xr:uid="{6B469E0C-3DFC-4FD0-BC7B-91D8C0BAB315}"/>
    <cellStyle name="Euro 9 14 9" xfId="11545" xr:uid="{F35738BA-1F21-4709-95C6-F21E30CA0640}"/>
    <cellStyle name="Euro 9 14 9 2" xfId="11546" xr:uid="{8F9E8B09-05B6-44E4-9486-C04BD0A12D59}"/>
    <cellStyle name="Euro 9 15" xfId="11547" xr:uid="{F3981168-4F2C-41FD-BA9E-C4C44DE2FDA8}"/>
    <cellStyle name="Euro 9 15 2" xfId="11548" xr:uid="{FF9CF075-6E2D-45C3-AF42-DA6256A1A95C}"/>
    <cellStyle name="Euro 9 16" xfId="11549" xr:uid="{8E5CB371-2B58-42CE-81C4-B87528A9E8C4}"/>
    <cellStyle name="Euro 9 16 2" xfId="11550" xr:uid="{980C84B1-78E3-4A24-B523-9B13A0E0877F}"/>
    <cellStyle name="Euro 9 17" xfId="11551" xr:uid="{18BEF257-83D8-4A91-8374-2E1316D4D99C}"/>
    <cellStyle name="Euro 9 17 2" xfId="11552" xr:uid="{77B93899-F3D7-4A8D-8271-7B82C2587D02}"/>
    <cellStyle name="Euro 9 18" xfId="11553" xr:uid="{BC39711D-961D-4EDD-98AB-9847245E1720}"/>
    <cellStyle name="Euro 9 18 2" xfId="11554" xr:uid="{52717A05-3B09-4DE2-808D-1E4391E14764}"/>
    <cellStyle name="Euro 9 19" xfId="11555" xr:uid="{445EF688-6025-4D45-991C-A7FBD48271E8}"/>
    <cellStyle name="Euro 9 19 2" xfId="11556" xr:uid="{5A0BC115-EE8A-413F-AB2E-BFDD8CB4F71B}"/>
    <cellStyle name="Euro 9 2" xfId="11557" xr:uid="{7F5B370D-45CF-40CF-BB6F-1E01598CE94A}"/>
    <cellStyle name="Euro 9 2 10" xfId="11558" xr:uid="{4D3E7BC1-8F45-4B42-B9A5-116908A3A565}"/>
    <cellStyle name="Euro 9 2 10 2" xfId="11559" xr:uid="{8FCBCE42-8889-40F0-A44F-86F83AA09B4A}"/>
    <cellStyle name="Euro 9 2 11" xfId="11560" xr:uid="{0DF0381B-A518-43AF-B152-97FC546F1177}"/>
    <cellStyle name="Euro 9 2 11 2" xfId="11561" xr:uid="{A0344A97-DCAC-484C-AEB1-4363580814FA}"/>
    <cellStyle name="Euro 9 2 12" xfId="11562" xr:uid="{4920C14E-546F-4E62-8882-351022D40EFD}"/>
    <cellStyle name="Euro 9 2 12 2" xfId="11563" xr:uid="{4991427F-F856-410E-867B-07B0D13E34ED}"/>
    <cellStyle name="Euro 9 2 13" xfId="11564" xr:uid="{ED33681C-7FEB-4694-8E19-073AD8F06620}"/>
    <cellStyle name="Euro 9 2 13 2" xfId="11565" xr:uid="{0838FB3F-69BE-4D5B-9F5F-FDB636FA6169}"/>
    <cellStyle name="Euro 9 2 14" xfId="11566" xr:uid="{FCF8309C-22E8-46F5-925A-3BBD1365BC26}"/>
    <cellStyle name="Euro 9 2 14 2" xfId="11567" xr:uid="{71926B18-80C1-4F46-89DD-892EB8D7F639}"/>
    <cellStyle name="Euro 9 2 15" xfId="11568" xr:uid="{3B2E37BA-D85A-4A04-96BE-FBFF24B4C41D}"/>
    <cellStyle name="Euro 9 2 15 2" xfId="11569" xr:uid="{66A57D0B-C452-47F3-9C57-E3979304E17A}"/>
    <cellStyle name="Euro 9 2 16" xfId="11570" xr:uid="{E276C76D-16D0-491E-9191-87605C962B7D}"/>
    <cellStyle name="Euro 9 2 16 2" xfId="11571" xr:uid="{2C34D6AA-42EE-4294-829B-ADB14634FC80}"/>
    <cellStyle name="Euro 9 2 17" xfId="11572" xr:uid="{2966EC77-6CAD-429D-8E98-9BF8035819DA}"/>
    <cellStyle name="Euro 9 2 17 2" xfId="11573" xr:uid="{0CF72952-0AF4-4C77-8332-8A4954599E90}"/>
    <cellStyle name="Euro 9 2 18" xfId="11574" xr:uid="{1309D3C2-8218-469D-B851-90C92656A351}"/>
    <cellStyle name="Euro 9 2 18 2" xfId="11575" xr:uid="{1B31F359-F03A-45FA-9404-55362F2D7065}"/>
    <cellStyle name="Euro 9 2 19" xfId="11576" xr:uid="{1B7E51AB-0E8D-46D8-8459-1B0134DD700D}"/>
    <cellStyle name="Euro 9 2 19 2" xfId="11577" xr:uid="{63388200-9357-4512-AF57-A7945BDEF754}"/>
    <cellStyle name="Euro 9 2 2" xfId="11578" xr:uid="{18C10F62-75DF-4A49-B704-8A2C38AFFF62}"/>
    <cellStyle name="Euro 9 2 2 2" xfId="11579" xr:uid="{47594409-D1D2-4989-9061-AC0037AB1647}"/>
    <cellStyle name="Euro 9 2 20" xfId="11580" xr:uid="{0324B7F7-E84B-4595-BEEE-78754ECFFB98}"/>
    <cellStyle name="Euro 9 2 20 2" xfId="11581" xr:uid="{B058D359-73FE-41E3-BD8A-3F7C5C270595}"/>
    <cellStyle name="Euro 9 2 21" xfId="11582" xr:uid="{9F9A6E70-E9A5-42BB-AB16-96D62282AD04}"/>
    <cellStyle name="Euro 9 2 21 2" xfId="11583" xr:uid="{515BEC3F-56B8-442B-8574-7008E6DD7022}"/>
    <cellStyle name="Euro 9 2 22" xfId="11584" xr:uid="{98721D09-04BB-4A81-97EA-5F18A0C058EC}"/>
    <cellStyle name="Euro 9 2 22 2" xfId="11585" xr:uid="{C7293208-E58B-4B4B-B29C-801F0E58A730}"/>
    <cellStyle name="Euro 9 2 23" xfId="11586" xr:uid="{F9899F95-B3D3-4F2D-8B2F-5BBB9E1EB1B0}"/>
    <cellStyle name="Euro 9 2 23 2" xfId="11587" xr:uid="{1CB36F74-4347-4777-ACE0-A6AD522D9E54}"/>
    <cellStyle name="Euro 9 2 24" xfId="11588" xr:uid="{56543BEF-8CB0-4EDA-BB4B-2CD4AB409E1C}"/>
    <cellStyle name="Euro 9 2 24 2" xfId="11589" xr:uid="{7FC0179F-15A9-42D1-A5EA-0C11FABAC49C}"/>
    <cellStyle name="Euro 9 2 25" xfId="11590" xr:uid="{59A2059F-6DE1-4D96-BA81-2F3CA000D370}"/>
    <cellStyle name="Euro 9 2 26" xfId="11591" xr:uid="{799E8366-EA3F-487F-9983-83BDAFBA19F6}"/>
    <cellStyle name="Euro 9 2 3" xfId="11592" xr:uid="{6C522C03-2624-4AFE-A54C-11362E8CB9D4}"/>
    <cellStyle name="Euro 9 2 3 2" xfId="11593" xr:uid="{C8E5FBB6-46C2-4360-9BE8-3E1FAD77F02F}"/>
    <cellStyle name="Euro 9 2 4" xfId="11594" xr:uid="{6A1E0C5B-5F2F-4D2C-8833-48470F9742EA}"/>
    <cellStyle name="Euro 9 2 4 2" xfId="11595" xr:uid="{9AFA6D82-8D27-4C05-885B-08946C503F8D}"/>
    <cellStyle name="Euro 9 2 5" xfId="11596" xr:uid="{9E753F86-4547-4DDD-99E6-3E5C896AA3CE}"/>
    <cellStyle name="Euro 9 2 5 2" xfId="11597" xr:uid="{EC342E47-60A5-4407-8EB2-36D2F47ED104}"/>
    <cellStyle name="Euro 9 2 6" xfId="11598" xr:uid="{5E0A99D4-20E8-4C19-95C4-2AB42DD99429}"/>
    <cellStyle name="Euro 9 2 6 2" xfId="11599" xr:uid="{405312FE-E6D5-4872-B39E-E2380AC1C1CB}"/>
    <cellStyle name="Euro 9 2 7" xfId="11600" xr:uid="{86FAED0F-4967-42B8-AA22-38A4F8DC32E6}"/>
    <cellStyle name="Euro 9 2 7 2" xfId="11601" xr:uid="{3ABEDEDE-F760-43AB-A2A2-089AD2933671}"/>
    <cellStyle name="Euro 9 2 8" xfId="11602" xr:uid="{3E43FA34-C83E-4032-8FF0-5897B02D5CB9}"/>
    <cellStyle name="Euro 9 2 8 2" xfId="11603" xr:uid="{A86DD3ED-2684-4A83-99D8-EEEE031CB7A7}"/>
    <cellStyle name="Euro 9 2 9" xfId="11604" xr:uid="{9C78E75A-3454-4F1A-A4B5-F84FF4AE30D3}"/>
    <cellStyle name="Euro 9 2 9 2" xfId="11605" xr:uid="{2EE40DDB-E8CD-4F92-808C-14341590AF7B}"/>
    <cellStyle name="Euro 9 20" xfId="11606" xr:uid="{E9DFA684-A5CE-42D5-8506-1C053781947E}"/>
    <cellStyle name="Euro 9 20 2" xfId="11607" xr:uid="{84CA7180-DC4B-421B-9D08-952BB4C51CB2}"/>
    <cellStyle name="Euro 9 21" xfId="11608" xr:uid="{D1FA5956-4631-4820-8A89-32FD7D9896B8}"/>
    <cellStyle name="Euro 9 21 2" xfId="11609" xr:uid="{567FED22-AB1A-4D2F-A36B-401653DC896C}"/>
    <cellStyle name="Euro 9 22" xfId="11610" xr:uid="{51DFB66E-FF2E-4873-AD01-D3D0CFB54046}"/>
    <cellStyle name="Euro 9 22 2" xfId="11611" xr:uid="{947D4EDD-863E-49B3-8C60-9A6311BC66EF}"/>
    <cellStyle name="Euro 9 23" xfId="11612" xr:uid="{4C194596-AE5F-4045-B21C-8136F55E5D73}"/>
    <cellStyle name="Euro 9 23 2" xfId="11613" xr:uid="{8C9F2240-6103-4C26-AE0E-B1D39B8E8246}"/>
    <cellStyle name="Euro 9 24" xfId="11614" xr:uid="{24179ADB-EB55-4A41-AC3B-61E246DDC84A}"/>
    <cellStyle name="Euro 9 24 2" xfId="11615" xr:uid="{E58FF54F-CABF-4B1B-884B-1CCFF022021E}"/>
    <cellStyle name="Euro 9 25" xfId="11616" xr:uid="{76E604B2-064C-48E4-A8CD-2A52762D5882}"/>
    <cellStyle name="Euro 9 25 2" xfId="11617" xr:uid="{6CD147A7-40CB-4073-9EFB-5E0D15A51E62}"/>
    <cellStyle name="Euro 9 26" xfId="11618" xr:uid="{1DF390BC-B742-4D94-97E6-8DEB40670DD4}"/>
    <cellStyle name="Euro 9 26 2" xfId="11619" xr:uid="{83CAEC59-FE55-43E5-A306-3B72CA68A8CD}"/>
    <cellStyle name="Euro 9 27" xfId="11620" xr:uid="{5A8D4939-FE92-4B97-93C4-857CC7EAA06D}"/>
    <cellStyle name="Euro 9 27 2" xfId="11621" xr:uid="{C018CE1B-E076-421B-BC19-7045470476FD}"/>
    <cellStyle name="Euro 9 28" xfId="11622" xr:uid="{68F74FDA-FF5B-40C9-AF37-FCA68EEC76C6}"/>
    <cellStyle name="Euro 9 28 2" xfId="11623" xr:uid="{86C70770-1AF4-49EE-A38F-238566ED5369}"/>
    <cellStyle name="Euro 9 29" xfId="11624" xr:uid="{882A6857-3270-4F2F-960C-8C0A6EC8508A}"/>
    <cellStyle name="Euro 9 29 2" xfId="11625" xr:uid="{6F2D1865-8205-484B-966E-DD654CD8BB53}"/>
    <cellStyle name="Euro 9 3" xfId="11626" xr:uid="{441DE029-C2A4-472A-AF9D-EBA13DD9F6DE}"/>
    <cellStyle name="Euro 9 3 10" xfId="11627" xr:uid="{CD3E438C-E9F9-4BF1-B662-075747879737}"/>
    <cellStyle name="Euro 9 3 10 2" xfId="11628" xr:uid="{B750CC94-F761-4573-BA90-5932D4F1B7E0}"/>
    <cellStyle name="Euro 9 3 11" xfId="11629" xr:uid="{338CC8AB-E038-4D96-883E-A6EB45711458}"/>
    <cellStyle name="Euro 9 3 11 2" xfId="11630" xr:uid="{012A0BD5-82C6-4CAB-B0AC-006CB7B8389D}"/>
    <cellStyle name="Euro 9 3 12" xfId="11631" xr:uid="{07EF4A22-81EE-41E2-9101-C8A3315ABEE4}"/>
    <cellStyle name="Euro 9 3 12 2" xfId="11632" xr:uid="{89916F19-AE9C-48F1-883E-DA9E29F95DE5}"/>
    <cellStyle name="Euro 9 3 13" xfId="11633" xr:uid="{34B2CA16-0C0A-4F52-A970-2E1DA0AD6CF9}"/>
    <cellStyle name="Euro 9 3 13 2" xfId="11634" xr:uid="{BB632181-315E-47FE-BDBC-65A749338233}"/>
    <cellStyle name="Euro 9 3 14" xfId="11635" xr:uid="{3FDE27E2-E833-40CC-91D8-C9D4AA65127F}"/>
    <cellStyle name="Euro 9 3 14 2" xfId="11636" xr:uid="{70F7BB4E-B6B8-489F-BB3E-29ABB1011808}"/>
    <cellStyle name="Euro 9 3 15" xfId="11637" xr:uid="{20731A33-C579-4F09-84C7-20CBECCD9747}"/>
    <cellStyle name="Euro 9 3 15 2" xfId="11638" xr:uid="{93B95BA4-A58C-496E-9EE8-09E49EB9B3E8}"/>
    <cellStyle name="Euro 9 3 16" xfId="11639" xr:uid="{FB6E6C5D-61B6-4EDD-B44E-9DB90E5CBA07}"/>
    <cellStyle name="Euro 9 3 16 2" xfId="11640" xr:uid="{367B844A-4F0E-43E6-AF7D-C91D0E1E07E3}"/>
    <cellStyle name="Euro 9 3 17" xfId="11641" xr:uid="{6CB08C2A-7AAF-4C0A-A966-04F52C17E5D3}"/>
    <cellStyle name="Euro 9 3 17 2" xfId="11642" xr:uid="{3D96A73A-DE3C-430A-BBEF-10A259F8DF86}"/>
    <cellStyle name="Euro 9 3 18" xfId="11643" xr:uid="{9B44023C-F1C1-4A8B-8A30-237EB01CBCD4}"/>
    <cellStyle name="Euro 9 3 18 2" xfId="11644" xr:uid="{317FF94A-6BDA-40E1-8EF2-40EBD76809A1}"/>
    <cellStyle name="Euro 9 3 19" xfId="11645" xr:uid="{0B712454-4AF8-49A4-BF5F-0F8984C086CB}"/>
    <cellStyle name="Euro 9 3 19 2" xfId="11646" xr:uid="{D4B5916E-C921-4E05-AFB4-6D41E0CB3889}"/>
    <cellStyle name="Euro 9 3 2" xfId="11647" xr:uid="{B4ECA379-E7B4-48BE-A6E7-B4215DACB0A6}"/>
    <cellStyle name="Euro 9 3 2 2" xfId="11648" xr:uid="{9BB59863-69C6-47D4-8882-A3515F2F081B}"/>
    <cellStyle name="Euro 9 3 20" xfId="11649" xr:uid="{71453B46-D9BE-45C1-99B6-FD6F6C29E5C5}"/>
    <cellStyle name="Euro 9 3 20 2" xfId="11650" xr:uid="{42B04C90-8BB2-4274-A5D6-A5D6556128FC}"/>
    <cellStyle name="Euro 9 3 21" xfId="11651" xr:uid="{7237BB5E-D253-41DF-9FDE-B341B6D2E47D}"/>
    <cellStyle name="Euro 9 3 21 2" xfId="11652" xr:uid="{AFE265DF-D372-4377-93FF-CBF6F2931634}"/>
    <cellStyle name="Euro 9 3 22" xfId="11653" xr:uid="{4918D724-C7CB-428A-BFF7-9478ADD062E6}"/>
    <cellStyle name="Euro 9 3 22 2" xfId="11654" xr:uid="{8811CE96-9F26-4A55-B2FA-E549E82EA3BA}"/>
    <cellStyle name="Euro 9 3 23" xfId="11655" xr:uid="{744AD4AF-264A-4909-B270-F4CCB348A025}"/>
    <cellStyle name="Euro 9 3 23 2" xfId="11656" xr:uid="{30F73B7F-4C4B-4F0B-975A-4A32522050EA}"/>
    <cellStyle name="Euro 9 3 24" xfId="11657" xr:uid="{CCE9161F-17F2-433F-9928-48752F0EE58D}"/>
    <cellStyle name="Euro 9 3 24 2" xfId="11658" xr:uid="{D247DA3D-E6AA-4BBC-A69C-A7F8592585B3}"/>
    <cellStyle name="Euro 9 3 25" xfId="11659" xr:uid="{CC1913B2-6635-436F-A482-6882E39CA0A0}"/>
    <cellStyle name="Euro 9 3 26" xfId="11660" xr:uid="{EFAB25B8-A29E-4012-B48E-466F3495F1C8}"/>
    <cellStyle name="Euro 9 3 3" xfId="11661" xr:uid="{2C70C293-81DD-4C45-8582-93802905640A}"/>
    <cellStyle name="Euro 9 3 3 2" xfId="11662" xr:uid="{B33D3012-6232-4470-9538-9AC663A0231D}"/>
    <cellStyle name="Euro 9 3 4" xfId="11663" xr:uid="{D81F66AD-1AAA-4261-9FDF-2D946F7B1295}"/>
    <cellStyle name="Euro 9 3 4 2" xfId="11664" xr:uid="{E49F205D-4920-4C23-BBBC-DE8AEEDD1A37}"/>
    <cellStyle name="Euro 9 3 5" xfId="11665" xr:uid="{362A9B4D-D620-44D8-BCF1-B7B0414C8EB7}"/>
    <cellStyle name="Euro 9 3 5 2" xfId="11666" xr:uid="{4ED6F903-9F56-40F4-BE6B-70DE9A6ACD4E}"/>
    <cellStyle name="Euro 9 3 6" xfId="11667" xr:uid="{41EB649E-8105-4AF4-B8B1-106418810790}"/>
    <cellStyle name="Euro 9 3 6 2" xfId="11668" xr:uid="{B1F385CE-4B40-4588-9865-80C3EE993A00}"/>
    <cellStyle name="Euro 9 3 7" xfId="11669" xr:uid="{9DDC0A19-AAF8-46E1-8855-93F6ADBB3103}"/>
    <cellStyle name="Euro 9 3 7 2" xfId="11670" xr:uid="{0EE1030C-1CE8-4CD4-AD70-15D7026EA9F5}"/>
    <cellStyle name="Euro 9 3 8" xfId="11671" xr:uid="{C157A0A7-1506-4D41-AB1F-B0957A43B970}"/>
    <cellStyle name="Euro 9 3 8 2" xfId="11672" xr:uid="{70D4E474-51F6-403C-843D-6E1C81C53C9B}"/>
    <cellStyle name="Euro 9 3 9" xfId="11673" xr:uid="{70631E18-5AD2-4319-A3A4-B941FEF8FD50}"/>
    <cellStyle name="Euro 9 3 9 2" xfId="11674" xr:uid="{038B3ED4-BCFA-4563-AAC9-3ED6A5FD2788}"/>
    <cellStyle name="Euro 9 30" xfId="11675" xr:uid="{3EA8A967-9CC8-4015-BCE0-98916C84B415}"/>
    <cellStyle name="Euro 9 30 2" xfId="11676" xr:uid="{EBAAA877-FC50-4F8E-BD47-DE67B16F9187}"/>
    <cellStyle name="Euro 9 31" xfId="11677" xr:uid="{320C8164-80DC-4B21-83EE-A290DFE790AC}"/>
    <cellStyle name="Euro 9 31 2" xfId="11678" xr:uid="{F65DA243-690E-4CAA-9165-C36CA41BABA8}"/>
    <cellStyle name="Euro 9 32" xfId="11679" xr:uid="{CFD3B42A-3E09-4A61-95ED-327EF46EECAF}"/>
    <cellStyle name="Euro 9 32 2" xfId="11680" xr:uid="{FFD2E7DF-1584-4A38-87BC-BA27B7E8C44F}"/>
    <cellStyle name="Euro 9 33" xfId="11681" xr:uid="{7A08B489-B64C-4F77-8F7A-BE1B824B34C3}"/>
    <cellStyle name="Euro 9 33 2" xfId="11682" xr:uid="{D83A238D-777D-4874-9324-E18D189BC655}"/>
    <cellStyle name="Euro 9 34" xfId="11683" xr:uid="{66A41CA0-4F00-4CEA-8661-AE328DA45EC7}"/>
    <cellStyle name="Euro 9 34 2" xfId="11684" xr:uid="{C4A17481-5823-494C-8341-9FDF2836495F}"/>
    <cellStyle name="Euro 9 35" xfId="11685" xr:uid="{1505DC1F-6A1B-4C6F-854E-6185949291A3}"/>
    <cellStyle name="Euro 9 35 2" xfId="11686" xr:uid="{68F01B88-4D42-4B6C-B461-929B3AC2E9D6}"/>
    <cellStyle name="Euro 9 36" xfId="11687" xr:uid="{CDF31277-5C04-47EF-A232-6580FA1FD3DD}"/>
    <cellStyle name="Euro 9 36 2" xfId="11688" xr:uid="{D1EA2055-6566-4BD0-958F-42586E81104F}"/>
    <cellStyle name="Euro 9 37" xfId="11689" xr:uid="{6EB8CA08-6702-487C-B6FB-D55C99BBC61F}"/>
    <cellStyle name="Euro 9 37 2" xfId="11690" xr:uid="{CABC6DE4-F152-4F70-8B48-6E69CF1D8785}"/>
    <cellStyle name="Euro 9 38" xfId="11691" xr:uid="{61DD2F6B-EE75-4E51-9D34-6F3610B805FD}"/>
    <cellStyle name="Euro 9 38 2" xfId="11692" xr:uid="{017002E1-3FDF-4769-B43B-0C6C492A82B9}"/>
    <cellStyle name="Euro 9 39" xfId="11693" xr:uid="{A5131683-448E-404D-9E1C-CE213EC16140}"/>
    <cellStyle name="Euro 9 39 2" xfId="11694" xr:uid="{C68E776E-8033-429C-BF65-73D655B6B46A}"/>
    <cellStyle name="Euro 9 4" xfId="11695" xr:uid="{179587FA-5D5A-4ACE-B208-C59A8FCF64BD}"/>
    <cellStyle name="Euro 9 4 10" xfId="11696" xr:uid="{94C9CC10-C2BF-4841-B76C-01E8805AD3A3}"/>
    <cellStyle name="Euro 9 4 10 2" xfId="11697" xr:uid="{C7D54438-8244-4D14-88A3-99B2831F2A1E}"/>
    <cellStyle name="Euro 9 4 11" xfId="11698" xr:uid="{09836BF7-2EA2-46F5-9EB4-55457F66A4C5}"/>
    <cellStyle name="Euro 9 4 11 2" xfId="11699" xr:uid="{A6411EA7-8501-49DC-9DF5-E0AE13749996}"/>
    <cellStyle name="Euro 9 4 12" xfId="11700" xr:uid="{D5AE3BF9-FB1A-4DF0-8732-4A618BB97555}"/>
    <cellStyle name="Euro 9 4 12 2" xfId="11701" xr:uid="{B52FD9C3-9F1B-46B0-A8F6-B2F65D777B04}"/>
    <cellStyle name="Euro 9 4 13" xfId="11702" xr:uid="{FA6A0EE1-C63F-47F0-88CE-3392E8931F3D}"/>
    <cellStyle name="Euro 9 4 13 2" xfId="11703" xr:uid="{42F94A2D-B018-4B15-9E56-AAF79D32D1DC}"/>
    <cellStyle name="Euro 9 4 14" xfId="11704" xr:uid="{3E37D9B7-3FFE-4002-9F5F-09A662C28A0B}"/>
    <cellStyle name="Euro 9 4 14 2" xfId="11705" xr:uid="{71B58FDA-B655-4585-823D-D77BFFA03BAD}"/>
    <cellStyle name="Euro 9 4 15" xfId="11706" xr:uid="{3F714229-280F-4772-B156-990CF7B37170}"/>
    <cellStyle name="Euro 9 4 15 2" xfId="11707" xr:uid="{D08BE42A-3220-4E52-817B-0FF6BBCBC91E}"/>
    <cellStyle name="Euro 9 4 16" xfId="11708" xr:uid="{7642B832-C60A-4713-BDD9-EC78734F2890}"/>
    <cellStyle name="Euro 9 4 16 2" xfId="11709" xr:uid="{449516A4-6D01-4DC1-94EE-EE386C03C38D}"/>
    <cellStyle name="Euro 9 4 17" xfId="11710" xr:uid="{C073309C-1448-4BA3-A84B-B740286CEF7A}"/>
    <cellStyle name="Euro 9 4 17 2" xfId="11711" xr:uid="{1DEF09CB-25F2-4DB6-B643-5791272A4951}"/>
    <cellStyle name="Euro 9 4 18" xfId="11712" xr:uid="{7038FEEC-F454-4C65-A90D-0B4F71FAC4F4}"/>
    <cellStyle name="Euro 9 4 18 2" xfId="11713" xr:uid="{B6BF0A7A-5EA7-4102-8F81-FDA875909E15}"/>
    <cellStyle name="Euro 9 4 19" xfId="11714" xr:uid="{39F96585-9E01-4ED5-AB0D-AB15A2F8F0A5}"/>
    <cellStyle name="Euro 9 4 19 2" xfId="11715" xr:uid="{ED925F6C-FC00-4EEA-924C-382DA3FCC64B}"/>
    <cellStyle name="Euro 9 4 2" xfId="11716" xr:uid="{295DD89B-D61D-4B7B-A411-E44BC2373CF3}"/>
    <cellStyle name="Euro 9 4 2 2" xfId="11717" xr:uid="{12FD6DEF-F2C4-4E10-BFF5-0CAC30890CD6}"/>
    <cellStyle name="Euro 9 4 20" xfId="11718" xr:uid="{490EFBAA-26D9-4952-918D-D8073D816641}"/>
    <cellStyle name="Euro 9 4 20 2" xfId="11719" xr:uid="{C27B40BF-7D2B-4373-9BE8-A2BC25A42B70}"/>
    <cellStyle name="Euro 9 4 21" xfId="11720" xr:uid="{7EA8055B-FEDC-4810-8879-1611EE0880D2}"/>
    <cellStyle name="Euro 9 4 21 2" xfId="11721" xr:uid="{08BA36DA-D773-455E-8D59-2CE6A0AA107D}"/>
    <cellStyle name="Euro 9 4 22" xfId="11722" xr:uid="{DFADB4A3-7787-4913-8C2F-C68C151273C0}"/>
    <cellStyle name="Euro 9 4 22 2" xfId="11723" xr:uid="{C4D26AE2-7099-4726-9009-90F75F965EF6}"/>
    <cellStyle name="Euro 9 4 23" xfId="11724" xr:uid="{567D3B65-864F-48BA-BDE2-1015098A9BA3}"/>
    <cellStyle name="Euro 9 4 23 2" xfId="11725" xr:uid="{D442CA48-CDB0-43AE-A909-2A4EDF455F40}"/>
    <cellStyle name="Euro 9 4 24" xfId="11726" xr:uid="{852A2D2F-0B08-4744-9F4C-E2AF48DD831F}"/>
    <cellStyle name="Euro 9 4 24 2" xfId="11727" xr:uid="{078504B2-C636-4073-80C5-66C9A6917ADA}"/>
    <cellStyle name="Euro 9 4 25" xfId="11728" xr:uid="{BD786F9C-FBD1-43FE-8F95-D7475EBCB3D7}"/>
    <cellStyle name="Euro 9 4 26" xfId="11729" xr:uid="{34A51D44-9397-4272-A9E8-45C981E5716A}"/>
    <cellStyle name="Euro 9 4 3" xfId="11730" xr:uid="{333550CB-767D-4F70-8106-B01EAC9B37D9}"/>
    <cellStyle name="Euro 9 4 3 2" xfId="11731" xr:uid="{3D52210B-FEB4-44CD-9A95-5ED3D6BF02AB}"/>
    <cellStyle name="Euro 9 4 4" xfId="11732" xr:uid="{3EDB0BEC-BE29-488B-A2B6-5090FF6FCEA6}"/>
    <cellStyle name="Euro 9 4 4 2" xfId="11733" xr:uid="{C81CA0DC-4C1B-48D6-8024-C256F7B61F41}"/>
    <cellStyle name="Euro 9 4 5" xfId="11734" xr:uid="{CE8ABF3F-6FEB-4F87-B31D-9578F9E4FE73}"/>
    <cellStyle name="Euro 9 4 5 2" xfId="11735" xr:uid="{1150C68A-427E-44CF-BD2F-1143EB6A8F3D}"/>
    <cellStyle name="Euro 9 4 6" xfId="11736" xr:uid="{0919B219-DDC3-4722-BD00-415B5E34691B}"/>
    <cellStyle name="Euro 9 4 6 2" xfId="11737" xr:uid="{948EFF1A-02F3-4687-A7BA-443B101CE6D6}"/>
    <cellStyle name="Euro 9 4 7" xfId="11738" xr:uid="{81DC3B9C-ACE7-487F-8063-0995DC11BA46}"/>
    <cellStyle name="Euro 9 4 7 2" xfId="11739" xr:uid="{0998F292-8A0E-4F08-A00A-2483691D9141}"/>
    <cellStyle name="Euro 9 4 8" xfId="11740" xr:uid="{CCB18A9E-07A8-46C3-8CE9-8BE8E7637E12}"/>
    <cellStyle name="Euro 9 4 8 2" xfId="11741" xr:uid="{D03F64D6-A15E-4E7F-8F97-8047F1EED44F}"/>
    <cellStyle name="Euro 9 4 9" xfId="11742" xr:uid="{01623F48-B957-4DDF-91DD-19419F610193}"/>
    <cellStyle name="Euro 9 4 9 2" xfId="11743" xr:uid="{BFAEF26D-15E0-4643-9997-073B84FEB441}"/>
    <cellStyle name="Euro 9 40" xfId="11744" xr:uid="{01622F11-43D1-4DFF-93C5-8C2D55C00ECB}"/>
    <cellStyle name="Euro 9 40 2" xfId="11745" xr:uid="{F4410A4B-B338-4263-846A-899C28DD933D}"/>
    <cellStyle name="Euro 9 41" xfId="11746" xr:uid="{76DB637F-3EC3-4CF0-9D37-743F5CF30899}"/>
    <cellStyle name="Euro 9 41 2" xfId="11747" xr:uid="{0E2352BF-DE9D-401E-A4F3-52175555D975}"/>
    <cellStyle name="Euro 9 42" xfId="11748" xr:uid="{08682248-E04A-4583-BFAC-84679B39228E}"/>
    <cellStyle name="Euro 9 42 2" xfId="11749" xr:uid="{3E5B34C6-1C82-41CC-8620-ED308B32B6EE}"/>
    <cellStyle name="Euro 9 43" xfId="11750" xr:uid="{22B68654-759C-424C-9E9F-296A8F8870BD}"/>
    <cellStyle name="Euro 9 44" xfId="11751" xr:uid="{1FBA2A9B-C861-4CA8-AE84-FC88814A2F0E}"/>
    <cellStyle name="Euro 9 5" xfId="11752" xr:uid="{80A423EF-B5EF-441B-B778-598EB4453C99}"/>
    <cellStyle name="Euro 9 5 10" xfId="11753" xr:uid="{2F4A8C98-FBA6-4F3A-A934-82D6B8BE5A8E}"/>
    <cellStyle name="Euro 9 5 10 10" xfId="11754" xr:uid="{A9E6C65E-9DDC-4951-B7A2-3A5E8BB162B9}"/>
    <cellStyle name="Euro 9 5 10 10 2" xfId="11755" xr:uid="{82CCF64E-78E6-4E29-97F8-9B9940750D85}"/>
    <cellStyle name="Euro 9 5 10 11" xfId="11756" xr:uid="{A3839654-1E3C-4BA5-B4DB-38679AA2F102}"/>
    <cellStyle name="Euro 9 5 10 11 2" xfId="11757" xr:uid="{98960FD3-92E2-4E36-AAAB-EAEFAD6A2BC3}"/>
    <cellStyle name="Euro 9 5 10 12" xfId="11758" xr:uid="{181C6EB2-F705-4C0D-AE2C-D0F4E150140E}"/>
    <cellStyle name="Euro 9 5 10 12 2" xfId="11759" xr:uid="{A6DAC1CE-AB5A-4996-A34F-D26BE86B025B}"/>
    <cellStyle name="Euro 9 5 10 13" xfId="11760" xr:uid="{900AD946-242D-4458-A0E5-399B60C29B64}"/>
    <cellStyle name="Euro 9 5 10 13 2" xfId="11761" xr:uid="{0F511443-C081-47A9-A873-C53544DA6379}"/>
    <cellStyle name="Euro 9 5 10 14" xfId="11762" xr:uid="{CB8B052E-3455-4480-9E23-A67433C50ADE}"/>
    <cellStyle name="Euro 9 5 10 14 2" xfId="11763" xr:uid="{09ABDEFB-A6DD-4E05-A1BB-F9483EB382EA}"/>
    <cellStyle name="Euro 9 5 10 15" xfId="11764" xr:uid="{329D6941-4944-419D-81FF-433DAE920AC8}"/>
    <cellStyle name="Euro 9 5 10 15 2" xfId="11765" xr:uid="{12750387-981E-4DA5-BD45-FA078D33959F}"/>
    <cellStyle name="Euro 9 5 10 16" xfId="11766" xr:uid="{BF832BCD-DCAE-45B6-9FC8-090E3554531B}"/>
    <cellStyle name="Euro 9 5 10 16 2" xfId="11767" xr:uid="{43E9A45A-985F-4F21-A083-B008AC7D677B}"/>
    <cellStyle name="Euro 9 5 10 17" xfId="11768" xr:uid="{E0335DD4-503F-477F-B5ED-15DB99E6EE4B}"/>
    <cellStyle name="Euro 9 5 10 17 2" xfId="11769" xr:uid="{513ED784-4D08-4C99-83B7-F65A80564F01}"/>
    <cellStyle name="Euro 9 5 10 18" xfId="11770" xr:uid="{C2B463F6-F3FE-42EE-B487-AB6AB0C1FFC8}"/>
    <cellStyle name="Euro 9 5 10 18 2" xfId="11771" xr:uid="{E1357848-5AF7-457F-BF96-EB92F49304FD}"/>
    <cellStyle name="Euro 9 5 10 19" xfId="11772" xr:uid="{7DAAA1F5-4264-4533-955C-D838B5A335CD}"/>
    <cellStyle name="Euro 9 5 10 19 2" xfId="11773" xr:uid="{AFA6143A-8162-48DE-B29F-1D0539D6A61A}"/>
    <cellStyle name="Euro 9 5 10 2" xfId="11774" xr:uid="{8B4BF518-BDFF-400A-A4A5-2C344C1499F0}"/>
    <cellStyle name="Euro 9 5 10 2 2" xfId="11775" xr:uid="{480832EE-E38A-4757-90A3-15A2D1303E50}"/>
    <cellStyle name="Euro 9 5 10 20" xfId="11776" xr:uid="{F54EF4A7-52F7-4D67-A487-EBE4C5F248AD}"/>
    <cellStyle name="Euro 9 5 10 20 2" xfId="11777" xr:uid="{46D2F151-3DA0-4D40-B652-7E221DA8D0A9}"/>
    <cellStyle name="Euro 9 5 10 21" xfId="11778" xr:uid="{F8AEAEF8-4D73-4E20-BCD6-3CCAD9DE6E60}"/>
    <cellStyle name="Euro 9 5 10 21 2" xfId="11779" xr:uid="{20CB8818-4199-4ABF-96F6-5791B7AD2D6D}"/>
    <cellStyle name="Euro 9 5 10 22" xfId="11780" xr:uid="{FF3EE0D5-DC9A-4324-B08D-8B7E3E320D24}"/>
    <cellStyle name="Euro 9 5 10 22 2" xfId="11781" xr:uid="{80E41C89-9033-4CEE-B2A7-6D56F6E236A2}"/>
    <cellStyle name="Euro 9 5 10 23" xfId="11782" xr:uid="{D3930A94-7DD2-4B66-81EB-0E19D81624DD}"/>
    <cellStyle name="Euro 9 5 10 23 2" xfId="11783" xr:uid="{E6353950-207D-4084-9FFB-71C5A34795D0}"/>
    <cellStyle name="Euro 9 5 10 24" xfId="11784" xr:uid="{601CD587-AD40-4B03-BCD9-DEDF4F727107}"/>
    <cellStyle name="Euro 9 5 10 24 2" xfId="11785" xr:uid="{B105F40E-1F53-4581-AED3-FFEBFD9ECC11}"/>
    <cellStyle name="Euro 9 5 10 25" xfId="11786" xr:uid="{0AE335EE-C1D6-4CBD-B76F-F5E6BD9365FB}"/>
    <cellStyle name="Euro 9 5 10 26" xfId="11787" xr:uid="{23B70021-AF57-47E9-AA74-52BA5911F4FF}"/>
    <cellStyle name="Euro 9 5 10 3" xfId="11788" xr:uid="{032CBE7B-24AF-4D07-ADA0-62391CD6080E}"/>
    <cellStyle name="Euro 9 5 10 3 2" xfId="11789" xr:uid="{954E3BF5-EB83-4059-AD8E-24E1FC0D791A}"/>
    <cellStyle name="Euro 9 5 10 4" xfId="11790" xr:uid="{2C2161D3-7BBF-4ECF-A2B7-430E543ED265}"/>
    <cellStyle name="Euro 9 5 10 4 2" xfId="11791" xr:uid="{C221E494-39A5-4427-ADB9-905E0D5AF08D}"/>
    <cellStyle name="Euro 9 5 10 5" xfId="11792" xr:uid="{A3AA0877-FD63-42CE-931A-55C2B9036D2C}"/>
    <cellStyle name="Euro 9 5 10 5 2" xfId="11793" xr:uid="{A46615DC-7ACB-4DDB-A613-B1256A1E315A}"/>
    <cellStyle name="Euro 9 5 10 6" xfId="11794" xr:uid="{97DB685C-3D82-4839-994A-F0719F44D7A8}"/>
    <cellStyle name="Euro 9 5 10 6 2" xfId="11795" xr:uid="{58F5F71F-3747-410B-93E4-0A8EEA07B4C4}"/>
    <cellStyle name="Euro 9 5 10 7" xfId="11796" xr:uid="{8670652A-617E-4E22-9508-EA913D432287}"/>
    <cellStyle name="Euro 9 5 10 7 2" xfId="11797" xr:uid="{4DAC66D8-6140-403A-8698-2CAA43E41B05}"/>
    <cellStyle name="Euro 9 5 10 8" xfId="11798" xr:uid="{EC48404C-C0AF-4555-9FCC-438F1BC707ED}"/>
    <cellStyle name="Euro 9 5 10 8 2" xfId="11799" xr:uid="{13B44528-C2B9-4B93-B90E-4991006F96FE}"/>
    <cellStyle name="Euro 9 5 10 9" xfId="11800" xr:uid="{02FE79B5-9035-45F1-8E35-D4D4A4CF58DD}"/>
    <cellStyle name="Euro 9 5 10 9 2" xfId="11801" xr:uid="{3B3FEEDF-F41E-4505-8DEF-3E5B7686311B}"/>
    <cellStyle name="Euro 9 5 11" xfId="11802" xr:uid="{CF49EFE3-3065-4414-94DC-87F594F7B6CD}"/>
    <cellStyle name="Euro 9 5 11 2" xfId="11803" xr:uid="{44ACC74C-0581-455A-94BD-7BB7E36D25B0}"/>
    <cellStyle name="Euro 9 5 12" xfId="11804" xr:uid="{2D239A76-8327-4286-98FA-B9EBBBE5A981}"/>
    <cellStyle name="Euro 9 5 12 2" xfId="11805" xr:uid="{22D575A1-6E58-4E18-A331-A178A80627CD}"/>
    <cellStyle name="Euro 9 5 13" xfId="11806" xr:uid="{6E405AEE-AABD-4F9B-BB93-4A03414564B1}"/>
    <cellStyle name="Euro 9 5 13 2" xfId="11807" xr:uid="{6F16685B-8F40-4078-A77C-2B685AB4FD7B}"/>
    <cellStyle name="Euro 9 5 14" xfId="11808" xr:uid="{6F503DF3-8A0F-4DC3-83C8-6DFD56FC6623}"/>
    <cellStyle name="Euro 9 5 14 2" xfId="11809" xr:uid="{C2000169-F89C-46AD-A2EF-4D7CB76653A8}"/>
    <cellStyle name="Euro 9 5 15" xfId="11810" xr:uid="{667D9E98-7251-4223-9EF7-2D31D8A8C863}"/>
    <cellStyle name="Euro 9 5 15 2" xfId="11811" xr:uid="{DE8BDFAC-ADF0-43A2-8734-E84029853595}"/>
    <cellStyle name="Euro 9 5 16" xfId="11812" xr:uid="{9C3815A4-95F9-4F17-AED2-DB0205DDA8EB}"/>
    <cellStyle name="Euro 9 5 16 2" xfId="11813" xr:uid="{4D084C6D-F246-412D-BB08-63318303EFB2}"/>
    <cellStyle name="Euro 9 5 17" xfId="11814" xr:uid="{6E81D126-1531-4BF0-85EC-3E8C62064BEB}"/>
    <cellStyle name="Euro 9 5 17 2" xfId="11815" xr:uid="{CD6F4CA8-8BAA-4678-84D5-73CAAE931643}"/>
    <cellStyle name="Euro 9 5 18" xfId="11816" xr:uid="{5C856E1F-8D4D-475B-A185-5F74AF55868F}"/>
    <cellStyle name="Euro 9 5 18 2" xfId="11817" xr:uid="{4A4ECFB4-6A58-4B3B-94D5-B35AF70C750F}"/>
    <cellStyle name="Euro 9 5 19" xfId="11818" xr:uid="{D58B40B0-EFF6-4458-B857-F3AB53D6C048}"/>
    <cellStyle name="Euro 9 5 19 2" xfId="11819" xr:uid="{95805A5D-C36A-40AD-927B-B38EAC1B4CC0}"/>
    <cellStyle name="Euro 9 5 2" xfId="11820" xr:uid="{B37F7CC3-1CB2-47D7-B561-CD083353BCA2}"/>
    <cellStyle name="Euro 9 5 2 10" xfId="11821" xr:uid="{81223D93-1AEE-4E64-A612-FC8AECD49F42}"/>
    <cellStyle name="Euro 9 5 2 10 2" xfId="11822" xr:uid="{732D15A0-3161-401E-B294-FD53CF7D0F62}"/>
    <cellStyle name="Euro 9 5 2 11" xfId="11823" xr:uid="{9E68A109-9C3C-4AA6-B0E9-401F87079B2C}"/>
    <cellStyle name="Euro 9 5 2 11 2" xfId="11824" xr:uid="{836D8302-4826-4AFE-AA8F-9E39374270DD}"/>
    <cellStyle name="Euro 9 5 2 12" xfId="11825" xr:uid="{9F3B3C77-336E-4485-95A5-F2F6AF09BFDC}"/>
    <cellStyle name="Euro 9 5 2 12 2" xfId="11826" xr:uid="{55CF6CF3-4E37-4464-8280-6D8486C2800A}"/>
    <cellStyle name="Euro 9 5 2 13" xfId="11827" xr:uid="{B2A29BCB-BBE3-415B-8CCE-E9A516EB8CAD}"/>
    <cellStyle name="Euro 9 5 2 13 2" xfId="11828" xr:uid="{F68D0BC5-A0BA-45F1-81E7-3D47F3B8B972}"/>
    <cellStyle name="Euro 9 5 2 14" xfId="11829" xr:uid="{CC13BF6A-E4A4-4CFC-A963-C075433905E5}"/>
    <cellStyle name="Euro 9 5 2 14 2" xfId="11830" xr:uid="{BFEF594B-4234-492A-AE20-91C13F8C40D2}"/>
    <cellStyle name="Euro 9 5 2 15" xfId="11831" xr:uid="{B62C5333-E84D-4290-97F9-EF6064B1E043}"/>
    <cellStyle name="Euro 9 5 2 15 2" xfId="11832" xr:uid="{C18E4919-9A2B-4F95-B528-34F5235A0524}"/>
    <cellStyle name="Euro 9 5 2 16" xfId="11833" xr:uid="{780D9E3B-0E6E-48C7-BE1D-7C368FCBDF2E}"/>
    <cellStyle name="Euro 9 5 2 16 2" xfId="11834" xr:uid="{14777233-C105-46AB-B498-BB798AF5041B}"/>
    <cellStyle name="Euro 9 5 2 17" xfId="11835" xr:uid="{7106CE7F-1D83-4E8E-B917-D45AF0ADCEAB}"/>
    <cellStyle name="Euro 9 5 2 17 2" xfId="11836" xr:uid="{D53C2A58-4D41-4AAF-9A32-A7DA0EC21DB2}"/>
    <cellStyle name="Euro 9 5 2 18" xfId="11837" xr:uid="{C0032C37-865C-4D0C-B69B-16D246C33EBB}"/>
    <cellStyle name="Euro 9 5 2 18 2" xfId="11838" xr:uid="{8B623F88-331E-49CC-B8D4-85791A70C1AB}"/>
    <cellStyle name="Euro 9 5 2 19" xfId="11839" xr:uid="{0E69CDA5-0C21-4C3A-85E8-A9AE289A82A7}"/>
    <cellStyle name="Euro 9 5 2 19 2" xfId="11840" xr:uid="{DF880E3C-2F30-4988-B419-46B66E1B2061}"/>
    <cellStyle name="Euro 9 5 2 2" xfId="11841" xr:uid="{4EA2E73C-8CAB-4F91-BAB2-00D6A8E177BE}"/>
    <cellStyle name="Euro 9 5 2 2 2" xfId="11842" xr:uid="{FC9F20E6-B4F8-498D-A93D-43CD90BD04E6}"/>
    <cellStyle name="Euro 9 5 2 20" xfId="11843" xr:uid="{DF17CCDC-3C32-4186-8624-7863D4108FB4}"/>
    <cellStyle name="Euro 9 5 2 20 2" xfId="11844" xr:uid="{2E89E641-6EB7-40E4-869E-8A896AE4A3E0}"/>
    <cellStyle name="Euro 9 5 2 21" xfId="11845" xr:uid="{9C3757BE-FF54-4342-9767-3FB45B7A4187}"/>
    <cellStyle name="Euro 9 5 2 21 2" xfId="11846" xr:uid="{D69039CC-CE5A-4671-A8A8-98C2B3350ACC}"/>
    <cellStyle name="Euro 9 5 2 22" xfId="11847" xr:uid="{698AA8A8-FAD8-475B-BE94-DF88BC330EB6}"/>
    <cellStyle name="Euro 9 5 2 22 2" xfId="11848" xr:uid="{09718A12-7AAE-401C-A47C-EFCCB50B229F}"/>
    <cellStyle name="Euro 9 5 2 23" xfId="11849" xr:uid="{322ACAA8-D2A5-4E84-A6B3-E130349C7ED6}"/>
    <cellStyle name="Euro 9 5 2 23 2" xfId="11850" xr:uid="{A90DD3A4-4FF9-4344-8D6E-74CAAA314795}"/>
    <cellStyle name="Euro 9 5 2 24" xfId="11851" xr:uid="{937A8535-1FD8-4916-A2A1-E99A566BB81A}"/>
    <cellStyle name="Euro 9 5 2 24 2" xfId="11852" xr:uid="{7B14A223-6C46-46A0-B531-9014BAFE674F}"/>
    <cellStyle name="Euro 9 5 2 25" xfId="11853" xr:uid="{9DE0D36E-F457-4A73-8FCF-84EEE94027A3}"/>
    <cellStyle name="Euro 9 5 2 26" xfId="11854" xr:uid="{CE98F072-C021-44FB-9D27-2704A0AA7A67}"/>
    <cellStyle name="Euro 9 5 2 3" xfId="11855" xr:uid="{60ADF38F-8746-49D1-820A-ED2515FE0C85}"/>
    <cellStyle name="Euro 9 5 2 3 2" xfId="11856" xr:uid="{2FAD894F-0F97-4F58-81F4-4762F3E956D8}"/>
    <cellStyle name="Euro 9 5 2 4" xfId="11857" xr:uid="{C7A38C51-38EC-4706-B284-9E186FF2B0AC}"/>
    <cellStyle name="Euro 9 5 2 4 2" xfId="11858" xr:uid="{987B9E61-1401-4D14-B0E7-7BC1080B86CF}"/>
    <cellStyle name="Euro 9 5 2 5" xfId="11859" xr:uid="{35F875E7-C6DC-4D1C-80E6-2A0FAFFF9C58}"/>
    <cellStyle name="Euro 9 5 2 5 2" xfId="11860" xr:uid="{1AD64628-FE46-419A-B1F5-3D4D87B97F57}"/>
    <cellStyle name="Euro 9 5 2 6" xfId="11861" xr:uid="{7247E79B-E9D7-43E6-91C9-5874D7D6E549}"/>
    <cellStyle name="Euro 9 5 2 6 2" xfId="11862" xr:uid="{C13BBBF6-863F-49EF-A5DB-C057E536B449}"/>
    <cellStyle name="Euro 9 5 2 7" xfId="11863" xr:uid="{72EE73DD-D3EC-43F2-BEAD-D6EE5E98F791}"/>
    <cellStyle name="Euro 9 5 2 7 2" xfId="11864" xr:uid="{3CA66019-AEC5-499E-BAF3-9F1530A5CA17}"/>
    <cellStyle name="Euro 9 5 2 8" xfId="11865" xr:uid="{A5EFACE8-B1D3-472A-A290-E7278F4541ED}"/>
    <cellStyle name="Euro 9 5 2 8 2" xfId="11866" xr:uid="{5694321F-EDE0-48B7-AFD0-80F8B009A379}"/>
    <cellStyle name="Euro 9 5 2 9" xfId="11867" xr:uid="{0C45E44C-1BED-451F-A93C-8661A52E217F}"/>
    <cellStyle name="Euro 9 5 2 9 2" xfId="11868" xr:uid="{EDF190AC-28B2-428E-9178-16F6807622B8}"/>
    <cellStyle name="Euro 9 5 20" xfId="11869" xr:uid="{3E7C9E8F-9FA8-4680-B40E-3CA3ABF4B8B5}"/>
    <cellStyle name="Euro 9 5 20 2" xfId="11870" xr:uid="{E593834E-E54B-41CD-8F90-3CA727E04729}"/>
    <cellStyle name="Euro 9 5 21" xfId="11871" xr:uid="{53429CF7-008F-4B09-8E1F-467C724BF97B}"/>
    <cellStyle name="Euro 9 5 21 2" xfId="11872" xr:uid="{50EDB0D0-D3FE-4144-86FE-EBA5787D59F7}"/>
    <cellStyle name="Euro 9 5 22" xfId="11873" xr:uid="{9CEE5B27-C6DC-48DD-A39B-CD01F1B19E4C}"/>
    <cellStyle name="Euro 9 5 22 2" xfId="11874" xr:uid="{D6950902-8D39-4A51-85F9-A1C4E735C994}"/>
    <cellStyle name="Euro 9 5 23" xfId="11875" xr:uid="{354FCFB7-232A-4827-82C0-4374786FB93A}"/>
    <cellStyle name="Euro 9 5 23 2" xfId="11876" xr:uid="{F73BA973-FD83-414F-B6C6-C47DE424EDE3}"/>
    <cellStyle name="Euro 9 5 24" xfId="11877" xr:uid="{DB20179B-0BD3-430F-A2D0-AB886EB76FB0}"/>
    <cellStyle name="Euro 9 5 24 2" xfId="11878" xr:uid="{9B481EAD-54D8-4641-9079-120FFD994FE6}"/>
    <cellStyle name="Euro 9 5 25" xfId="11879" xr:uid="{4129A647-E1C4-48B1-B3F5-109FA3905D1B}"/>
    <cellStyle name="Euro 9 5 25 2" xfId="11880" xr:uid="{7E40AF88-08D0-4F25-A469-C0F8D5052F18}"/>
    <cellStyle name="Euro 9 5 26" xfId="11881" xr:uid="{62B150A7-4852-40D6-9C54-7E621E41CBAF}"/>
    <cellStyle name="Euro 9 5 26 2" xfId="11882" xr:uid="{92A6F3D5-9015-45FC-BBAE-7219CDD70F2A}"/>
    <cellStyle name="Euro 9 5 27" xfId="11883" xr:uid="{019FDF6C-9153-4E1A-B2A5-129F70044258}"/>
    <cellStyle name="Euro 9 5 27 2" xfId="11884" xr:uid="{D38FC572-6810-40AC-AFFB-A59A052F4160}"/>
    <cellStyle name="Euro 9 5 28" xfId="11885" xr:uid="{1C5D976D-DC66-476E-837E-34AA53DE6825}"/>
    <cellStyle name="Euro 9 5 28 2" xfId="11886" xr:uid="{C401BDF9-26CB-4868-9CDC-E43BEB3A5876}"/>
    <cellStyle name="Euro 9 5 29" xfId="11887" xr:uid="{6273CDAB-E138-423C-A91B-7DE6E9DEFEB3}"/>
    <cellStyle name="Euro 9 5 29 2" xfId="11888" xr:uid="{9392CBB3-A8E1-4E17-BB23-A43F35594308}"/>
    <cellStyle name="Euro 9 5 3" xfId="11889" xr:uid="{D6878FBE-1F6E-49B6-B6B2-9B2787017FC7}"/>
    <cellStyle name="Euro 9 5 3 10" xfId="11890" xr:uid="{415A7981-7F8E-460D-975F-4E64FC9484D4}"/>
    <cellStyle name="Euro 9 5 3 10 2" xfId="11891" xr:uid="{B3332EBA-11E8-4BC4-8C23-72E0FBB3B18E}"/>
    <cellStyle name="Euro 9 5 3 11" xfId="11892" xr:uid="{21AF4D92-39FA-427E-91BB-F9FF60796927}"/>
    <cellStyle name="Euro 9 5 3 11 2" xfId="11893" xr:uid="{5933DB26-0CD1-4016-8342-42F68B8014C4}"/>
    <cellStyle name="Euro 9 5 3 12" xfId="11894" xr:uid="{201D865F-9BC9-4B9A-8A5A-914EEEB41BD6}"/>
    <cellStyle name="Euro 9 5 3 12 2" xfId="11895" xr:uid="{6449CB88-A549-45C2-95FA-FF2AEA808542}"/>
    <cellStyle name="Euro 9 5 3 13" xfId="11896" xr:uid="{ECE39B48-2280-4529-A95A-C4625E130ACA}"/>
    <cellStyle name="Euro 9 5 3 13 2" xfId="11897" xr:uid="{9756AE7D-C89F-4F7E-8FA0-5FBEF90F5771}"/>
    <cellStyle name="Euro 9 5 3 14" xfId="11898" xr:uid="{07CE2F69-DA4E-48FF-BDAE-8FE9683BDF8C}"/>
    <cellStyle name="Euro 9 5 3 14 2" xfId="11899" xr:uid="{FAE53DA5-1CCE-4F94-B65D-476EF7F2E4D9}"/>
    <cellStyle name="Euro 9 5 3 15" xfId="11900" xr:uid="{2C83E6C9-20A6-47C8-8D84-49339BD89567}"/>
    <cellStyle name="Euro 9 5 3 15 2" xfId="11901" xr:uid="{B2FA07FE-37F4-4E7F-8579-FF9818D9AA73}"/>
    <cellStyle name="Euro 9 5 3 16" xfId="11902" xr:uid="{28488527-6278-4EA7-853F-3D6071492AFD}"/>
    <cellStyle name="Euro 9 5 3 16 2" xfId="11903" xr:uid="{012C8B1F-59C4-4EED-B6C8-2C30758ADEEE}"/>
    <cellStyle name="Euro 9 5 3 17" xfId="11904" xr:uid="{1BB938B5-0129-451D-86CF-BB28702DDF6F}"/>
    <cellStyle name="Euro 9 5 3 17 2" xfId="11905" xr:uid="{E651CE7C-1961-4A2C-B4AC-DC2430196229}"/>
    <cellStyle name="Euro 9 5 3 18" xfId="11906" xr:uid="{9249099F-3543-4A20-8337-22E894CFB862}"/>
    <cellStyle name="Euro 9 5 3 18 2" xfId="11907" xr:uid="{02B28B6E-775A-4532-B5A6-F0DA1D6EFADD}"/>
    <cellStyle name="Euro 9 5 3 19" xfId="11908" xr:uid="{6EADE2CB-6A09-49B6-A5CF-19678C76BE50}"/>
    <cellStyle name="Euro 9 5 3 19 2" xfId="11909" xr:uid="{0533549B-EDDA-482F-ABCA-99BEE177F40A}"/>
    <cellStyle name="Euro 9 5 3 2" xfId="11910" xr:uid="{842138F2-54F8-49A1-BA3D-268F7A17F542}"/>
    <cellStyle name="Euro 9 5 3 2 2" xfId="11911" xr:uid="{524EAD3B-CD77-4CE2-913D-17143F26DA31}"/>
    <cellStyle name="Euro 9 5 3 20" xfId="11912" xr:uid="{98F769AC-164C-464C-9628-86CFA84EAA21}"/>
    <cellStyle name="Euro 9 5 3 20 2" xfId="11913" xr:uid="{CA9D5395-9B6E-4539-96CA-1D8C4C0E5EAC}"/>
    <cellStyle name="Euro 9 5 3 21" xfId="11914" xr:uid="{8790CDA3-37E8-419D-B03C-05361DC65BCD}"/>
    <cellStyle name="Euro 9 5 3 21 2" xfId="11915" xr:uid="{EBBFF184-67E8-4EC9-A040-A92CF449C5CA}"/>
    <cellStyle name="Euro 9 5 3 22" xfId="11916" xr:uid="{EE18D370-ACC9-4863-8446-4E5DA1D9E823}"/>
    <cellStyle name="Euro 9 5 3 22 2" xfId="11917" xr:uid="{56DE612D-8D0B-4BDC-A840-5CCAD9AC9A5B}"/>
    <cellStyle name="Euro 9 5 3 23" xfId="11918" xr:uid="{48A2C1EB-88A5-406D-BB15-AA17C0067C74}"/>
    <cellStyle name="Euro 9 5 3 23 2" xfId="11919" xr:uid="{9390C957-23FC-4219-B720-E92E40100478}"/>
    <cellStyle name="Euro 9 5 3 24" xfId="11920" xr:uid="{0B3F3DD7-F416-4059-B871-B37FF58881D3}"/>
    <cellStyle name="Euro 9 5 3 24 2" xfId="11921" xr:uid="{D55F4692-C1AF-4960-85C0-736A5126CA10}"/>
    <cellStyle name="Euro 9 5 3 25" xfId="11922" xr:uid="{FB2D4B2F-F45D-40B3-BA64-F2B59A67FF5B}"/>
    <cellStyle name="Euro 9 5 3 26" xfId="11923" xr:uid="{1DF659E3-FAC8-4AEE-BA37-E6B2C296BCB8}"/>
    <cellStyle name="Euro 9 5 3 3" xfId="11924" xr:uid="{9AD5C489-4F93-4F32-AA8A-6A746D641D57}"/>
    <cellStyle name="Euro 9 5 3 3 2" xfId="11925" xr:uid="{80BABA1D-202E-49F0-B475-6AFB77DC6345}"/>
    <cellStyle name="Euro 9 5 3 4" xfId="11926" xr:uid="{E96981CF-67F1-4544-855A-BF50E79265E0}"/>
    <cellStyle name="Euro 9 5 3 4 2" xfId="11927" xr:uid="{888EB48A-F2E2-43E9-AE43-3905DBF386EC}"/>
    <cellStyle name="Euro 9 5 3 5" xfId="11928" xr:uid="{95CE4207-F4CE-4F4A-A5D2-37038DB0FF34}"/>
    <cellStyle name="Euro 9 5 3 5 2" xfId="11929" xr:uid="{7F7CD198-39AC-40C4-9146-397C523B9F6C}"/>
    <cellStyle name="Euro 9 5 3 6" xfId="11930" xr:uid="{8B26D259-AA9B-4C74-9452-A4A09C6DF4D0}"/>
    <cellStyle name="Euro 9 5 3 6 2" xfId="11931" xr:uid="{34C4C5C0-3E17-4DBD-8EC6-63C5729A037A}"/>
    <cellStyle name="Euro 9 5 3 7" xfId="11932" xr:uid="{E52C0B0A-E4F4-4E27-8390-8AD62A7FCD7C}"/>
    <cellStyle name="Euro 9 5 3 7 2" xfId="11933" xr:uid="{323DA65C-1210-4D27-8551-A9811520A418}"/>
    <cellStyle name="Euro 9 5 3 8" xfId="11934" xr:uid="{21C149BC-20A0-4E10-B680-EC38F7913548}"/>
    <cellStyle name="Euro 9 5 3 8 2" xfId="11935" xr:uid="{5DAFE9A3-B248-435A-8788-51DF4BCC6393}"/>
    <cellStyle name="Euro 9 5 3 9" xfId="11936" xr:uid="{61FD6788-09A8-42FD-B379-FC8A28F24CE3}"/>
    <cellStyle name="Euro 9 5 3 9 2" xfId="11937" xr:uid="{66C4BD5B-668B-485E-95C9-592FECD29DD5}"/>
    <cellStyle name="Euro 9 5 30" xfId="11938" xr:uid="{DE74826E-3634-43AF-8C78-B05D8491AFCE}"/>
    <cellStyle name="Euro 9 5 30 2" xfId="11939" xr:uid="{BFD41BB2-2FBB-4A39-98D3-3C36B5F13D06}"/>
    <cellStyle name="Euro 9 5 31" xfId="11940" xr:uid="{3F70191E-FDCF-40C0-8F6C-EEBBF40B72F7}"/>
    <cellStyle name="Euro 9 5 31 2" xfId="11941" xr:uid="{3B4C17E3-8130-4158-86E6-C34ED7BC3161}"/>
    <cellStyle name="Euro 9 5 32" xfId="11942" xr:uid="{A8A627F3-665C-4BA7-A20F-107F31260920}"/>
    <cellStyle name="Euro 9 5 32 2" xfId="11943" xr:uid="{0B0158B1-7329-408D-828C-5754DD47C4F7}"/>
    <cellStyle name="Euro 9 5 33" xfId="11944" xr:uid="{D71689ED-478A-48F7-8F7F-DBA5C97A7820}"/>
    <cellStyle name="Euro 9 5 33 2" xfId="11945" xr:uid="{53091187-60BA-4C50-94B8-C85BE3FBBD93}"/>
    <cellStyle name="Euro 9 5 34" xfId="11946" xr:uid="{8BEF66B8-50AC-47A5-89A1-DAA607F01718}"/>
    <cellStyle name="Euro 9 5 35" xfId="11947" xr:uid="{E1B9F62D-29E2-4A68-BA2F-57FEF8B8ECBD}"/>
    <cellStyle name="Euro 9 5 4" xfId="11948" xr:uid="{09BD65A1-254F-4B22-B6BD-91F39C5A5A0B}"/>
    <cellStyle name="Euro 9 5 4 10" xfId="11949" xr:uid="{4625533F-DE49-4058-A311-1BFC50B8D19A}"/>
    <cellStyle name="Euro 9 5 4 10 2" xfId="11950" xr:uid="{831AE0E4-1E6C-4B55-8469-687012F7BC47}"/>
    <cellStyle name="Euro 9 5 4 11" xfId="11951" xr:uid="{A84C0F53-1259-4FAE-A510-D6C5DDCE0C9E}"/>
    <cellStyle name="Euro 9 5 4 11 2" xfId="11952" xr:uid="{6BB9AE94-EBB5-4E82-807E-E88B48870DAB}"/>
    <cellStyle name="Euro 9 5 4 12" xfId="11953" xr:uid="{04DD2E41-AC31-4E21-912B-040C88FCBDF4}"/>
    <cellStyle name="Euro 9 5 4 12 2" xfId="11954" xr:uid="{B696DE80-7C7C-4002-BBDA-7B8AA5F51E4B}"/>
    <cellStyle name="Euro 9 5 4 13" xfId="11955" xr:uid="{F101EAF4-EA74-49B4-A5DD-3BA1B4106FFC}"/>
    <cellStyle name="Euro 9 5 4 13 2" xfId="11956" xr:uid="{CA389A3B-F55D-4AA8-A975-B71D8F3E1362}"/>
    <cellStyle name="Euro 9 5 4 14" xfId="11957" xr:uid="{9A2DBD5E-7CE9-405D-B6A1-D5E5928DD730}"/>
    <cellStyle name="Euro 9 5 4 14 2" xfId="11958" xr:uid="{84B4AF67-150B-4776-B07E-526720BE5201}"/>
    <cellStyle name="Euro 9 5 4 15" xfId="11959" xr:uid="{A02D8F09-DFF6-4FFF-BCC5-2A0ACEF9EFDD}"/>
    <cellStyle name="Euro 9 5 4 15 2" xfId="11960" xr:uid="{09728DA8-CC84-4B4E-9FC5-AABAC268FA31}"/>
    <cellStyle name="Euro 9 5 4 16" xfId="11961" xr:uid="{248325DB-36E3-4960-80E1-77CBFF37E272}"/>
    <cellStyle name="Euro 9 5 4 16 2" xfId="11962" xr:uid="{E03C5D9B-BD0D-4D8C-916E-2DFA1C0A1BFE}"/>
    <cellStyle name="Euro 9 5 4 17" xfId="11963" xr:uid="{94CCD824-B151-45E4-91AD-63508A6A6184}"/>
    <cellStyle name="Euro 9 5 4 17 2" xfId="11964" xr:uid="{1083BF09-999C-44E2-AD36-1EA334D32D4D}"/>
    <cellStyle name="Euro 9 5 4 18" xfId="11965" xr:uid="{F356F0F6-6859-4C82-9552-38D3011F5043}"/>
    <cellStyle name="Euro 9 5 4 18 2" xfId="11966" xr:uid="{2C478C06-4F45-4FBE-A5A5-C3A37BF94095}"/>
    <cellStyle name="Euro 9 5 4 19" xfId="11967" xr:uid="{F4F2F47F-0BC8-4F87-B8DB-946DAC7AE4F4}"/>
    <cellStyle name="Euro 9 5 4 19 2" xfId="11968" xr:uid="{3E597426-AF6B-4348-8154-90DB5E0BC5C3}"/>
    <cellStyle name="Euro 9 5 4 2" xfId="11969" xr:uid="{081C1BE9-57B2-4B62-8E67-D44AB2940411}"/>
    <cellStyle name="Euro 9 5 4 2 2" xfId="11970" xr:uid="{9F6CE500-9A5C-4DD6-A418-96FB098AD21E}"/>
    <cellStyle name="Euro 9 5 4 20" xfId="11971" xr:uid="{36DA9942-E32C-4582-B745-DCAD8493FD88}"/>
    <cellStyle name="Euro 9 5 4 20 2" xfId="11972" xr:uid="{4F4824A1-3761-44B6-875A-9B0F9B0E6A99}"/>
    <cellStyle name="Euro 9 5 4 21" xfId="11973" xr:uid="{FFFC66B7-F816-46B0-B6D6-8A894366CF76}"/>
    <cellStyle name="Euro 9 5 4 21 2" xfId="11974" xr:uid="{8D47BA1E-F21D-4886-9D1E-D05D1E5F0922}"/>
    <cellStyle name="Euro 9 5 4 22" xfId="11975" xr:uid="{80BE0352-C9F0-4CA9-9688-A9E3A6DDC96F}"/>
    <cellStyle name="Euro 9 5 4 22 2" xfId="11976" xr:uid="{2CF007E1-FF76-45CB-8A9B-9081706E77D2}"/>
    <cellStyle name="Euro 9 5 4 23" xfId="11977" xr:uid="{C4EF9ACA-EF39-497E-99A7-F5BB89F98675}"/>
    <cellStyle name="Euro 9 5 4 23 2" xfId="11978" xr:uid="{36528BDF-6791-4495-8582-97719A80679B}"/>
    <cellStyle name="Euro 9 5 4 24" xfId="11979" xr:uid="{7A887FEB-4605-4398-8007-7D5260685A24}"/>
    <cellStyle name="Euro 9 5 4 24 2" xfId="11980" xr:uid="{864292CE-5C3A-4BDC-83A4-6E0683921C05}"/>
    <cellStyle name="Euro 9 5 4 25" xfId="11981" xr:uid="{6D07EA93-EB93-4E6B-8FAE-8907A3783BB2}"/>
    <cellStyle name="Euro 9 5 4 26" xfId="11982" xr:uid="{D4D8BC0B-2B25-4ABC-AAF4-224E0F83C458}"/>
    <cellStyle name="Euro 9 5 4 3" xfId="11983" xr:uid="{2F9DA7C3-7A59-4064-BA26-048541548702}"/>
    <cellStyle name="Euro 9 5 4 3 2" xfId="11984" xr:uid="{66A6BE81-19A5-43CE-8F4B-8428D70BFD2D}"/>
    <cellStyle name="Euro 9 5 4 4" xfId="11985" xr:uid="{170471EB-1F5D-4BA6-8E26-03A3D1E8A35D}"/>
    <cellStyle name="Euro 9 5 4 4 2" xfId="11986" xr:uid="{9C66C5DC-48AC-4B48-B7EC-E5A9CBB61AC1}"/>
    <cellStyle name="Euro 9 5 4 5" xfId="11987" xr:uid="{13A68DE2-8BE4-4F4D-8D44-1B902FE0A996}"/>
    <cellStyle name="Euro 9 5 4 5 2" xfId="11988" xr:uid="{12693823-967B-4236-A906-5F96FF2F01A8}"/>
    <cellStyle name="Euro 9 5 4 6" xfId="11989" xr:uid="{3AA7F765-A3CD-4AF0-8A4F-D99E76BD5B08}"/>
    <cellStyle name="Euro 9 5 4 6 2" xfId="11990" xr:uid="{07861846-B8A0-4BBA-BE0F-B5A41875965C}"/>
    <cellStyle name="Euro 9 5 4 7" xfId="11991" xr:uid="{825764BC-E5E2-4AE5-8866-026A604826BD}"/>
    <cellStyle name="Euro 9 5 4 7 2" xfId="11992" xr:uid="{F1EB3332-6AF1-47FD-B0FB-D26160F0A7B9}"/>
    <cellStyle name="Euro 9 5 4 8" xfId="11993" xr:uid="{065ABB98-45EA-4E00-AEF4-751CDEB3842F}"/>
    <cellStyle name="Euro 9 5 4 8 2" xfId="11994" xr:uid="{746AC0D1-5BC9-42D5-B82A-AEF97078B95C}"/>
    <cellStyle name="Euro 9 5 4 9" xfId="11995" xr:uid="{C3C55484-A6C9-4D2C-B7C5-9D801C9F7D4B}"/>
    <cellStyle name="Euro 9 5 4 9 2" xfId="11996" xr:uid="{DC3B5FE6-62A6-47DF-A32E-C4702B721F00}"/>
    <cellStyle name="Euro 9 5 5" xfId="11997" xr:uid="{1629B307-7C59-4576-B22A-73CA01BF3B1A}"/>
    <cellStyle name="Euro 9 5 5 10" xfId="11998" xr:uid="{71EF0C2C-0FB5-474E-8E6C-3BB959F7027F}"/>
    <cellStyle name="Euro 9 5 5 10 2" xfId="11999" xr:uid="{788FA6CE-AF19-4E1A-8C80-519A852BC47B}"/>
    <cellStyle name="Euro 9 5 5 11" xfId="12000" xr:uid="{3DC34052-1B05-45C8-9754-90CBD60BB055}"/>
    <cellStyle name="Euro 9 5 5 11 2" xfId="12001" xr:uid="{2C2D608E-4176-4D36-BE11-98AA66528A3A}"/>
    <cellStyle name="Euro 9 5 5 12" xfId="12002" xr:uid="{0174574B-22D3-4711-BAD5-3552B07C9D21}"/>
    <cellStyle name="Euro 9 5 5 12 2" xfId="12003" xr:uid="{A8D01332-A18C-47ED-AAB9-AC635DA7C14D}"/>
    <cellStyle name="Euro 9 5 5 13" xfId="12004" xr:uid="{21E3230D-3BF0-4822-9539-FA7BC84D070B}"/>
    <cellStyle name="Euro 9 5 5 13 2" xfId="12005" xr:uid="{4CABB0F7-ACED-4379-86C6-D82E1C2AB5E4}"/>
    <cellStyle name="Euro 9 5 5 14" xfId="12006" xr:uid="{341DDE1C-735C-4187-A9DA-2189A7892E49}"/>
    <cellStyle name="Euro 9 5 5 14 2" xfId="12007" xr:uid="{F0FB9DE2-930E-4EC6-B5C8-5EC0DB259031}"/>
    <cellStyle name="Euro 9 5 5 15" xfId="12008" xr:uid="{7745A8FF-C032-4865-87DE-B185C95EEC42}"/>
    <cellStyle name="Euro 9 5 5 15 2" xfId="12009" xr:uid="{D06EE0F5-FDE5-4C6B-B9F9-A491977C83A1}"/>
    <cellStyle name="Euro 9 5 5 16" xfId="12010" xr:uid="{29E0B190-4975-4E17-BFCA-97F292CB11AC}"/>
    <cellStyle name="Euro 9 5 5 16 2" xfId="12011" xr:uid="{8664D8C3-35E6-418F-95CD-74C18B8A2B3B}"/>
    <cellStyle name="Euro 9 5 5 17" xfId="12012" xr:uid="{81147CC5-C421-4726-BC2F-C1B5F99E031B}"/>
    <cellStyle name="Euro 9 5 5 17 2" xfId="12013" xr:uid="{1A4162C9-D48D-452F-88F0-E5A68F36E639}"/>
    <cellStyle name="Euro 9 5 5 18" xfId="12014" xr:uid="{77DD4218-717A-4D61-91FB-8CB6B4C6C6C9}"/>
    <cellStyle name="Euro 9 5 5 18 2" xfId="12015" xr:uid="{402F56B6-4952-43A2-BC5F-693C9EAFFA03}"/>
    <cellStyle name="Euro 9 5 5 19" xfId="12016" xr:uid="{7CECC07D-2B26-4AB4-95A9-C06F35451036}"/>
    <cellStyle name="Euro 9 5 5 19 2" xfId="12017" xr:uid="{D52CF7DA-3243-45FD-BF8D-8935C006E6F5}"/>
    <cellStyle name="Euro 9 5 5 2" xfId="12018" xr:uid="{24D62D19-B341-4E17-AC85-F9F227235215}"/>
    <cellStyle name="Euro 9 5 5 2 2" xfId="12019" xr:uid="{002B299F-3A9B-4AF4-802C-19A8439917A9}"/>
    <cellStyle name="Euro 9 5 5 20" xfId="12020" xr:uid="{42CAD4AC-4FAC-42A6-88BD-EA1D2E14E03E}"/>
    <cellStyle name="Euro 9 5 5 20 2" xfId="12021" xr:uid="{3A1D1C1C-5345-4CEC-8E10-818D9287520B}"/>
    <cellStyle name="Euro 9 5 5 21" xfId="12022" xr:uid="{A814079A-A1C4-4097-B36B-395FFF8DA1E5}"/>
    <cellStyle name="Euro 9 5 5 21 2" xfId="12023" xr:uid="{F4EF5A39-D7DA-459E-8BCA-7B268D220924}"/>
    <cellStyle name="Euro 9 5 5 22" xfId="12024" xr:uid="{88F1C338-EDBC-461A-AD5F-B4EB9576D196}"/>
    <cellStyle name="Euro 9 5 5 22 2" xfId="12025" xr:uid="{9CC1F5AF-414B-4411-A9B1-22CA31584EE0}"/>
    <cellStyle name="Euro 9 5 5 23" xfId="12026" xr:uid="{D74C4FDE-B4B2-4E03-BC59-745D1F42B437}"/>
    <cellStyle name="Euro 9 5 5 23 2" xfId="12027" xr:uid="{E35DEE7E-821D-4169-AF8E-014A85669458}"/>
    <cellStyle name="Euro 9 5 5 24" xfId="12028" xr:uid="{F64FFA49-6732-4ED5-8802-CDDF656A7602}"/>
    <cellStyle name="Euro 9 5 5 24 2" xfId="12029" xr:uid="{FBBA75C5-B162-43B7-A730-ADD484300B3E}"/>
    <cellStyle name="Euro 9 5 5 25" xfId="12030" xr:uid="{7CE73E5D-2B27-43B7-BA9B-1F34C877A643}"/>
    <cellStyle name="Euro 9 5 5 26" xfId="12031" xr:uid="{E46CA944-5085-4140-A14C-E4DED4BFCDA6}"/>
    <cellStyle name="Euro 9 5 5 3" xfId="12032" xr:uid="{31488959-AF9B-4D27-91A9-7E7F901C132A}"/>
    <cellStyle name="Euro 9 5 5 3 2" xfId="12033" xr:uid="{E0019766-9E79-47EF-883C-FD6963B7DB0F}"/>
    <cellStyle name="Euro 9 5 5 4" xfId="12034" xr:uid="{F2B91291-BD94-458B-AB01-C0A463099AF3}"/>
    <cellStyle name="Euro 9 5 5 4 2" xfId="12035" xr:uid="{88911900-56E6-4F5A-84C0-E2C81E48611E}"/>
    <cellStyle name="Euro 9 5 5 5" xfId="12036" xr:uid="{20903C8F-FB94-44A9-B624-32203EECA5C5}"/>
    <cellStyle name="Euro 9 5 5 5 2" xfId="12037" xr:uid="{1A43014A-7B95-4BB4-83C7-76ED40419F63}"/>
    <cellStyle name="Euro 9 5 5 6" xfId="12038" xr:uid="{731319BE-3004-4198-B414-3F8B198D883A}"/>
    <cellStyle name="Euro 9 5 5 6 2" xfId="12039" xr:uid="{2C7452D6-5F51-4CDE-8128-5C4D89A07269}"/>
    <cellStyle name="Euro 9 5 5 7" xfId="12040" xr:uid="{A1A7FA67-494D-4712-9925-197D225F8D49}"/>
    <cellStyle name="Euro 9 5 5 7 2" xfId="12041" xr:uid="{A61CC0FB-4034-4463-B8A7-19CDC8BA7F0E}"/>
    <cellStyle name="Euro 9 5 5 8" xfId="12042" xr:uid="{8FB1D67D-D779-4B79-8AC0-F33936679684}"/>
    <cellStyle name="Euro 9 5 5 8 2" xfId="12043" xr:uid="{A2DB3AF2-1E90-40C2-9784-3017F051E092}"/>
    <cellStyle name="Euro 9 5 5 9" xfId="12044" xr:uid="{697D7F4A-2A9D-408A-A4F0-90057A70D669}"/>
    <cellStyle name="Euro 9 5 5 9 2" xfId="12045" xr:uid="{D7E89BCE-3002-4CA3-9272-B0F82F4FE134}"/>
    <cellStyle name="Euro 9 5 6" xfId="12046" xr:uid="{B48D2FBF-05F2-4958-AC67-8C73B9571AA1}"/>
    <cellStyle name="Euro 9 5 6 10" xfId="12047" xr:uid="{F539DB97-58F7-49BE-850D-2968521AD273}"/>
    <cellStyle name="Euro 9 5 6 10 2" xfId="12048" xr:uid="{512CB350-2FF4-487B-BCD1-A2B526B6CEF1}"/>
    <cellStyle name="Euro 9 5 6 11" xfId="12049" xr:uid="{3A6ECCBF-54F3-4CEE-B0D3-4DC195FC917B}"/>
    <cellStyle name="Euro 9 5 6 11 2" xfId="12050" xr:uid="{EC5E4ED5-B8A2-4222-8C12-ED7F5A581E07}"/>
    <cellStyle name="Euro 9 5 6 12" xfId="12051" xr:uid="{50F7FCB0-A239-4013-8EE7-4A00DFE908BD}"/>
    <cellStyle name="Euro 9 5 6 12 2" xfId="12052" xr:uid="{9FDFE3A1-7738-4565-8691-09EDE4ACCAC5}"/>
    <cellStyle name="Euro 9 5 6 13" xfId="12053" xr:uid="{8A658D96-8000-4632-BFB1-E6FF1D4E9952}"/>
    <cellStyle name="Euro 9 5 6 13 2" xfId="12054" xr:uid="{7173BD2C-9011-4735-AED1-5033234D731F}"/>
    <cellStyle name="Euro 9 5 6 14" xfId="12055" xr:uid="{DA736808-C7E1-4D09-BD1D-8D3DF3639BCA}"/>
    <cellStyle name="Euro 9 5 6 14 2" xfId="12056" xr:uid="{D7A26AF8-CB86-4593-AC11-FADAD6CA8211}"/>
    <cellStyle name="Euro 9 5 6 15" xfId="12057" xr:uid="{E4D58EA2-3453-4285-A49F-E3A3936B7515}"/>
    <cellStyle name="Euro 9 5 6 15 2" xfId="12058" xr:uid="{3B5B1E71-D6B1-4E34-AD21-C1FD7EBA19CF}"/>
    <cellStyle name="Euro 9 5 6 16" xfId="12059" xr:uid="{B15336BF-F71C-4172-9636-5B74824035B5}"/>
    <cellStyle name="Euro 9 5 6 16 2" xfId="12060" xr:uid="{F9270631-2C6C-44AD-AE6E-3DBBF2CA94B0}"/>
    <cellStyle name="Euro 9 5 6 17" xfId="12061" xr:uid="{A134EC00-2537-4899-9343-F9A3C16E040A}"/>
    <cellStyle name="Euro 9 5 6 17 2" xfId="12062" xr:uid="{3A27A95C-3C30-4E59-B2A3-670D8D6DB15C}"/>
    <cellStyle name="Euro 9 5 6 18" xfId="12063" xr:uid="{64AF53D8-0DBE-4BFF-9200-4E1F1364584A}"/>
    <cellStyle name="Euro 9 5 6 18 2" xfId="12064" xr:uid="{74ADABE7-5697-4F04-8E23-6A9B6855E91F}"/>
    <cellStyle name="Euro 9 5 6 19" xfId="12065" xr:uid="{DFA43E3A-30C6-4B06-BF05-F336C98678B1}"/>
    <cellStyle name="Euro 9 5 6 19 2" xfId="12066" xr:uid="{FD4E0870-C305-456A-9EED-39A60CACAEE4}"/>
    <cellStyle name="Euro 9 5 6 2" xfId="12067" xr:uid="{63AAE273-3A61-48CB-9A91-E9636B05CFEF}"/>
    <cellStyle name="Euro 9 5 6 2 2" xfId="12068" xr:uid="{14847D81-89A5-4A00-BEAD-CD8AC2C8F8AB}"/>
    <cellStyle name="Euro 9 5 6 20" xfId="12069" xr:uid="{76046796-3497-45F1-98D3-148655EBFB10}"/>
    <cellStyle name="Euro 9 5 6 20 2" xfId="12070" xr:uid="{4065B5F7-C3E5-4588-A22F-869D7D42E2C0}"/>
    <cellStyle name="Euro 9 5 6 21" xfId="12071" xr:uid="{900579FA-BA10-48AC-BCA3-6CB197B73006}"/>
    <cellStyle name="Euro 9 5 6 21 2" xfId="12072" xr:uid="{E1AD33EE-5AA0-48D1-82CC-10DBC9BD9FE5}"/>
    <cellStyle name="Euro 9 5 6 22" xfId="12073" xr:uid="{06A819A2-20ED-4DE6-9B2C-1BCDD18DF5F2}"/>
    <cellStyle name="Euro 9 5 6 22 2" xfId="12074" xr:uid="{6CFA4F06-975F-45DE-9D0B-72150EF8F6A9}"/>
    <cellStyle name="Euro 9 5 6 23" xfId="12075" xr:uid="{F0DBCB84-D95E-4664-8AE8-DC4878F97F73}"/>
    <cellStyle name="Euro 9 5 6 23 2" xfId="12076" xr:uid="{82E15BEA-222E-4D55-8FF7-11BF0C16F736}"/>
    <cellStyle name="Euro 9 5 6 24" xfId="12077" xr:uid="{4962D6BB-4A85-4297-9C4C-4F8F5227E855}"/>
    <cellStyle name="Euro 9 5 6 24 2" xfId="12078" xr:uid="{BB47B7B3-13F4-4983-B00A-6C224AF5933D}"/>
    <cellStyle name="Euro 9 5 6 25" xfId="12079" xr:uid="{57624C3C-948D-4BC2-BFBD-C6023C0A0C0B}"/>
    <cellStyle name="Euro 9 5 6 26" xfId="12080" xr:uid="{C6325AE6-995D-40BA-B8EB-110AD7694EAC}"/>
    <cellStyle name="Euro 9 5 6 3" xfId="12081" xr:uid="{1C017FF0-724F-4F40-92F2-08418E5E2A58}"/>
    <cellStyle name="Euro 9 5 6 3 2" xfId="12082" xr:uid="{126ACF3B-FFEC-4DB7-8F65-22FF7A94B284}"/>
    <cellStyle name="Euro 9 5 6 4" xfId="12083" xr:uid="{8308D943-B31E-47F9-99A1-3160196D7766}"/>
    <cellStyle name="Euro 9 5 6 4 2" xfId="12084" xr:uid="{A5D3A59C-BA4C-4DBA-95BD-46AD21B9ADF1}"/>
    <cellStyle name="Euro 9 5 6 5" xfId="12085" xr:uid="{CD711186-D934-41E0-8E15-EEC2CBF4DE76}"/>
    <cellStyle name="Euro 9 5 6 5 2" xfId="12086" xr:uid="{764FBB05-D1F7-48D6-9E7E-3BA3F71529E3}"/>
    <cellStyle name="Euro 9 5 6 6" xfId="12087" xr:uid="{BCDF482E-F97F-43B1-95F9-68E698848D1E}"/>
    <cellStyle name="Euro 9 5 6 6 2" xfId="12088" xr:uid="{01016425-3996-4DD4-B1B1-D4DEF35A07C3}"/>
    <cellStyle name="Euro 9 5 6 7" xfId="12089" xr:uid="{0E26BC2A-F268-46CE-A4C3-6C5207F77A48}"/>
    <cellStyle name="Euro 9 5 6 7 2" xfId="12090" xr:uid="{879D5666-F74E-417C-9DB6-9A9F54C51A5C}"/>
    <cellStyle name="Euro 9 5 6 8" xfId="12091" xr:uid="{56696516-FC26-4A2C-968A-D18942198AF4}"/>
    <cellStyle name="Euro 9 5 6 8 2" xfId="12092" xr:uid="{ABC6AF79-A789-41DC-A522-127E9BDBEC42}"/>
    <cellStyle name="Euro 9 5 6 9" xfId="12093" xr:uid="{D58A8F31-1BEC-49BD-A177-FDA2E7E36ED2}"/>
    <cellStyle name="Euro 9 5 6 9 2" xfId="12094" xr:uid="{4610A0E9-3618-4703-83E7-C7B1ADEC4226}"/>
    <cellStyle name="Euro 9 5 7" xfId="12095" xr:uid="{86F3F125-34F0-4A5D-9A68-34F19780D3B0}"/>
    <cellStyle name="Euro 9 5 7 10" xfId="12096" xr:uid="{BB296883-D4FD-41E8-AF07-804528C326B0}"/>
    <cellStyle name="Euro 9 5 7 10 2" xfId="12097" xr:uid="{E4BD70CA-BBA4-4415-A30F-6958250BDC69}"/>
    <cellStyle name="Euro 9 5 7 11" xfId="12098" xr:uid="{0C941E00-F54C-414E-9FB8-D8F9BA625C17}"/>
    <cellStyle name="Euro 9 5 7 11 2" xfId="12099" xr:uid="{DA587AF0-1FBE-4E4C-890F-AD5D9E3DE261}"/>
    <cellStyle name="Euro 9 5 7 12" xfId="12100" xr:uid="{DC71C083-953E-4DC8-8DD4-7D1179F5C07F}"/>
    <cellStyle name="Euro 9 5 7 12 2" xfId="12101" xr:uid="{E0585755-286D-4F83-A4F0-4A2365962148}"/>
    <cellStyle name="Euro 9 5 7 13" xfId="12102" xr:uid="{376787BA-B4F4-4898-A32E-8E3DE8ECAC1F}"/>
    <cellStyle name="Euro 9 5 7 13 2" xfId="12103" xr:uid="{34933ACE-2639-41A3-B0E2-510A36FE4A33}"/>
    <cellStyle name="Euro 9 5 7 14" xfId="12104" xr:uid="{CA4A26D3-320F-4F93-9C60-61118530D4E1}"/>
    <cellStyle name="Euro 9 5 7 14 2" xfId="12105" xr:uid="{AE763227-175A-48C3-9DD9-601A62F8A3AC}"/>
    <cellStyle name="Euro 9 5 7 15" xfId="12106" xr:uid="{E599E133-770D-428D-BE2A-F3688F9A55C0}"/>
    <cellStyle name="Euro 9 5 7 15 2" xfId="12107" xr:uid="{085BC21E-5375-49E5-8C22-E3C35DF9502C}"/>
    <cellStyle name="Euro 9 5 7 16" xfId="12108" xr:uid="{7B506784-B7DE-4301-8448-89FCE414ABF5}"/>
    <cellStyle name="Euro 9 5 7 16 2" xfId="12109" xr:uid="{C95AE4CE-A071-4298-A655-14EF0F1CD3E9}"/>
    <cellStyle name="Euro 9 5 7 17" xfId="12110" xr:uid="{097F4C31-7443-4DD6-AC30-2B310F175DE0}"/>
    <cellStyle name="Euro 9 5 7 17 2" xfId="12111" xr:uid="{6CE115BF-9170-45C4-8B36-7E0D89BE5730}"/>
    <cellStyle name="Euro 9 5 7 18" xfId="12112" xr:uid="{986E33CE-D1FA-49D3-BD27-F7DAB4E17B3E}"/>
    <cellStyle name="Euro 9 5 7 18 2" xfId="12113" xr:uid="{18563A47-4844-4C58-8AE6-4EE72D8151BD}"/>
    <cellStyle name="Euro 9 5 7 19" xfId="12114" xr:uid="{53C1E7C3-E116-4141-94B9-8EE5C9086C45}"/>
    <cellStyle name="Euro 9 5 7 19 2" xfId="12115" xr:uid="{F6AEC33C-E1D8-4584-98FC-F5EF00AB84F8}"/>
    <cellStyle name="Euro 9 5 7 2" xfId="12116" xr:uid="{A8DC8C0D-2C14-4F04-8668-B8DDC8FF2F69}"/>
    <cellStyle name="Euro 9 5 7 2 2" xfId="12117" xr:uid="{859E9CDB-9983-4B3E-8330-38D0655BC7BE}"/>
    <cellStyle name="Euro 9 5 7 20" xfId="12118" xr:uid="{38A6BFE9-7EEE-44FA-B097-07737380A448}"/>
    <cellStyle name="Euro 9 5 7 20 2" xfId="12119" xr:uid="{D723C239-A577-4120-B2CF-2F1A98512B91}"/>
    <cellStyle name="Euro 9 5 7 21" xfId="12120" xr:uid="{6253D603-A6C6-41CC-A069-3CAEDBDD24A6}"/>
    <cellStyle name="Euro 9 5 7 21 2" xfId="12121" xr:uid="{09C50D94-490C-4ECD-916D-4E600B6998A0}"/>
    <cellStyle name="Euro 9 5 7 22" xfId="12122" xr:uid="{454984A1-C4DB-4450-AE53-78AC48FECDF0}"/>
    <cellStyle name="Euro 9 5 7 22 2" xfId="12123" xr:uid="{F3099539-2EB5-4CED-97D4-8710A94C2A58}"/>
    <cellStyle name="Euro 9 5 7 23" xfId="12124" xr:uid="{F6056FB2-C215-4CF0-9197-CA62F9158310}"/>
    <cellStyle name="Euro 9 5 7 23 2" xfId="12125" xr:uid="{2E4D9FB6-0937-4A2D-B969-373026601A49}"/>
    <cellStyle name="Euro 9 5 7 24" xfId="12126" xr:uid="{2BD38339-CC5A-4B5C-AB23-3C7A5C908D02}"/>
    <cellStyle name="Euro 9 5 7 24 2" xfId="12127" xr:uid="{4E69D6D9-44F7-481D-B5A0-5E41CCF912AB}"/>
    <cellStyle name="Euro 9 5 7 25" xfId="12128" xr:uid="{9F31A76E-CEA8-4AE9-9B83-1123C39E14FE}"/>
    <cellStyle name="Euro 9 5 7 26" xfId="12129" xr:uid="{7BD28E7D-50D5-47EC-807E-D02D2B2854C1}"/>
    <cellStyle name="Euro 9 5 7 3" xfId="12130" xr:uid="{EBF4CE68-4990-4DC1-9B03-70169336C2CC}"/>
    <cellStyle name="Euro 9 5 7 3 2" xfId="12131" xr:uid="{C6FC32E4-C210-4274-B756-6177D0100A34}"/>
    <cellStyle name="Euro 9 5 7 4" xfId="12132" xr:uid="{8B6C6B35-9BDC-441A-B458-D076BB38E52F}"/>
    <cellStyle name="Euro 9 5 7 4 2" xfId="12133" xr:uid="{0B2687A7-6773-460B-94EE-5D239C8A667D}"/>
    <cellStyle name="Euro 9 5 7 5" xfId="12134" xr:uid="{5C856423-C6AD-4EF8-BC9C-D11E9C219A25}"/>
    <cellStyle name="Euro 9 5 7 5 2" xfId="12135" xr:uid="{6D03D886-D89D-44B1-9F62-FF6B76D51EC9}"/>
    <cellStyle name="Euro 9 5 7 6" xfId="12136" xr:uid="{F6ED745B-2B1C-471F-9C17-1173A2EE1BC9}"/>
    <cellStyle name="Euro 9 5 7 6 2" xfId="12137" xr:uid="{0E0ADF06-AF3C-4850-904C-3B2690455064}"/>
    <cellStyle name="Euro 9 5 7 7" xfId="12138" xr:uid="{FD0C6B11-FFF6-4212-BDF0-9D9EF100AAEE}"/>
    <cellStyle name="Euro 9 5 7 7 2" xfId="12139" xr:uid="{B44D2D3C-EDE5-414A-82AB-23A109A514E5}"/>
    <cellStyle name="Euro 9 5 7 8" xfId="12140" xr:uid="{1DFF870A-7549-4273-AE8F-3AEC4FD64788}"/>
    <cellStyle name="Euro 9 5 7 8 2" xfId="12141" xr:uid="{D5328513-9D62-44EE-B5E8-56CF516FD086}"/>
    <cellStyle name="Euro 9 5 7 9" xfId="12142" xr:uid="{B8945DD8-127F-47E4-88F1-4909711481FA}"/>
    <cellStyle name="Euro 9 5 7 9 2" xfId="12143" xr:uid="{E45D63E3-88E5-432D-9755-494F35A15BC4}"/>
    <cellStyle name="Euro 9 5 8" xfId="12144" xr:uid="{6C019967-5CE5-46B8-B4AB-DD19F474AE1D}"/>
    <cellStyle name="Euro 9 5 8 10" xfId="12145" xr:uid="{E164FA74-8DE6-405C-BF3A-5C31C9C56281}"/>
    <cellStyle name="Euro 9 5 8 10 2" xfId="12146" xr:uid="{A18DD30E-A711-4941-A75A-38DA89DD565C}"/>
    <cellStyle name="Euro 9 5 8 11" xfId="12147" xr:uid="{DF539433-5C5E-49B4-8745-1B539220C847}"/>
    <cellStyle name="Euro 9 5 8 11 2" xfId="12148" xr:uid="{2DB85E31-8E07-4893-AC60-4F8A2B969254}"/>
    <cellStyle name="Euro 9 5 8 12" xfId="12149" xr:uid="{5E79561A-0BEB-4AB1-91EB-C9B45FDD346A}"/>
    <cellStyle name="Euro 9 5 8 12 2" xfId="12150" xr:uid="{191C529A-91B7-4513-976C-8AD1859DEFAC}"/>
    <cellStyle name="Euro 9 5 8 13" xfId="12151" xr:uid="{CDFF009C-7D75-4455-B240-5FC4569E4CCC}"/>
    <cellStyle name="Euro 9 5 8 13 2" xfId="12152" xr:uid="{4E174374-608A-4E5A-AB92-7DEA13D30F66}"/>
    <cellStyle name="Euro 9 5 8 14" xfId="12153" xr:uid="{0D12CB18-E6E0-431B-B43A-4355744D9305}"/>
    <cellStyle name="Euro 9 5 8 14 2" xfId="12154" xr:uid="{B1AD21C8-D65C-4D76-82C0-FE939A2CA4F9}"/>
    <cellStyle name="Euro 9 5 8 15" xfId="12155" xr:uid="{A8FE42C7-1E22-40B8-872C-D0A4C3263F93}"/>
    <cellStyle name="Euro 9 5 8 15 2" xfId="12156" xr:uid="{8025157E-DE0D-49EC-A398-8EEA18D47BA3}"/>
    <cellStyle name="Euro 9 5 8 16" xfId="12157" xr:uid="{8FEDFF3E-216D-40A0-9AB2-44C4184DF377}"/>
    <cellStyle name="Euro 9 5 8 16 2" xfId="12158" xr:uid="{2EB0CAFD-8101-4F5A-BBE6-99EB024457C5}"/>
    <cellStyle name="Euro 9 5 8 17" xfId="12159" xr:uid="{CB8994D4-0AEE-4736-A420-2F925A5C5D0E}"/>
    <cellStyle name="Euro 9 5 8 17 2" xfId="12160" xr:uid="{5B005EBA-CDF4-41FB-8CF6-AE8F5907B259}"/>
    <cellStyle name="Euro 9 5 8 18" xfId="12161" xr:uid="{922CECCF-1228-4C02-A36D-BC8C9500FD0C}"/>
    <cellStyle name="Euro 9 5 8 18 2" xfId="12162" xr:uid="{37C1F216-A2FB-4EEA-B80E-2F1C24E90F41}"/>
    <cellStyle name="Euro 9 5 8 19" xfId="12163" xr:uid="{AC35FA72-4508-4033-8F0D-66E795068FF0}"/>
    <cellStyle name="Euro 9 5 8 19 2" xfId="12164" xr:uid="{6A0043F2-7C1E-4D15-B63C-A4849F93DA66}"/>
    <cellStyle name="Euro 9 5 8 2" xfId="12165" xr:uid="{7B25D272-4DAC-4E4B-AF44-889898EEDFF2}"/>
    <cellStyle name="Euro 9 5 8 2 2" xfId="12166" xr:uid="{C3EE62DC-C541-454A-95C2-A82D88329BE6}"/>
    <cellStyle name="Euro 9 5 8 20" xfId="12167" xr:uid="{75AAB1B2-D852-4FAA-A4F0-D903B5F43EC8}"/>
    <cellStyle name="Euro 9 5 8 20 2" xfId="12168" xr:uid="{0F26451B-F5AC-47A0-8945-355FF586A819}"/>
    <cellStyle name="Euro 9 5 8 21" xfId="12169" xr:uid="{02F7B623-BBA5-430A-8F7A-B25A60249E6F}"/>
    <cellStyle name="Euro 9 5 8 21 2" xfId="12170" xr:uid="{EEAA8B24-CEEB-4AF2-B98D-6499C8C81B6B}"/>
    <cellStyle name="Euro 9 5 8 22" xfId="12171" xr:uid="{BC341526-EBF2-4E06-B4F0-BCD21BDF82A7}"/>
    <cellStyle name="Euro 9 5 8 22 2" xfId="12172" xr:uid="{E2640D68-0EBD-4925-A5B1-ED768907188D}"/>
    <cellStyle name="Euro 9 5 8 23" xfId="12173" xr:uid="{F0C52055-4EE1-4EF5-9A33-49596DC850D5}"/>
    <cellStyle name="Euro 9 5 8 23 2" xfId="12174" xr:uid="{F89DE9F0-58D9-4A84-BC07-5C01DF7E385C}"/>
    <cellStyle name="Euro 9 5 8 24" xfId="12175" xr:uid="{D175BF21-EC7F-4842-8D61-8BF02C7DF54D}"/>
    <cellStyle name="Euro 9 5 8 24 2" xfId="12176" xr:uid="{EFA97C25-F9A7-4B44-9676-03071622723C}"/>
    <cellStyle name="Euro 9 5 8 25" xfId="12177" xr:uid="{1F890C1E-B56F-4698-BD18-259CBD87C549}"/>
    <cellStyle name="Euro 9 5 8 26" xfId="12178" xr:uid="{F8F212F8-3B88-4DC6-8D94-FCD9DDA92B01}"/>
    <cellStyle name="Euro 9 5 8 3" xfId="12179" xr:uid="{F76FE41A-490D-437B-8D44-A53FAAA2BE4B}"/>
    <cellStyle name="Euro 9 5 8 3 2" xfId="12180" xr:uid="{A66A68B5-34D8-4885-8853-3F45D4AA0653}"/>
    <cellStyle name="Euro 9 5 8 4" xfId="12181" xr:uid="{733B80FB-8B60-41CB-B8C6-608DCBF65B53}"/>
    <cellStyle name="Euro 9 5 8 4 2" xfId="12182" xr:uid="{C7646B8B-D6A4-4D71-AD09-55DCDDA95452}"/>
    <cellStyle name="Euro 9 5 8 5" xfId="12183" xr:uid="{4663D5B2-40C4-4856-AA49-5C95EE6D3B94}"/>
    <cellStyle name="Euro 9 5 8 5 2" xfId="12184" xr:uid="{7C431D33-75E1-4504-BC26-204C2950C68C}"/>
    <cellStyle name="Euro 9 5 8 6" xfId="12185" xr:uid="{5240F43C-F544-45EB-B65A-9CC82ABDA3BC}"/>
    <cellStyle name="Euro 9 5 8 6 2" xfId="12186" xr:uid="{EEFF7604-CE28-4A8F-ADDA-9DCF7047C3F9}"/>
    <cellStyle name="Euro 9 5 8 7" xfId="12187" xr:uid="{C909220C-2E37-4E9C-B4AA-6FBEB55C8783}"/>
    <cellStyle name="Euro 9 5 8 7 2" xfId="12188" xr:uid="{0FD0A567-9194-40B6-BD4E-CE91603B1F35}"/>
    <cellStyle name="Euro 9 5 8 8" xfId="12189" xr:uid="{9EDF7F3B-27D6-40DE-9E78-0204F267548E}"/>
    <cellStyle name="Euro 9 5 8 8 2" xfId="12190" xr:uid="{7CB38EEA-A90B-47C3-80D5-146A2FAD40CB}"/>
    <cellStyle name="Euro 9 5 8 9" xfId="12191" xr:uid="{B64D5B8A-0E62-45EB-82F8-0AE446D84183}"/>
    <cellStyle name="Euro 9 5 8 9 2" xfId="12192" xr:uid="{1EEEFE41-4938-4B99-B148-F9F76A7BFCC4}"/>
    <cellStyle name="Euro 9 5 9" xfId="12193" xr:uid="{C81A41E5-C21F-4F1F-AF2A-DCA4D45B9CCA}"/>
    <cellStyle name="Euro 9 5 9 10" xfId="12194" xr:uid="{3751CBCF-1DA3-4E4F-A173-EDF0FC575B10}"/>
    <cellStyle name="Euro 9 5 9 10 2" xfId="12195" xr:uid="{C9CB1085-E7DC-40C3-8B2D-01C887744355}"/>
    <cellStyle name="Euro 9 5 9 11" xfId="12196" xr:uid="{B7A4683D-CD9E-4DC8-98CF-5665F647DB29}"/>
    <cellStyle name="Euro 9 5 9 11 2" xfId="12197" xr:uid="{2DF88B2E-CE28-4D53-A8F3-355289375EE3}"/>
    <cellStyle name="Euro 9 5 9 12" xfId="12198" xr:uid="{B3C9FC6F-836F-4C60-9C18-89C76CA4D356}"/>
    <cellStyle name="Euro 9 5 9 12 2" xfId="12199" xr:uid="{0844DCB5-B78E-44DB-B731-4EE96D722850}"/>
    <cellStyle name="Euro 9 5 9 13" xfId="12200" xr:uid="{0F561C43-0553-4AEC-A920-C15F7FB6EC11}"/>
    <cellStyle name="Euro 9 5 9 13 2" xfId="12201" xr:uid="{AA32AD55-2FE7-45EA-BCDB-5B6FB38A9792}"/>
    <cellStyle name="Euro 9 5 9 14" xfId="12202" xr:uid="{E560496E-35F3-42B6-B8AC-DEAE052B72EC}"/>
    <cellStyle name="Euro 9 5 9 14 2" xfId="12203" xr:uid="{7875FB6B-1E06-4545-9417-F9136206B78A}"/>
    <cellStyle name="Euro 9 5 9 15" xfId="12204" xr:uid="{8A6CF6D1-8FEB-4D64-AD8A-A3E756DE043E}"/>
    <cellStyle name="Euro 9 5 9 15 2" xfId="12205" xr:uid="{9F0F3386-C5BC-459E-A799-D31248A1DABE}"/>
    <cellStyle name="Euro 9 5 9 16" xfId="12206" xr:uid="{0D600EA2-CD70-478A-A2DD-E959C353E7FD}"/>
    <cellStyle name="Euro 9 5 9 16 2" xfId="12207" xr:uid="{897C286F-45C4-4643-A1A6-891B72C4F68F}"/>
    <cellStyle name="Euro 9 5 9 17" xfId="12208" xr:uid="{AA544AC7-DFBE-47A1-BC5F-3B28C39D1513}"/>
    <cellStyle name="Euro 9 5 9 17 2" xfId="12209" xr:uid="{E236D2CA-E72D-4D27-BDC6-EBF22757F390}"/>
    <cellStyle name="Euro 9 5 9 18" xfId="12210" xr:uid="{2DF0E352-12B6-46BA-8C91-A2EFAA31368B}"/>
    <cellStyle name="Euro 9 5 9 18 2" xfId="12211" xr:uid="{D80C771A-F2F2-4E0B-B0C8-B3E5E20ED548}"/>
    <cellStyle name="Euro 9 5 9 19" xfId="12212" xr:uid="{488A6AC8-E7E0-40FA-9AAF-3ACC37C4412B}"/>
    <cellStyle name="Euro 9 5 9 19 2" xfId="12213" xr:uid="{58B33C7A-98E1-4A1F-BEE4-6F1F3B4BD974}"/>
    <cellStyle name="Euro 9 5 9 2" xfId="12214" xr:uid="{CC6A7F8B-9B78-40F1-94DF-9E0C0B2018A1}"/>
    <cellStyle name="Euro 9 5 9 2 2" xfId="12215" xr:uid="{4E4D538E-CBF4-4478-8765-45D16CFF2104}"/>
    <cellStyle name="Euro 9 5 9 20" xfId="12216" xr:uid="{A1BCDDFE-244A-48C1-8E5C-62D76F624414}"/>
    <cellStyle name="Euro 9 5 9 20 2" xfId="12217" xr:uid="{EDB2125C-B71C-49A9-8AFD-E3CA5B017A45}"/>
    <cellStyle name="Euro 9 5 9 21" xfId="12218" xr:uid="{A0B4E668-61FB-473F-8EE9-54D543E6B792}"/>
    <cellStyle name="Euro 9 5 9 21 2" xfId="12219" xr:uid="{85081CBC-FB59-41A2-B1B7-226DBB53742F}"/>
    <cellStyle name="Euro 9 5 9 22" xfId="12220" xr:uid="{A58768A0-1EC6-4615-95F7-A63B79610162}"/>
    <cellStyle name="Euro 9 5 9 22 2" xfId="12221" xr:uid="{A9196E34-4FCB-420D-AA36-B9DF5EBF7C6D}"/>
    <cellStyle name="Euro 9 5 9 23" xfId="12222" xr:uid="{1D8C71B8-69A2-4F9D-BD01-C7B43A39BB2B}"/>
    <cellStyle name="Euro 9 5 9 23 2" xfId="12223" xr:uid="{A402491B-D9DA-4A52-AF7B-290129AAB811}"/>
    <cellStyle name="Euro 9 5 9 24" xfId="12224" xr:uid="{2CC254AC-7B90-4BEB-981D-821417752826}"/>
    <cellStyle name="Euro 9 5 9 24 2" xfId="12225" xr:uid="{53674AC2-8D78-4A64-A563-52E293CAF356}"/>
    <cellStyle name="Euro 9 5 9 25" xfId="12226" xr:uid="{E7D0F994-E5CE-4338-89D5-30469BBEB036}"/>
    <cellStyle name="Euro 9 5 9 26" xfId="12227" xr:uid="{5C8D9F82-0F7B-4F4C-BEA6-198373FB8808}"/>
    <cellStyle name="Euro 9 5 9 3" xfId="12228" xr:uid="{739E3930-ACFE-498A-9101-3CB2062AC4AF}"/>
    <cellStyle name="Euro 9 5 9 3 2" xfId="12229" xr:uid="{0BDA57BB-0E61-418C-885E-3E9B864E12C6}"/>
    <cellStyle name="Euro 9 5 9 4" xfId="12230" xr:uid="{C8A2F74E-2CB9-4B9B-8A99-63A7909979CC}"/>
    <cellStyle name="Euro 9 5 9 4 2" xfId="12231" xr:uid="{ADBD3B9A-36D5-4E39-9051-07281357E0BF}"/>
    <cellStyle name="Euro 9 5 9 5" xfId="12232" xr:uid="{C33474B5-33CB-434B-AAFB-5F73B74A8CD4}"/>
    <cellStyle name="Euro 9 5 9 5 2" xfId="12233" xr:uid="{73AE0F44-9D1B-48B9-86E5-C70CC2A88113}"/>
    <cellStyle name="Euro 9 5 9 6" xfId="12234" xr:uid="{AB5C4CE2-18BC-46F2-A126-AA499A3D025A}"/>
    <cellStyle name="Euro 9 5 9 6 2" xfId="12235" xr:uid="{459C607B-86DB-4481-9CCB-A6811533FC13}"/>
    <cellStyle name="Euro 9 5 9 7" xfId="12236" xr:uid="{D7D78FC5-29FF-4291-B963-F5A5665FE2BE}"/>
    <cellStyle name="Euro 9 5 9 7 2" xfId="12237" xr:uid="{F6532EA1-0740-450A-AADD-1F4248228DC8}"/>
    <cellStyle name="Euro 9 5 9 8" xfId="12238" xr:uid="{A0FFEEC4-35A8-4B60-AE81-C07EAB625FF5}"/>
    <cellStyle name="Euro 9 5 9 8 2" xfId="12239" xr:uid="{851207ED-0446-4B42-8488-87079A143178}"/>
    <cellStyle name="Euro 9 5 9 9" xfId="12240" xr:uid="{DF5E1EE9-3D78-4CA1-8BAB-903B7191B284}"/>
    <cellStyle name="Euro 9 5 9 9 2" xfId="12241" xr:uid="{DC1BDDB0-225A-4721-80A8-9674D1352A46}"/>
    <cellStyle name="Euro 9 6" xfId="12242" xr:uid="{CDF62F57-5930-4EE0-955D-80EB6EC52BFA}"/>
    <cellStyle name="Euro 9 6 10" xfId="12243" xr:uid="{C5652541-D32E-4365-A989-8BDB12FCB3C9}"/>
    <cellStyle name="Euro 9 6 10 2" xfId="12244" xr:uid="{F2368F09-EAA2-4FA0-ACFC-BAC60D1E16FD}"/>
    <cellStyle name="Euro 9 6 11" xfId="12245" xr:uid="{D2E68850-62F5-4D9D-864E-9BAECB24E281}"/>
    <cellStyle name="Euro 9 6 11 2" xfId="12246" xr:uid="{7790B0EC-7647-43DC-925A-D0254C672788}"/>
    <cellStyle name="Euro 9 6 12" xfId="12247" xr:uid="{728FE81D-FB1E-4752-A83B-5251A7F16C41}"/>
    <cellStyle name="Euro 9 6 12 2" xfId="12248" xr:uid="{E76AB2F0-5B94-40BC-9C7A-3292080901DA}"/>
    <cellStyle name="Euro 9 6 13" xfId="12249" xr:uid="{117BC2C0-5FE5-4D24-A8B8-086795ECF6E1}"/>
    <cellStyle name="Euro 9 6 13 2" xfId="12250" xr:uid="{7DDA5BD1-DE2C-4248-8973-85D264B0DA2D}"/>
    <cellStyle name="Euro 9 6 14" xfId="12251" xr:uid="{C3AB5458-8AB1-436F-9234-EE2E1D082659}"/>
    <cellStyle name="Euro 9 6 14 2" xfId="12252" xr:uid="{1BD7C016-3E61-4F2E-B57C-938BC8EBCA55}"/>
    <cellStyle name="Euro 9 6 15" xfId="12253" xr:uid="{C0374ED5-7149-47FF-A7F8-5B5E410D2E95}"/>
    <cellStyle name="Euro 9 6 15 2" xfId="12254" xr:uid="{690A7B3C-AFDD-43C2-B90A-F8CCBF23DC65}"/>
    <cellStyle name="Euro 9 6 16" xfId="12255" xr:uid="{F0DF8D18-21AA-4A5D-9701-3D53A7AFC330}"/>
    <cellStyle name="Euro 9 6 16 2" xfId="12256" xr:uid="{E542E51F-6E37-498B-BC0A-AADE3E78962E}"/>
    <cellStyle name="Euro 9 6 17" xfId="12257" xr:uid="{EA683A12-70FF-4BAD-9157-72B067892571}"/>
    <cellStyle name="Euro 9 6 17 2" xfId="12258" xr:uid="{FB6DFA60-A665-4064-9E39-07EF9809BBAF}"/>
    <cellStyle name="Euro 9 6 18" xfId="12259" xr:uid="{8D1DAD68-7238-4524-BBA2-71EFA5653A17}"/>
    <cellStyle name="Euro 9 6 18 2" xfId="12260" xr:uid="{FE14A9C5-65F3-4CA7-9B4F-E509D92267D4}"/>
    <cellStyle name="Euro 9 6 19" xfId="12261" xr:uid="{81B098D4-DE21-4876-BB8F-F41944241138}"/>
    <cellStyle name="Euro 9 6 19 2" xfId="12262" xr:uid="{84756FFF-0BE2-4C76-8B89-1580E01EF9E5}"/>
    <cellStyle name="Euro 9 6 2" xfId="12263" xr:uid="{5ABD3569-66C9-414D-97A9-1EA799BE6166}"/>
    <cellStyle name="Euro 9 6 2 2" xfId="12264" xr:uid="{AD572025-B0F0-49B3-85D1-400C5FBD9940}"/>
    <cellStyle name="Euro 9 6 20" xfId="12265" xr:uid="{070EEA53-9F76-4F7E-933E-E484BDA744DC}"/>
    <cellStyle name="Euro 9 6 20 2" xfId="12266" xr:uid="{937C8063-D6A5-44F0-B3ED-14C3D23241BC}"/>
    <cellStyle name="Euro 9 6 21" xfId="12267" xr:uid="{951383A1-C767-479D-9638-247B774829E4}"/>
    <cellStyle name="Euro 9 6 21 2" xfId="12268" xr:uid="{A03CE153-F6B6-443F-AC29-5F0375A79851}"/>
    <cellStyle name="Euro 9 6 22" xfId="12269" xr:uid="{82190762-EE12-4861-BDE2-C3C876F5EC94}"/>
    <cellStyle name="Euro 9 6 22 2" xfId="12270" xr:uid="{959F5A68-E2F8-4305-806A-3B13CABB2A53}"/>
    <cellStyle name="Euro 9 6 23" xfId="12271" xr:uid="{4121697E-C770-4CC6-B0BC-7E51BE0F7084}"/>
    <cellStyle name="Euro 9 6 23 2" xfId="12272" xr:uid="{21DAB917-B861-4F23-9C34-EDEB53C6354D}"/>
    <cellStyle name="Euro 9 6 24" xfId="12273" xr:uid="{EB7EAA1D-BF9E-41D5-966C-40910D587E3A}"/>
    <cellStyle name="Euro 9 6 24 2" xfId="12274" xr:uid="{3B5D0FC3-812B-4349-B9C0-2EF6A0E281B4}"/>
    <cellStyle name="Euro 9 6 25" xfId="12275" xr:uid="{BB1C6EF3-7202-422D-A26C-5D0D2BFE2874}"/>
    <cellStyle name="Euro 9 6 26" xfId="12276" xr:uid="{44663956-E400-468A-B2C3-7DF7C4D2DBDC}"/>
    <cellStyle name="Euro 9 6 3" xfId="12277" xr:uid="{DEA89C55-F81F-417E-81E8-2AA9B6B072A8}"/>
    <cellStyle name="Euro 9 6 3 2" xfId="12278" xr:uid="{E6A6B4C7-5FD7-443C-9C81-591C68F8E7C1}"/>
    <cellStyle name="Euro 9 6 4" xfId="12279" xr:uid="{364281D0-BCD3-4D29-9767-87A2DCDBB610}"/>
    <cellStyle name="Euro 9 6 4 2" xfId="12280" xr:uid="{A0381092-6F44-43ED-9986-88C9524399A0}"/>
    <cellStyle name="Euro 9 6 5" xfId="12281" xr:uid="{30F18AB8-EE92-4265-B4FB-BC4C09AF1ADB}"/>
    <cellStyle name="Euro 9 6 5 2" xfId="12282" xr:uid="{494ADDED-114A-4D90-8EA5-FA736B21BA92}"/>
    <cellStyle name="Euro 9 6 6" xfId="12283" xr:uid="{5DD9B303-DF6D-488E-9820-F053390479F4}"/>
    <cellStyle name="Euro 9 6 6 2" xfId="12284" xr:uid="{8BA16DBA-626E-4CF8-9ECD-8203340DB070}"/>
    <cellStyle name="Euro 9 6 7" xfId="12285" xr:uid="{E6868F50-BD38-44A4-AFAF-D8E42D2EDECA}"/>
    <cellStyle name="Euro 9 6 7 2" xfId="12286" xr:uid="{EE441882-2680-4FFE-A907-549771BAF5E7}"/>
    <cellStyle name="Euro 9 6 8" xfId="12287" xr:uid="{C77D97EA-971C-4756-B9DA-FE5FB3F4DBF6}"/>
    <cellStyle name="Euro 9 6 8 2" xfId="12288" xr:uid="{9DADEAE5-82FF-4C9F-9532-D14247CB5338}"/>
    <cellStyle name="Euro 9 6 9" xfId="12289" xr:uid="{B9294072-3596-49CE-817F-EE626CB4967F}"/>
    <cellStyle name="Euro 9 6 9 2" xfId="12290" xr:uid="{6258390F-79F7-44E2-9B5D-6938818E6A1F}"/>
    <cellStyle name="Euro 9 7" xfId="12291" xr:uid="{BBC99E1B-C278-4151-BB1F-F14B8F17490E}"/>
    <cellStyle name="Euro 9 7 10" xfId="12292" xr:uid="{8F17A2A5-9009-467B-9842-F7D84EDDB8EE}"/>
    <cellStyle name="Euro 9 7 10 2" xfId="12293" xr:uid="{BC924448-BA32-417D-94C6-66F39390964A}"/>
    <cellStyle name="Euro 9 7 11" xfId="12294" xr:uid="{D03D9277-9129-42B1-ADD4-098F92F078E3}"/>
    <cellStyle name="Euro 9 7 11 2" xfId="12295" xr:uid="{DE4120BF-9FEC-4DE3-9A9E-E24D9995341C}"/>
    <cellStyle name="Euro 9 7 12" xfId="12296" xr:uid="{8A9355D7-83FD-4329-90B7-6B7E9C63316D}"/>
    <cellStyle name="Euro 9 7 12 2" xfId="12297" xr:uid="{69B38990-FB1D-4ECC-B22D-6CE4528530E1}"/>
    <cellStyle name="Euro 9 7 13" xfId="12298" xr:uid="{ACEE7F3E-D955-44B2-ABFF-77025847619A}"/>
    <cellStyle name="Euro 9 7 13 2" xfId="12299" xr:uid="{FE3C5799-A678-4093-AE3C-F141D79A6864}"/>
    <cellStyle name="Euro 9 7 14" xfId="12300" xr:uid="{607F2814-679A-4151-88C3-678D0A6036B1}"/>
    <cellStyle name="Euro 9 7 14 2" xfId="12301" xr:uid="{005C03C8-798F-4EDB-B49A-B16BCF98F328}"/>
    <cellStyle name="Euro 9 7 15" xfId="12302" xr:uid="{23EB473F-C59B-44B8-952D-041839709316}"/>
    <cellStyle name="Euro 9 7 15 2" xfId="12303" xr:uid="{80F69753-63B3-4444-9C1F-28BCC256F604}"/>
    <cellStyle name="Euro 9 7 16" xfId="12304" xr:uid="{42C98D4F-A481-4333-9280-944E9A4D0774}"/>
    <cellStyle name="Euro 9 7 16 2" xfId="12305" xr:uid="{2E9958B4-2168-49C8-81CC-4D821A779052}"/>
    <cellStyle name="Euro 9 7 17" xfId="12306" xr:uid="{7DE74267-1C45-4456-A821-A004D265E170}"/>
    <cellStyle name="Euro 9 7 17 2" xfId="12307" xr:uid="{6352638A-A720-4641-93A5-00012E23962E}"/>
    <cellStyle name="Euro 9 7 18" xfId="12308" xr:uid="{7A9FFD34-D54F-47F5-A706-BFA6660DCD37}"/>
    <cellStyle name="Euro 9 7 18 2" xfId="12309" xr:uid="{A6B9976A-CFEC-49BA-BA72-5E18BE285338}"/>
    <cellStyle name="Euro 9 7 19" xfId="12310" xr:uid="{2A9BEC6D-6CB5-4ECB-92CC-C07C529363E8}"/>
    <cellStyle name="Euro 9 7 19 2" xfId="12311" xr:uid="{C2A447A6-02C5-4EF1-B1A8-1CD5AD10CD4B}"/>
    <cellStyle name="Euro 9 7 2" xfId="12312" xr:uid="{1E67CF53-001A-45A3-AF42-08D2D48E2046}"/>
    <cellStyle name="Euro 9 7 2 2" xfId="12313" xr:uid="{8D42B2FE-136F-44EC-A8A3-4B1465D82A97}"/>
    <cellStyle name="Euro 9 7 20" xfId="12314" xr:uid="{F9BAE728-4902-4860-9F8D-0D307481D403}"/>
    <cellStyle name="Euro 9 7 20 2" xfId="12315" xr:uid="{76D33718-E928-4956-9ABD-BCD614B413D2}"/>
    <cellStyle name="Euro 9 7 21" xfId="12316" xr:uid="{69D1F1C5-6D8E-4AD9-9587-E3CFEB869C02}"/>
    <cellStyle name="Euro 9 7 21 2" xfId="12317" xr:uid="{6C2FE932-CD42-43E7-A168-8009D1D952CE}"/>
    <cellStyle name="Euro 9 7 22" xfId="12318" xr:uid="{7621C9FE-6ABB-45AA-B582-41200241E90B}"/>
    <cellStyle name="Euro 9 7 22 2" xfId="12319" xr:uid="{54B7B3B3-D7D4-4539-A440-DF3358EC7564}"/>
    <cellStyle name="Euro 9 7 23" xfId="12320" xr:uid="{1F76F0A7-1C12-48D5-97DE-5D19EE60D888}"/>
    <cellStyle name="Euro 9 7 23 2" xfId="12321" xr:uid="{74450766-A24A-4189-BBA8-7A929982CDFD}"/>
    <cellStyle name="Euro 9 7 24" xfId="12322" xr:uid="{204E9D3D-FE20-467A-B80B-AD8A3F339A6F}"/>
    <cellStyle name="Euro 9 7 24 2" xfId="12323" xr:uid="{3EA1FDA1-654B-4438-98ED-8C0E766E4248}"/>
    <cellStyle name="Euro 9 7 25" xfId="12324" xr:uid="{B9D48798-B48A-45F2-A479-7B18E1A4E251}"/>
    <cellStyle name="Euro 9 7 26" xfId="12325" xr:uid="{D0D2FAFA-4222-4120-BFDB-D7E07F06B034}"/>
    <cellStyle name="Euro 9 7 3" xfId="12326" xr:uid="{F2B74E4A-7BC4-4679-8C2A-35B5536E76FF}"/>
    <cellStyle name="Euro 9 7 3 2" xfId="12327" xr:uid="{CC7B5E76-A6D6-489E-9016-A7EA82B63419}"/>
    <cellStyle name="Euro 9 7 4" xfId="12328" xr:uid="{B90906DF-5643-46AC-963C-C7A8843F9078}"/>
    <cellStyle name="Euro 9 7 4 2" xfId="12329" xr:uid="{3A107480-CBE7-476F-AF00-69241FE768FA}"/>
    <cellStyle name="Euro 9 7 5" xfId="12330" xr:uid="{B70C1F17-F139-4E47-A8C5-B8215FAF3A19}"/>
    <cellStyle name="Euro 9 7 5 2" xfId="12331" xr:uid="{CE4E4A75-3EA6-4897-B599-BFBF19FC0B43}"/>
    <cellStyle name="Euro 9 7 6" xfId="12332" xr:uid="{16861D8C-B3EB-4955-8764-A88D3F6759D2}"/>
    <cellStyle name="Euro 9 7 6 2" xfId="12333" xr:uid="{FD27F892-6D9C-4A6A-92A6-1B4398CF64AD}"/>
    <cellStyle name="Euro 9 7 7" xfId="12334" xr:uid="{3DD7B6DB-C85F-4119-9B5A-BA7DF5AF9C91}"/>
    <cellStyle name="Euro 9 7 7 2" xfId="12335" xr:uid="{6B2A8BE0-62EA-4E93-81F1-D355845F2763}"/>
    <cellStyle name="Euro 9 7 8" xfId="12336" xr:uid="{780765AC-1F99-4DD1-848E-28E6A4416898}"/>
    <cellStyle name="Euro 9 7 8 2" xfId="12337" xr:uid="{19B2646C-66BB-4236-A703-844DEA21CF20}"/>
    <cellStyle name="Euro 9 7 9" xfId="12338" xr:uid="{3F1AD49D-3C3F-4FCB-8A69-8C09295B4D4F}"/>
    <cellStyle name="Euro 9 7 9 2" xfId="12339" xr:uid="{763B153A-7FE5-41C2-A0E0-EEE00D98F6B1}"/>
    <cellStyle name="Euro 9 8" xfId="12340" xr:uid="{0BD16141-4D6F-4FF7-982E-AAD09BEE2529}"/>
    <cellStyle name="Euro 9 8 10" xfId="12341" xr:uid="{579EBAB5-A95D-4F91-8A14-C618AE544909}"/>
    <cellStyle name="Euro 9 8 10 2" xfId="12342" xr:uid="{138A438E-9A30-42EB-ACF8-18F9518E5EFF}"/>
    <cellStyle name="Euro 9 8 11" xfId="12343" xr:uid="{D6BD6F7D-6AFA-4B66-AAC0-C0BF88457CCB}"/>
    <cellStyle name="Euro 9 8 11 2" xfId="12344" xr:uid="{B79F1117-963E-47A0-9D8C-CD5EFECF5876}"/>
    <cellStyle name="Euro 9 8 12" xfId="12345" xr:uid="{80A01F9C-F990-41C1-8CC3-8F7CBFC6D573}"/>
    <cellStyle name="Euro 9 8 12 2" xfId="12346" xr:uid="{E30813D2-7BE6-4B04-82BA-24486F856A87}"/>
    <cellStyle name="Euro 9 8 13" xfId="12347" xr:uid="{C3EBDCFA-9010-4278-AD92-A903A6CF6CF2}"/>
    <cellStyle name="Euro 9 8 13 2" xfId="12348" xr:uid="{4C6D11A5-C41E-4C7A-829F-AF82C5E2CE99}"/>
    <cellStyle name="Euro 9 8 14" xfId="12349" xr:uid="{36F9411B-5ADB-4FB3-8800-D43E14577A28}"/>
    <cellStyle name="Euro 9 8 14 2" xfId="12350" xr:uid="{2697F86D-BD78-4712-805D-FB2E0B46F3E7}"/>
    <cellStyle name="Euro 9 8 15" xfId="12351" xr:uid="{E07B09D8-CA7D-49A7-8E1A-4E3CE5ACD717}"/>
    <cellStyle name="Euro 9 8 15 2" xfId="12352" xr:uid="{FA3F7AEF-5910-43AC-A962-8174EE55AD45}"/>
    <cellStyle name="Euro 9 8 16" xfId="12353" xr:uid="{D513E9FB-244F-4F90-BF14-876FBAD68222}"/>
    <cellStyle name="Euro 9 8 16 2" xfId="12354" xr:uid="{4C3D4F53-F9FF-422A-8731-E9D5D0B41F4C}"/>
    <cellStyle name="Euro 9 8 17" xfId="12355" xr:uid="{0B49748A-2F93-452C-94F8-33FAEA3D1915}"/>
    <cellStyle name="Euro 9 8 17 2" xfId="12356" xr:uid="{5B5ACEAD-E338-4EC1-B675-85947B121552}"/>
    <cellStyle name="Euro 9 8 18" xfId="12357" xr:uid="{A27FA33C-B9B0-41EC-B213-41001E6DBEAD}"/>
    <cellStyle name="Euro 9 8 18 2" xfId="12358" xr:uid="{90F66B88-66BE-407A-94BC-D835337813E4}"/>
    <cellStyle name="Euro 9 8 19" xfId="12359" xr:uid="{CC373557-58C5-43D3-9EB2-8D002638868D}"/>
    <cellStyle name="Euro 9 8 19 2" xfId="12360" xr:uid="{6764CBFD-5210-47F0-A5A8-D9B6441D19F1}"/>
    <cellStyle name="Euro 9 8 2" xfId="12361" xr:uid="{5A0F2ED4-EAFF-4331-A765-F952A26C8FAB}"/>
    <cellStyle name="Euro 9 8 2 2" xfId="12362" xr:uid="{9478A60F-DC11-4CFD-887A-00F8AD70CDDC}"/>
    <cellStyle name="Euro 9 8 20" xfId="12363" xr:uid="{30D93873-D46C-4730-BD62-FB6EBF45FC9E}"/>
    <cellStyle name="Euro 9 8 20 2" xfId="12364" xr:uid="{22F90813-27DF-49E6-826F-5C89A84D9F24}"/>
    <cellStyle name="Euro 9 8 21" xfId="12365" xr:uid="{CF86B797-E860-4C71-98B1-C559ED45C48F}"/>
    <cellStyle name="Euro 9 8 21 2" xfId="12366" xr:uid="{509DD7C0-C2ED-4CA9-95C0-754418E187CD}"/>
    <cellStyle name="Euro 9 8 22" xfId="12367" xr:uid="{58419528-4A8D-4244-A95A-DAEC0F5B8299}"/>
    <cellStyle name="Euro 9 8 22 2" xfId="12368" xr:uid="{87728578-1C54-49F5-B987-FA05034B90A2}"/>
    <cellStyle name="Euro 9 8 23" xfId="12369" xr:uid="{F9A13715-BD97-40EB-81BD-C8F29A0797F6}"/>
    <cellStyle name="Euro 9 8 23 2" xfId="12370" xr:uid="{6FC7397B-DEB8-4721-A765-D03196D34546}"/>
    <cellStyle name="Euro 9 8 24" xfId="12371" xr:uid="{82C7632B-2384-41A5-AA54-E3AFB1DCAABC}"/>
    <cellStyle name="Euro 9 8 24 2" xfId="12372" xr:uid="{4EE2C128-3B78-4539-B8D5-C1F5D5B431EB}"/>
    <cellStyle name="Euro 9 8 25" xfId="12373" xr:uid="{80C59B13-5322-4B8A-BD88-AA6E643D276C}"/>
    <cellStyle name="Euro 9 8 26" xfId="12374" xr:uid="{F4342190-200B-4E3B-95DF-A207BBE205B5}"/>
    <cellStyle name="Euro 9 8 3" xfId="12375" xr:uid="{BFE0A95A-A0A0-43AE-9429-E48D397C6423}"/>
    <cellStyle name="Euro 9 8 3 2" xfId="12376" xr:uid="{1502346D-C9D0-4DD0-B633-DE973BCF8448}"/>
    <cellStyle name="Euro 9 8 4" xfId="12377" xr:uid="{2C2CE709-07F7-4315-9905-CAAFDB350970}"/>
    <cellStyle name="Euro 9 8 4 2" xfId="12378" xr:uid="{BEFFF3C5-BCF9-4332-98A5-3DCD835CE9B5}"/>
    <cellStyle name="Euro 9 8 5" xfId="12379" xr:uid="{408FFBF2-9768-4CC6-BE7C-348DBAC19BC4}"/>
    <cellStyle name="Euro 9 8 5 2" xfId="12380" xr:uid="{A8204395-1EB9-4231-9576-182042BF30DA}"/>
    <cellStyle name="Euro 9 8 6" xfId="12381" xr:uid="{DE791318-EC8C-46A0-A886-9BA0C96B5971}"/>
    <cellStyle name="Euro 9 8 6 2" xfId="12382" xr:uid="{A2396085-837A-4FF8-8BEE-2D64C20F7462}"/>
    <cellStyle name="Euro 9 8 7" xfId="12383" xr:uid="{8B1C8658-9D89-42E2-B8FB-0E30B3BB46BC}"/>
    <cellStyle name="Euro 9 8 7 2" xfId="12384" xr:uid="{DE23C4C2-A919-4090-9787-9E89C78AA993}"/>
    <cellStyle name="Euro 9 8 8" xfId="12385" xr:uid="{63E8D61B-A64C-473D-B4F4-19A559F63AD8}"/>
    <cellStyle name="Euro 9 8 8 2" xfId="12386" xr:uid="{D9AEA722-0F6F-457B-B587-607B605C612C}"/>
    <cellStyle name="Euro 9 8 9" xfId="12387" xr:uid="{3A3FC31B-F8C9-4755-8D09-380C2DBD6DF7}"/>
    <cellStyle name="Euro 9 8 9 2" xfId="12388" xr:uid="{C82D0CFC-9159-44B9-B0FD-67FAE817D264}"/>
    <cellStyle name="Euro 9 9" xfId="12389" xr:uid="{D2305F1E-9E67-4486-8743-E432D6F6E95D}"/>
    <cellStyle name="Euro 9 9 10" xfId="12390" xr:uid="{1589364A-0D91-468B-8A69-40ED2DBE632B}"/>
    <cellStyle name="Euro 9 9 10 2" xfId="12391" xr:uid="{6574CF69-CB7A-4158-A524-D24B97A8C161}"/>
    <cellStyle name="Euro 9 9 11" xfId="12392" xr:uid="{068246C6-AE27-4751-B7B4-AAD04CCC2931}"/>
    <cellStyle name="Euro 9 9 11 2" xfId="12393" xr:uid="{5C59D0C2-CF8E-4CD0-A5DB-40C8C81A722F}"/>
    <cellStyle name="Euro 9 9 12" xfId="12394" xr:uid="{E0A080E6-15E4-4F1D-B0C9-76603C129D10}"/>
    <cellStyle name="Euro 9 9 12 2" xfId="12395" xr:uid="{66FAC605-FA6B-4540-B6C1-5CA5EFC12E20}"/>
    <cellStyle name="Euro 9 9 13" xfId="12396" xr:uid="{0DE9EA04-395C-4F71-9513-D0E7C9CD4EBD}"/>
    <cellStyle name="Euro 9 9 13 2" xfId="12397" xr:uid="{43DDB9F7-8D6F-4442-94D2-5587AB3A3B4B}"/>
    <cellStyle name="Euro 9 9 14" xfId="12398" xr:uid="{76C4BF1C-3F60-4902-B97F-2C0934D7CA4E}"/>
    <cellStyle name="Euro 9 9 14 2" xfId="12399" xr:uid="{010C863A-481F-4284-AD4A-8D4E01B56C5A}"/>
    <cellStyle name="Euro 9 9 15" xfId="12400" xr:uid="{9276643D-505D-4631-93B1-58B754AAF3AE}"/>
    <cellStyle name="Euro 9 9 15 2" xfId="12401" xr:uid="{1F7A0170-5BAA-449F-ACDF-A99B5C24FEF4}"/>
    <cellStyle name="Euro 9 9 16" xfId="12402" xr:uid="{343CE2CE-541D-4C40-86C4-67C7100447BF}"/>
    <cellStyle name="Euro 9 9 16 2" xfId="12403" xr:uid="{01655C0B-5EE5-4431-9908-2D91F48C9FB9}"/>
    <cellStyle name="Euro 9 9 17" xfId="12404" xr:uid="{3170119F-E684-4D1C-B7E5-84379607CF8B}"/>
    <cellStyle name="Euro 9 9 17 2" xfId="12405" xr:uid="{4418CCF8-3E87-44BA-BA17-86F52D8EB7FD}"/>
    <cellStyle name="Euro 9 9 18" xfId="12406" xr:uid="{3FAC5F49-2BC1-4CB1-AA5A-01E4B626206E}"/>
    <cellStyle name="Euro 9 9 18 2" xfId="12407" xr:uid="{7C632BFE-5EA8-44D9-AEA5-FBEA25783E8E}"/>
    <cellStyle name="Euro 9 9 19" xfId="12408" xr:uid="{F65BDF82-95AA-447D-B39F-8872FE1A88CE}"/>
    <cellStyle name="Euro 9 9 19 2" xfId="12409" xr:uid="{0E257191-5777-4C47-9D1D-95DED177B039}"/>
    <cellStyle name="Euro 9 9 2" xfId="12410" xr:uid="{990ECE4B-8057-4C27-A342-E9ECF3E5F13C}"/>
    <cellStyle name="Euro 9 9 2 2" xfId="12411" xr:uid="{E4CE2D13-3926-46C3-BD4E-0201A1457A69}"/>
    <cellStyle name="Euro 9 9 20" xfId="12412" xr:uid="{BAC4E8F3-7096-43B5-8576-EE54C31D03E3}"/>
    <cellStyle name="Euro 9 9 20 2" xfId="12413" xr:uid="{DC068B95-AF6F-4B24-A0A8-F3847F1424D6}"/>
    <cellStyle name="Euro 9 9 21" xfId="12414" xr:uid="{E743420E-062B-4DB0-AF6C-C80FB69A6C12}"/>
    <cellStyle name="Euro 9 9 21 2" xfId="12415" xr:uid="{4394F07A-65FE-43F7-9409-560A2C56C923}"/>
    <cellStyle name="Euro 9 9 22" xfId="12416" xr:uid="{ECACABD8-1AB4-468A-8C8F-3A8BF47E2E9D}"/>
    <cellStyle name="Euro 9 9 22 2" xfId="12417" xr:uid="{40604B90-B202-42B2-A4EA-903B3A08ABFA}"/>
    <cellStyle name="Euro 9 9 23" xfId="12418" xr:uid="{4803D8D4-A678-4AA7-ADC1-D2B4B1780AAF}"/>
    <cellStyle name="Euro 9 9 23 2" xfId="12419" xr:uid="{9B671D3D-D37E-451E-A7FD-8875CFAAAC0D}"/>
    <cellStyle name="Euro 9 9 24" xfId="12420" xr:uid="{70776669-07ED-49CE-96BD-FA690F5695A5}"/>
    <cellStyle name="Euro 9 9 24 2" xfId="12421" xr:uid="{DBAAE707-5318-479E-BB4E-D586C906F125}"/>
    <cellStyle name="Euro 9 9 25" xfId="12422" xr:uid="{12DB3F16-54C7-490F-9F42-3FF4FD8045C7}"/>
    <cellStyle name="Euro 9 9 26" xfId="12423" xr:uid="{07BFA359-402D-494B-8FAD-B43AE4D7E458}"/>
    <cellStyle name="Euro 9 9 3" xfId="12424" xr:uid="{0E6EBFC3-7793-4EAF-9B70-50FA2C9299E1}"/>
    <cellStyle name="Euro 9 9 3 2" xfId="12425" xr:uid="{C88C792F-67C2-472C-B86A-74BBE922BAB3}"/>
    <cellStyle name="Euro 9 9 4" xfId="12426" xr:uid="{67BA94C0-01EB-439D-9D35-F3F8F9EDFEF8}"/>
    <cellStyle name="Euro 9 9 4 2" xfId="12427" xr:uid="{2EEB82B1-F327-4CF0-82D4-ACBCD45D44C9}"/>
    <cellStyle name="Euro 9 9 5" xfId="12428" xr:uid="{0E0BAFF9-755D-4D54-9C1E-EC9FF1211522}"/>
    <cellStyle name="Euro 9 9 5 2" xfId="12429" xr:uid="{F4B4C19B-96F0-4502-866F-141AC3EBBACB}"/>
    <cellStyle name="Euro 9 9 6" xfId="12430" xr:uid="{AD5FA1E8-9FC8-4ADF-B48B-221CA01F441F}"/>
    <cellStyle name="Euro 9 9 6 2" xfId="12431" xr:uid="{1DD1AF6A-027B-4384-B11D-58E567E06949}"/>
    <cellStyle name="Euro 9 9 7" xfId="12432" xr:uid="{8B3C9BC3-E6D5-4451-BBFC-1E47811F697D}"/>
    <cellStyle name="Euro 9 9 7 2" xfId="12433" xr:uid="{73EA0BAC-8ACA-4793-9361-2045A80A341A}"/>
    <cellStyle name="Euro 9 9 8" xfId="12434" xr:uid="{24E3EBEF-23EC-4017-8005-78EE1E77164C}"/>
    <cellStyle name="Euro 9 9 8 2" xfId="12435" xr:uid="{E66FF61D-24CE-4C1E-85D5-639CADE0DAE8}"/>
    <cellStyle name="Euro 9 9 9" xfId="12436" xr:uid="{6A26A757-8991-4E26-BF55-5330026F6AF5}"/>
    <cellStyle name="Euro 9 9 9 2" xfId="12437" xr:uid="{34415A23-4486-4397-9452-AE4AAE6EBF08}"/>
    <cellStyle name="Euro_Assays" xfId="12438" xr:uid="{8B0C1379-039B-46C0-AA9E-D0CE36084294}"/>
    <cellStyle name="Explanatory Text 2" xfId="12439" xr:uid="{8688C95E-EFCF-4370-BD45-AAFDD23A58E0}"/>
    <cellStyle name="Explanatory Text 2 2" xfId="12440" xr:uid="{B548FB07-CE6B-4A3C-9507-7DFFA0977227}"/>
    <cellStyle name="Explanatory Text 2 2 2" xfId="12441" xr:uid="{BA1B4313-C39C-4784-A368-2B7CAB973674}"/>
    <cellStyle name="Explanatory Text 2 2 3" xfId="12442" xr:uid="{E5152FE6-FCE9-4E7B-A01E-E1CD761C66E3}"/>
    <cellStyle name="Explanatory Text 2 2 4" xfId="12443" xr:uid="{50E47364-B729-45B6-BF99-F524F3488D64}"/>
    <cellStyle name="Explanatory Text 2 3" xfId="12444" xr:uid="{62C65694-8430-4232-8B58-D0E9A97BB0ED}"/>
    <cellStyle name="Explanatory Text 2 3 2" xfId="12445" xr:uid="{A6B60D80-E9B2-4168-BC51-DEA342F7A93F}"/>
    <cellStyle name="Explanatory Text 3" xfId="12446" xr:uid="{31A418C0-DAF4-4452-9D2A-19A625F2C525}"/>
    <cellStyle name="Explanatory Text 3 2" xfId="12447" xr:uid="{87CF41ED-79DB-451A-9757-E642909EEA01}"/>
    <cellStyle name="Explanatory Text 4" xfId="12448" xr:uid="{AB426BEF-CB4A-4E71-964D-63A3E2AD9FF5}"/>
    <cellStyle name="Explanatory Text 4 2" xfId="12449" xr:uid="{C8468695-DF3F-4B27-84DF-8C65E24DAF61}"/>
    <cellStyle name="Explanatory Text 5" xfId="12450" xr:uid="{F5B1E866-456D-4CBE-8BD3-D50B62A72249}"/>
    <cellStyle name="Explanatory Text 5 2" xfId="12451" xr:uid="{D26E3ADB-0966-4594-B6B4-2FC097BB3654}"/>
    <cellStyle name="Explanatory Text 6" xfId="12452" xr:uid="{13FFA469-9B70-4BED-AE0B-40EFB41407DC}"/>
    <cellStyle name="Explanatory Text 6 2" xfId="12453" xr:uid="{AB5341B9-205E-4765-8AA0-E806E39149C8}"/>
    <cellStyle name="Fixed" xfId="12454" xr:uid="{C294FAC0-710F-4334-96DB-4EDC4EF2FD3E}"/>
    <cellStyle name="Fixed 2" xfId="12455" xr:uid="{25ACAEAC-21F7-4D47-A2EA-FA3676532BB8}"/>
    <cellStyle name="Fixed 2 2" xfId="12456" xr:uid="{4090B7BF-1F7F-4A13-B780-B22FFB293A6C}"/>
    <cellStyle name="FRxAmtStyle" xfId="12457" xr:uid="{251C1314-DA6E-4E54-9C8C-7F2E4DF7B96D}"/>
    <cellStyle name="FRxCurrStyle" xfId="12458" xr:uid="{B774363C-E7BA-45E8-AF18-88A9A0A7CF35}"/>
    <cellStyle name="FRxPcntStyle" xfId="12459" xr:uid="{1F004971-675A-4DE0-B9A6-02B32D80B9AB}"/>
    <cellStyle name="GEMS_COMMENT_ROW" xfId="12460" xr:uid="{F3B6A3FE-3898-4EA6-B3F6-F41A85CFC643}"/>
    <cellStyle name="Good 2" xfId="12461" xr:uid="{EB62963F-654E-49E5-A3A2-221FEC1788A4}"/>
    <cellStyle name="Good 2 2" xfId="12462" xr:uid="{BC8C5961-5D3F-4DB0-9CBA-4B6B7EA94826}"/>
    <cellStyle name="Good 2 2 2" xfId="12463" xr:uid="{25E10D15-D192-4F0A-9FD8-3A45ED780D81}"/>
    <cellStyle name="Good 2 2 3" xfId="12464" xr:uid="{27F0042C-E5C1-49C7-AB2A-C2EA9F7FA6EE}"/>
    <cellStyle name="Good 2 2 4" xfId="12465" xr:uid="{4682C2F5-D812-458D-B42F-702F076C5A97}"/>
    <cellStyle name="Good 2 3" xfId="12466" xr:uid="{EE13C228-65A1-49BE-9EC7-CF3837D66B34}"/>
    <cellStyle name="Good 2 3 2" xfId="12467" xr:uid="{6C225D55-8775-4873-9DED-727A6927A734}"/>
    <cellStyle name="Good 3" xfId="12468" xr:uid="{B59C19E4-3576-4B4B-82EC-4B582889C26D}"/>
    <cellStyle name="Good 3 2" xfId="12469" xr:uid="{452FF979-E539-4A51-A299-02393C626609}"/>
    <cellStyle name="Good 4" xfId="12470" xr:uid="{20ED9C95-3D41-41B1-A5C9-72532BD9E02A}"/>
    <cellStyle name="Good 4 2" xfId="12471" xr:uid="{D1EEB655-D2DC-4336-9F1F-93E24A186077}"/>
    <cellStyle name="Good 5" xfId="12472" xr:uid="{FF0E6436-7F8C-4BC4-8B31-ED2DE58B2B1E}"/>
    <cellStyle name="Good 5 2" xfId="12473" xr:uid="{E9102880-047A-4DDE-9B80-D3A338815ED3}"/>
    <cellStyle name="Good 6" xfId="12474" xr:uid="{CF00993D-E9F6-4D92-86D7-7C3D0D33B0E9}"/>
    <cellStyle name="Good 6 2" xfId="12475" xr:uid="{B991F040-782F-4985-A175-4F184C5FB9D9}"/>
    <cellStyle name="Good 7" xfId="12476" xr:uid="{514AE5BC-C4B6-4114-825C-E6ABA7F6FC6A}"/>
    <cellStyle name="Header1" xfId="12477" xr:uid="{8681A9F8-0C68-4485-A0A6-3EC2C542AC63}"/>
    <cellStyle name="Header1 2" xfId="12478" xr:uid="{A754536D-F730-4C82-9B22-4EC9C019EA07}"/>
    <cellStyle name="Header1 2 2" xfId="12479" xr:uid="{3B759331-6D7D-4E41-A57E-556ED8313DCD}"/>
    <cellStyle name="Header1 3" xfId="12480" xr:uid="{A660B0EF-04E0-4394-9BFF-9801AE6F29C0}"/>
    <cellStyle name="Header2" xfId="12481" xr:uid="{B4341F42-DDB8-48B1-928A-979B3F41383E}"/>
    <cellStyle name="Header2 2" xfId="12482" xr:uid="{D5B8F261-B4F1-45E5-BBB8-868848436D35}"/>
    <cellStyle name="Header2 2 2" xfId="12483" xr:uid="{759410B6-27D2-4C36-942A-1C843561A2CC}"/>
    <cellStyle name="Header2 3" xfId="12484" xr:uid="{8067172C-3A51-487B-849F-0F1FA7A8628C}"/>
    <cellStyle name="Header2 4" xfId="12485" xr:uid="{59E29A11-441E-4340-BEF9-32767009E5A1}"/>
    <cellStyle name="Heading 1 2" xfId="12486" xr:uid="{2A236D19-2D29-49BB-9ECE-CB260FB151FB}"/>
    <cellStyle name="Heading 1 2 2" xfId="12487" xr:uid="{8A52DC43-D8F9-41E1-94E1-76B081A5AE12}"/>
    <cellStyle name="Heading 1 2 2 2" xfId="12488" xr:uid="{94F5D119-F7D3-4168-91E8-5EA3CBA121D8}"/>
    <cellStyle name="Heading 1 2 2 3" xfId="12489" xr:uid="{67207BB1-57A2-465A-8F55-83CD2816E0D4}"/>
    <cellStyle name="Heading 1 2 2 4" xfId="12490" xr:uid="{609BA65C-326F-4447-B58B-E4E5018D9AED}"/>
    <cellStyle name="Heading 1 2 3" xfId="12491" xr:uid="{1520F556-5742-4D5F-9BA5-57D60D551EA6}"/>
    <cellStyle name="Heading 1 2 3 2" xfId="12492" xr:uid="{D5A45A06-A106-4852-BAE5-C84350AE809F}"/>
    <cellStyle name="Heading 1 3" xfId="12493" xr:uid="{DA72D031-5E5F-4298-B50C-CD7369720EFB}"/>
    <cellStyle name="Heading 1 3 2" xfId="12494" xr:uid="{555FB27E-FC7F-4BE3-8F13-819BE9EE31E4}"/>
    <cellStyle name="Heading 1 4" xfId="12495" xr:uid="{6FAC211A-4169-4C9A-A003-F72DF99BADCC}"/>
    <cellStyle name="Heading 1 4 2" xfId="12496" xr:uid="{2A7B9824-A1E4-4F3E-BE64-309290882EEA}"/>
    <cellStyle name="Heading 1 5" xfId="12497" xr:uid="{7E80CF60-5F90-44F1-9BDF-E6F7D6B62B9F}"/>
    <cellStyle name="Heading 1 5 2" xfId="12498" xr:uid="{A9BB6177-0673-4FDE-A129-20859778597E}"/>
    <cellStyle name="Heading 1 6" xfId="12499" xr:uid="{21CFF0F3-8A10-4424-AA94-D65D1BA62D87}"/>
    <cellStyle name="Heading 1 6 2" xfId="12500" xr:uid="{7E31E4F6-3E6B-4344-90C6-C22407E5F593}"/>
    <cellStyle name="Heading 2 2" xfId="12501" xr:uid="{622A3615-8C8F-450C-8842-81D685A48AA4}"/>
    <cellStyle name="Heading 2 2 2" xfId="12502" xr:uid="{6D6EEA3C-D349-4354-9009-28D58E8CF6F0}"/>
    <cellStyle name="Heading 2 2 2 2" xfId="12503" xr:uid="{90E9F51D-785A-45F7-95C6-9F2F235CA16A}"/>
    <cellStyle name="Heading 2 2 2 3" xfId="12504" xr:uid="{596C8C21-B855-49C5-9DEF-ACB17ED14F7E}"/>
    <cellStyle name="Heading 2 2 2 4" xfId="12505" xr:uid="{D74B9569-30A9-4631-ADF4-0E37FF6EC41A}"/>
    <cellStyle name="Heading 2 2 3" xfId="12506" xr:uid="{0B31A83B-2B4C-4E95-B248-F6B0489B1E1C}"/>
    <cellStyle name="Heading 2 2 3 2" xfId="12507" xr:uid="{B26330CD-ACEA-42F8-8E62-5D677FC69085}"/>
    <cellStyle name="Heading 2 3" xfId="12508" xr:uid="{B74260AC-0EFD-47D2-B3B5-79605121F2A1}"/>
    <cellStyle name="Heading 2 3 2" xfId="12509" xr:uid="{B5146E90-EF03-4ACA-A671-AC71D70972CC}"/>
    <cellStyle name="Heading 2 4" xfId="12510" xr:uid="{B4882A13-5C89-447B-9CF4-DF4146263B57}"/>
    <cellStyle name="Heading 2 4 2" xfId="12511" xr:uid="{46FA7A05-94A2-495D-8AFF-2DF80B633082}"/>
    <cellStyle name="Heading 2 5" xfId="12512" xr:uid="{15D9C4EA-88FE-4639-AD92-05593E2F64F4}"/>
    <cellStyle name="Heading 2 5 2" xfId="12513" xr:uid="{BD2C5E33-AC65-442E-9332-86C58805FF26}"/>
    <cellStyle name="Heading 2 6" xfId="12514" xr:uid="{F612F016-F7C1-4F9F-BC9D-F16D1D40E7F0}"/>
    <cellStyle name="Heading 2 6 2" xfId="12515" xr:uid="{CF980729-CFD4-40F2-A731-216AAF89A62E}"/>
    <cellStyle name="Heading 3 2" xfId="12516" xr:uid="{79825916-89CA-40AC-A7D1-B6E2F792A76B}"/>
    <cellStyle name="Heading 3 2 2" xfId="12517" xr:uid="{2F5414F7-E2C4-45B2-91D0-686023A529F2}"/>
    <cellStyle name="Heading 3 2 2 2" xfId="12518" xr:uid="{66E7C690-919E-4F12-BECE-F997547C2520}"/>
    <cellStyle name="Heading 3 2 2 3" xfId="12519" xr:uid="{E61DF753-EC9B-4B10-A865-4DBC0605CE2C}"/>
    <cellStyle name="Heading 3 2 2 4" xfId="12520" xr:uid="{47E13FC0-9101-4E95-9F8C-AB8EEF86E547}"/>
    <cellStyle name="Heading 3 2 3" xfId="12521" xr:uid="{5EB59AEB-07DA-49FE-8AEE-C27EB0176AC2}"/>
    <cellStyle name="Heading 3 2 3 2" xfId="12522" xr:uid="{537EDBC5-C82E-40DD-9AA3-77548A3FC6BD}"/>
    <cellStyle name="Heading 3 3" xfId="12523" xr:uid="{9543A077-3788-4FFF-A0D5-35FADCAD81A7}"/>
    <cellStyle name="Heading 3 3 2" xfId="12524" xr:uid="{49AE560B-46F1-4509-A92E-83CFF5BC4387}"/>
    <cellStyle name="Heading 3 4" xfId="12525" xr:uid="{3D8529B4-4C5F-45D4-A928-4632C2EE3852}"/>
    <cellStyle name="Heading 3 4 2" xfId="12526" xr:uid="{DC5BD373-1CA6-4D5C-B4A9-723E7390F126}"/>
    <cellStyle name="Heading 3 5" xfId="12527" xr:uid="{D4AD17C9-134C-48A5-A509-246C34415E83}"/>
    <cellStyle name="Heading 3 5 2" xfId="12528" xr:uid="{1B20A9F0-EB04-43E9-AA8F-C04BE2F4AD30}"/>
    <cellStyle name="Heading 3 6" xfId="12529" xr:uid="{898E00D6-25B1-49D3-AD88-848419988EA3}"/>
    <cellStyle name="Heading 3 6 2" xfId="12530" xr:uid="{5F9887E7-14CF-4B1D-AF00-4720B212EEA3}"/>
    <cellStyle name="Heading 4 2" xfId="12531" xr:uid="{EA92ACD6-E6F6-4A5C-AAA8-9AA3166695BA}"/>
    <cellStyle name="Heading 4 2 2" xfId="12532" xr:uid="{6E2A9A17-1CF5-472C-B407-C9DD23ACF87B}"/>
    <cellStyle name="Heading 4 2 2 2" xfId="12533" xr:uid="{DDD31F12-F867-4139-B240-F569A00596A5}"/>
    <cellStyle name="Heading 4 2 2 3" xfId="12534" xr:uid="{5EC48CDB-2914-47DE-BDE6-CDD30483A382}"/>
    <cellStyle name="Heading 4 2 2 4" xfId="12535" xr:uid="{0BA63597-3FB5-4FA7-BF2C-68AD347B2A97}"/>
    <cellStyle name="Heading 4 2 3" xfId="12536" xr:uid="{71879E98-836A-42C2-A2CC-B358D2856641}"/>
    <cellStyle name="Heading 4 2 3 2" xfId="12537" xr:uid="{5E7EE97C-92BB-4D06-B097-E27D37FB168E}"/>
    <cellStyle name="Heading 4 3" xfId="12538" xr:uid="{F19D1095-7AC2-46E8-BB1C-A0D1F91C5617}"/>
    <cellStyle name="Heading 4 3 2" xfId="12539" xr:uid="{B7F54179-5830-436A-8E2E-1A598D4EF1D0}"/>
    <cellStyle name="Heading 4 4" xfId="12540" xr:uid="{5EBBD96D-B335-402D-A181-FC41E81A44A3}"/>
    <cellStyle name="Heading 4 4 2" xfId="12541" xr:uid="{A4CB8CE6-CDC5-446B-A643-223231A77D24}"/>
    <cellStyle name="Heading 4 5" xfId="12542" xr:uid="{19968DFA-7AC6-4FA9-BFFD-194CF9F92610}"/>
    <cellStyle name="Heading 4 5 2" xfId="12543" xr:uid="{1E23E309-6617-460D-83A6-5EE226BF3212}"/>
    <cellStyle name="Heading 4 6" xfId="12544" xr:uid="{9B46AACD-2D2D-4DB3-B615-95A845C0E059}"/>
    <cellStyle name="Heading 4 6 2" xfId="12545" xr:uid="{CFFA2C3B-623A-4FF6-A766-1C9AF9B7CA9B}"/>
    <cellStyle name="HEADING1" xfId="12546" xr:uid="{076D59EA-088C-4376-B06F-FBE047CEF219}"/>
    <cellStyle name="HEADING2" xfId="12547" xr:uid="{4BB6CDFF-B53B-47CA-9F21-0D40AD59CD82}"/>
    <cellStyle name="Hyperlink 2" xfId="12548" xr:uid="{97F1EEF2-49CA-4178-B9CF-68130C111996}"/>
    <cellStyle name="Hyperlink 2 2" xfId="12549" xr:uid="{51BD330C-E3F2-4A51-AA11-1B3E6A04F5A4}"/>
    <cellStyle name="Hyperlink 2 3" xfId="12550" xr:uid="{7915F1CC-43BE-4B92-870F-D8D6A5D5E512}"/>
    <cellStyle name="Hyperlink 3" xfId="12551" xr:uid="{BAF80D66-F04B-4301-B35D-5C90670732EA}"/>
    <cellStyle name="Hyperlink 3 2" xfId="12552" xr:uid="{1405B7AB-50BC-44DE-9FBC-FF193FEA06C8}"/>
    <cellStyle name="Hyperlink 4" xfId="12553" xr:uid="{7E55CFB2-403A-4E27-BD2D-09DD2ACA8509}"/>
    <cellStyle name="Incorrecto 2" xfId="12554" xr:uid="{7AEED9C9-E9B6-4C47-BF47-C95E9C38F2E7}"/>
    <cellStyle name="Incorrecto 3" xfId="12555" xr:uid="{D26581FB-380E-4EFD-AA71-BF9956419C27}"/>
    <cellStyle name="Incorrecto 4" xfId="12556" xr:uid="{C75C1BE8-3817-4B4A-A7A7-3E27F97028FB}"/>
    <cellStyle name="Incorrecto 5" xfId="12557" xr:uid="{A7BB4257-4FBF-4A41-A516-0393F40EA17E}"/>
    <cellStyle name="indent_1" xfId="12558" xr:uid="{5A99B2D9-60AD-4D65-8643-F0DE02C09351}"/>
    <cellStyle name="Input 2" xfId="12559" xr:uid="{486CF7A1-9680-4338-B71F-7FAAEB40AD7A}"/>
    <cellStyle name="Input 2 2" xfId="12560" xr:uid="{D62C2BC1-F59E-45B9-9696-4D4C346FD495}"/>
    <cellStyle name="Input 2 2 2" xfId="12561" xr:uid="{1B8F3FA1-502E-49DB-AE7D-C737DB57A7FB}"/>
    <cellStyle name="Input 2 2 3" xfId="12562" xr:uid="{E19792D0-5293-405A-B07E-76089786015E}"/>
    <cellStyle name="Input 2 2 4" xfId="12563" xr:uid="{8FD1F707-A649-4A93-961C-BA48615F7070}"/>
    <cellStyle name="Input 2 3" xfId="12564" xr:uid="{8E2C8CB3-6419-4959-834E-2BCFFC6AED5B}"/>
    <cellStyle name="Input 2 3 2" xfId="12565" xr:uid="{3AAD9DEA-2BF5-4D98-966C-D020D4619268}"/>
    <cellStyle name="Input 2 3 2 2" xfId="12566" xr:uid="{8F357DC8-F53A-465B-AE44-B2D850E70A97}"/>
    <cellStyle name="Input 2 3 3" xfId="12567" xr:uid="{2F85A97E-76E1-4EDA-A106-D790EBEE7964}"/>
    <cellStyle name="Input 2 3 4" xfId="12568" xr:uid="{A7EDEFBD-D416-4425-ACEB-F4E2CE094F2B}"/>
    <cellStyle name="Input 2 4" xfId="12569" xr:uid="{0425EBE5-410B-46C7-9C90-95FA1A68AF10}"/>
    <cellStyle name="Input 2 4 2" xfId="12570" xr:uid="{690C81FB-F479-44B6-A402-B74BD4D3DB77}"/>
    <cellStyle name="Input 2 5" xfId="12571" xr:uid="{B98081B7-0219-496F-AAC3-2EB4107C569A}"/>
    <cellStyle name="Input 2 5 2" xfId="12572" xr:uid="{EFC7475C-B09E-4730-B7BB-2C8E547593B8}"/>
    <cellStyle name="Input 2 6" xfId="12573" xr:uid="{AD66C087-B3EE-4924-9531-D327340731B2}"/>
    <cellStyle name="Input 2 6 2" xfId="12574" xr:uid="{C8C31E38-2A6F-4A59-87E8-EF05300DBFEB}"/>
    <cellStyle name="Input 2 7" xfId="12575" xr:uid="{15F06631-0F3A-4CEE-9127-376570706DA6}"/>
    <cellStyle name="Input 3" xfId="12576" xr:uid="{9D9E88E9-401D-48BA-A9C1-8D172E5253DF}"/>
    <cellStyle name="Input 3 2" xfId="12577" xr:uid="{0D17CC3D-DA46-4B34-A885-64EE0F536E00}"/>
    <cellStyle name="Input 3 3" xfId="12578" xr:uid="{27F3D2BC-AC6C-4896-BB90-0D2FCAC3732B}"/>
    <cellStyle name="Input 3 3 2" xfId="12579" xr:uid="{227D68FE-0AC6-40D7-B5C4-0F3CFB398EEB}"/>
    <cellStyle name="Input 3 3 2 2" xfId="12580" xr:uid="{8359A4BE-79B4-4644-9C11-A7925B35E7F5}"/>
    <cellStyle name="Input 3 3 3" xfId="12581" xr:uid="{CA140AF8-CE7A-4C2E-BECB-73138E870B1B}"/>
    <cellStyle name="Input 3 4" xfId="12582" xr:uid="{DF96034C-7A72-40BC-A25D-E9F09C9B871A}"/>
    <cellStyle name="Input 3 4 2" xfId="12583" xr:uid="{72A7382C-AA93-41DA-B62C-F1CD6BF41EDD}"/>
    <cellStyle name="Input 3 5" xfId="12584" xr:uid="{7D1F59AE-5ED7-4282-BB8B-C0109B13C2D9}"/>
    <cellStyle name="Input 3 5 2" xfId="12585" xr:uid="{182885E7-C5B1-4A08-BBB5-4E354A1DCC64}"/>
    <cellStyle name="Input 3 6" xfId="12586" xr:uid="{E8993F22-81BB-4518-882B-C64E56B11E92}"/>
    <cellStyle name="Input 4" xfId="12587" xr:uid="{29597903-A63B-487F-87A7-304BBB24D987}"/>
    <cellStyle name="Input 4 2" xfId="12588" xr:uid="{74B82CD5-AAA0-4802-96A5-043CDF4EF0E4}"/>
    <cellStyle name="Input 4 3" xfId="12589" xr:uid="{2691DD53-09D3-4E77-8FA1-8F99ACB51272}"/>
    <cellStyle name="Input 4 3 2" xfId="12590" xr:uid="{FCE9F570-B8AE-46A1-9303-521694534D66}"/>
    <cellStyle name="Input 4 3 2 2" xfId="12591" xr:uid="{BEB6776A-5B77-45EA-A16E-9A8430B1AA19}"/>
    <cellStyle name="Input 4 3 3" xfId="12592" xr:uid="{49F2DF34-FE33-4E88-99CD-31C4ECD4ECC4}"/>
    <cellStyle name="Input 4 4" xfId="12593" xr:uid="{1407664F-D316-434C-865C-77C88A0F7053}"/>
    <cellStyle name="Input 4 4 2" xfId="12594" xr:uid="{0748EF9D-1F67-40EA-88DB-2DBB0BAA2763}"/>
    <cellStyle name="Input 4 5" xfId="12595" xr:uid="{C9B45E8D-6E2E-4231-8FF4-AFA009B8A91F}"/>
    <cellStyle name="Input 4 5 2" xfId="12596" xr:uid="{FC0DD683-DBA8-4391-9FA1-9CE9EC4F11D8}"/>
    <cellStyle name="Input 4 6" xfId="12597" xr:uid="{52E54FB5-38B3-4B8E-A453-78EB52CD5A6D}"/>
    <cellStyle name="Input 5" xfId="12598" xr:uid="{D7108BBF-DAE9-48C5-8828-B2AB20DC5E90}"/>
    <cellStyle name="Input 5 2" xfId="12599" xr:uid="{C50B373C-6415-46C8-9853-8D06E30A022E}"/>
    <cellStyle name="Input 5 3" xfId="12600" xr:uid="{24CBA173-FC2B-403A-86AC-071D86318187}"/>
    <cellStyle name="Input 5 3 2" xfId="12601" xr:uid="{8398CB14-ABC3-45F2-914E-1F46A4AEE1AB}"/>
    <cellStyle name="Input 5 3 2 2" xfId="12602" xr:uid="{3EC3ABE0-F309-45B6-A2CA-2F5726C3F67E}"/>
    <cellStyle name="Input 5 3 3" xfId="12603" xr:uid="{4C286217-2BF5-4B21-8190-E4F5B3DEEA25}"/>
    <cellStyle name="Input 5 4" xfId="12604" xr:uid="{2390E8A0-864F-45F3-BB3F-C482621AB01A}"/>
    <cellStyle name="Input 5 4 2" xfId="12605" xr:uid="{8616AC8F-21A4-4612-9713-CF5FCACF56D1}"/>
    <cellStyle name="Input 5 5" xfId="12606" xr:uid="{10191AEE-A207-4680-A9E1-4E0F4164C612}"/>
    <cellStyle name="Input 5 5 2" xfId="12607" xr:uid="{13389487-57B6-42A6-863E-6AF180C85E2B}"/>
    <cellStyle name="Input 5 6" xfId="12608" xr:uid="{05A58ACD-2357-4E1C-B2D5-D187051BCE25}"/>
    <cellStyle name="Input 6" xfId="12609" xr:uid="{134FB0F4-3C3B-4892-9C76-7EEC21C96145}"/>
    <cellStyle name="Input 6 2" xfId="12610" xr:uid="{0F0A7070-0844-428A-9114-BC74298ADA72}"/>
    <cellStyle name="Input 6 3" xfId="12611" xr:uid="{5966316C-0AD3-4A70-81A4-E3191FDF1EDF}"/>
    <cellStyle name="Input 6 3 2" xfId="12612" xr:uid="{F9ADC7FC-373B-45EE-A2EF-C2C1C1D9D875}"/>
    <cellStyle name="Input 6 3 2 2" xfId="12613" xr:uid="{F7C4D272-E543-4F8C-929A-EFF4E17D6FEF}"/>
    <cellStyle name="Input 6 3 3" xfId="12614" xr:uid="{92ACFD09-D84F-4C2C-B1CC-FA66C81E8E5A}"/>
    <cellStyle name="Input 6 4" xfId="12615" xr:uid="{5BAFCBBE-1D7B-40F0-872D-F3940B0FC928}"/>
    <cellStyle name="Input 6 4 2" xfId="12616" xr:uid="{EF66D01C-F7C1-4193-850F-175A1BD9D5E6}"/>
    <cellStyle name="Input 6 5" xfId="12617" xr:uid="{186B42FD-895F-4049-B9E1-AC9020C83CF1}"/>
    <cellStyle name="Input 6 5 2" xfId="12618" xr:uid="{9069EAAC-99F5-4F03-B1E6-6A091739126B}"/>
    <cellStyle name="Input 6 6" xfId="12619" xr:uid="{9B6E34A0-DB16-40A4-8ECD-D09587D96C84}"/>
    <cellStyle name="Input 7" xfId="12620" xr:uid="{00A2336C-FEC8-4073-80A1-A26CA1C59F60}"/>
    <cellStyle name="Linked Cell 2" xfId="12621" xr:uid="{7F90D99F-8A1F-4C6B-AF16-7D67BBCE9E1B}"/>
    <cellStyle name="Linked Cell 2 2" xfId="12622" xr:uid="{E2B2DBD0-1BB5-4616-A189-96689D13779D}"/>
    <cellStyle name="Linked Cell 2 2 2" xfId="12623" xr:uid="{23F93905-93FF-484D-995B-CDDD2D34FE78}"/>
    <cellStyle name="Linked Cell 2 2 2 2" xfId="12624" xr:uid="{A0DD15D8-A01B-4983-9203-B1967A177BAA}"/>
    <cellStyle name="Linked Cell 2 2 3" xfId="12625" xr:uid="{A86FB052-9F1B-4C73-BAB1-71EDB1AFE4D7}"/>
    <cellStyle name="Linked Cell 2 2 4" xfId="12626" xr:uid="{32D602F1-D68B-4F3D-BDD1-F52C1E1C7151}"/>
    <cellStyle name="Linked Cell 2 3" xfId="12627" xr:uid="{7AE4FE4A-3217-495A-8870-BBB09A3EC766}"/>
    <cellStyle name="Linked Cell 3" xfId="12628" xr:uid="{C5F18D5A-B09D-473E-9F59-9B6EFB41503F}"/>
    <cellStyle name="Linked Cell 3 2" xfId="12629" xr:uid="{AB3F0EF4-11A4-4BC4-9DFF-79EA86FFD722}"/>
    <cellStyle name="Linked Cell 4" xfId="12630" xr:uid="{68087BDD-D0B8-4267-AA15-BDC8F0C31E2B}"/>
    <cellStyle name="Linked Cell 4 2" xfId="12631" xr:uid="{D21005D8-5C31-430C-8E0C-86B5867404FA}"/>
    <cellStyle name="Linked Cell 5" xfId="12632" xr:uid="{7E255300-FC27-4274-BD27-3C35355668CD}"/>
    <cellStyle name="Linked Cell 5 2" xfId="12633" xr:uid="{FA04DBDC-18B0-4E5A-BBA5-398CB33C9520}"/>
    <cellStyle name="Linked Cell 6" xfId="12634" xr:uid="{4CA77D62-6B29-457C-A254-007A2C8C4996}"/>
    <cellStyle name="Linked Cell 6 2" xfId="12635" xr:uid="{FA13DAB9-CFF4-4A60-8997-D0129A7FA314}"/>
    <cellStyle name="Millares 2" xfId="12636" xr:uid="{0E20D226-5D34-4C81-8CB5-D57BDB5FD223}"/>
    <cellStyle name="Millares 2 2" xfId="12637" xr:uid="{5289CE0B-3448-413C-872E-97375EA8B545}"/>
    <cellStyle name="Millares 2 2 2" xfId="12638" xr:uid="{22CEDBC6-F2AB-4EB0-858D-A33BB8C1B33D}"/>
    <cellStyle name="Millares 2 3" xfId="12639" xr:uid="{450E4582-F35C-44C9-A1BC-7FD5D3BC9CC2}"/>
    <cellStyle name="Millares 2 3 2" xfId="12640" xr:uid="{6706A9D1-10DD-49A7-9D30-98012614530C}"/>
    <cellStyle name="Millares 2 4" xfId="12641" xr:uid="{5EFAD1BA-DA77-4066-A303-AD79402F833B}"/>
    <cellStyle name="Millares 2 4 2" xfId="12642" xr:uid="{B1E8D18F-5E26-4A0A-84E0-CC0DC9C8D366}"/>
    <cellStyle name="Millares 2 5" xfId="12643" xr:uid="{28658AF2-C7F1-4346-A2B1-545425C1E106}"/>
    <cellStyle name="Millares 2 5 2" xfId="12644" xr:uid="{2A1406C2-C69D-4B73-9001-1C898935D4B9}"/>
    <cellStyle name="Millares 2 6" xfId="12645" xr:uid="{9FD545D6-1BE9-496A-AAC7-445C5D5AF0CB}"/>
    <cellStyle name="Millares 2 7" xfId="12646" xr:uid="{33833E2B-1F1E-42F1-A9AB-57D5D965C782}"/>
    <cellStyle name="Millares 26" xfId="12647" xr:uid="{8DEB7F09-739E-4BC1-9E93-05682DB4EE99}"/>
    <cellStyle name="Millares 3" xfId="12648" xr:uid="{5AD7BF6B-8E71-47BA-AE3D-5799557FE368}"/>
    <cellStyle name="Millares 3 2" xfId="12649" xr:uid="{58C27811-F9B6-4AE6-B44E-7639DD6150B8}"/>
    <cellStyle name="Millares 4" xfId="12650" xr:uid="{34BFAA9B-2904-422F-A4AA-9830B7664F9A}"/>
    <cellStyle name="Millares 4 2" xfId="12651" xr:uid="{386F8421-3166-45A4-9B60-E14C3FDC4FD2}"/>
    <cellStyle name="Millares 4 3" xfId="12652" xr:uid="{BBBD0D3A-0AA2-4FC0-98F9-F1F3D29D33C3}"/>
    <cellStyle name="Millares 5" xfId="12653" xr:uid="{721123AA-24D4-4FC9-950D-5FFB9D014535}"/>
    <cellStyle name="Millares 6" xfId="12654" xr:uid="{6D4EA267-50A7-4AAD-BE0A-E1DB6325E1B8}"/>
    <cellStyle name="Millares 7" xfId="12655" xr:uid="{7E24BEEE-16E6-4152-91DF-3E01C0221B53}"/>
    <cellStyle name="Millares 8" xfId="12656" xr:uid="{474056A2-8DE9-4BC8-849E-759E74150FCA}"/>
    <cellStyle name="Millares 9" xfId="12657" xr:uid="{4F91FDC2-934C-4802-80ED-A9C342D975B7}"/>
    <cellStyle name="Millares_Mine OP Costs 18 Jan 05" xfId="12658" xr:uid="{CE6EC73F-A558-4270-BF32-728989527372}"/>
    <cellStyle name="Milliers [0]_1996" xfId="12659" xr:uid="{6E88A682-6D8E-48ED-8E50-9B77DF7748EB}"/>
    <cellStyle name="Milliers_1996" xfId="12660" xr:uid="{C32D84F0-913E-463E-8284-146DCC27B281}"/>
    <cellStyle name="Moneda 2" xfId="12661" xr:uid="{09F77DF4-94DC-42DE-8B99-0EC6BEA63CBA}"/>
    <cellStyle name="Moneda 2 2" xfId="12662" xr:uid="{40A7CBAE-94DD-4A8F-A09D-EF1943D3C68B}"/>
    <cellStyle name="Moneda 3" xfId="12663" xr:uid="{77E1EFF0-67A5-4F4E-BB0F-A4EF306D7903}"/>
    <cellStyle name="Moneda 3 2" xfId="12664" xr:uid="{FB4148D8-732F-4B14-8C26-E69C4C3565B8}"/>
    <cellStyle name="Monétaire [0]_1996" xfId="12665" xr:uid="{73FA7704-857E-4F96-AF18-ABCB7CF0A274}"/>
    <cellStyle name="Monétaire_1996" xfId="12666" xr:uid="{9CBFE2A4-9F02-46DA-9BB1-E0B9E6699275}"/>
    <cellStyle name="Neutral 2" xfId="12667" xr:uid="{5D6D10AE-69A3-4469-87C5-055123C620B5}"/>
    <cellStyle name="Neutral 2 2" xfId="12668" xr:uid="{D24CC664-2E90-4569-8C95-AFD2535F2222}"/>
    <cellStyle name="Neutral 2 2 2" xfId="12669" xr:uid="{B445CC3C-FE9A-4CB1-B002-4682CC5665A9}"/>
    <cellStyle name="Neutral 2 2 2 2" xfId="12670" xr:uid="{D8F94B2C-D4FE-4A50-AF44-2B47880DD353}"/>
    <cellStyle name="Neutral 2 2 3" xfId="12671" xr:uid="{709FE316-F0BE-4EFD-8443-6A824F9DB861}"/>
    <cellStyle name="Neutral 2 3" xfId="12672" xr:uid="{5678EA25-E3DE-4A93-AB8E-E324F64E1BBF}"/>
    <cellStyle name="Neutral 2 3 2" xfId="12673" xr:uid="{37773F90-FA94-486D-A33A-8523D164F235}"/>
    <cellStyle name="Neutral 2 4" xfId="12674" xr:uid="{443E62D0-A3AE-449A-9B87-BC70C72ADB8F}"/>
    <cellStyle name="Neutral 3" xfId="12675" xr:uid="{B887685D-039D-488D-A8C2-0029B05C7280}"/>
    <cellStyle name="Neutral 4" xfId="12676" xr:uid="{C6CE24F4-ABC6-401E-B66B-B5B66422DE9B}"/>
    <cellStyle name="Neutral 5" xfId="12677" xr:uid="{04056970-B4EA-482B-BED1-953DF10CAB7D}"/>
    <cellStyle name="no dec" xfId="12678" xr:uid="{E1382EE6-153D-42B9-973B-13F2F195AF90}"/>
    <cellStyle name="no dec 2" xfId="12679" xr:uid="{41AAC1F6-A90A-4983-A76B-E2D7CB761A25}"/>
    <cellStyle name="no dec 3" xfId="12680" xr:uid="{47E49FD2-CAF3-45B7-931C-B2FD24DC8E49}"/>
    <cellStyle name="No-definido" xfId="12681" xr:uid="{062EE657-C041-433D-B7E5-7E73B4C7FA67}"/>
    <cellStyle name="No-definido 2" xfId="12682" xr:uid="{E16F095A-AC68-4101-8FC9-11F7923090DB}"/>
    <cellStyle name="Normal" xfId="0" builtinId="0"/>
    <cellStyle name="Normal - Style1" xfId="12683" xr:uid="{D844A852-67FC-4771-B506-8C432863B28D}"/>
    <cellStyle name="Normal - Style1 2" xfId="12684" xr:uid="{5F9B9E88-FA86-4F51-BAC4-6DEF08988C8A}"/>
    <cellStyle name="Normal - Style1 3" xfId="12685" xr:uid="{13146A2C-EEA5-47BB-B86D-88CD2F2C0486}"/>
    <cellStyle name="Normal - Style1 4" xfId="12686" xr:uid="{26A71EC6-E32C-4A0B-9606-5A1CE42862AA}"/>
    <cellStyle name="Normal 10" xfId="12687" xr:uid="{A730A5E7-49EE-431E-B093-472801CACCB6}"/>
    <cellStyle name="Normal 10 10" xfId="12688" xr:uid="{ABF22758-C96F-4F87-98DB-BE5DD64C930B}"/>
    <cellStyle name="Normal 10 10 10" xfId="12689" xr:uid="{29B3DFB2-CFB1-4571-AE62-0819A2B30520}"/>
    <cellStyle name="Normal 10 10 10 2" xfId="12690" xr:uid="{C8A2C027-BC04-4FB1-A781-F3AFB55C561E}"/>
    <cellStyle name="Normal 10 10 10 2 2" xfId="12691" xr:uid="{C2102EA3-8CCC-4F09-9CC0-F27A619DE62E}"/>
    <cellStyle name="Normal 10 10 11" xfId="12692" xr:uid="{84676CAA-126F-4C20-8EE9-F0C9CC4068F2}"/>
    <cellStyle name="Normal 10 10 11 2" xfId="12693" xr:uid="{7D84DCED-1942-457D-8B7F-EF59D52C8A90}"/>
    <cellStyle name="Normal 10 10 11 2 2" xfId="12694" xr:uid="{7E557444-11C8-4CAE-A106-6C259DF18DFE}"/>
    <cellStyle name="Normal 10 10 12" xfId="12695" xr:uid="{F8288771-113D-4199-915A-EF4C0B219AE6}"/>
    <cellStyle name="Normal 10 10 12 2" xfId="12696" xr:uid="{60A22A55-6FB9-4563-89A4-6F4A9EA52D98}"/>
    <cellStyle name="Normal 10 10 12 2 2" xfId="12697" xr:uid="{EE255C69-69CF-48BA-9648-8D457D0D3A3A}"/>
    <cellStyle name="Normal 10 10 13" xfId="12698" xr:uid="{2B8042E1-6B2B-4BC2-8ABE-C3BFF075723C}"/>
    <cellStyle name="Normal 10 10 13 2" xfId="12699" xr:uid="{F66D1A58-637B-4A68-AF0C-F8E68C67A7CE}"/>
    <cellStyle name="Normal 10 10 13 2 2" xfId="12700" xr:uid="{017A8D2B-D011-49DD-A7D2-162CBCC5A94A}"/>
    <cellStyle name="Normal 10 10 14" xfId="12701" xr:uid="{EEE53BEA-2E4B-4DA1-9449-738B9608897F}"/>
    <cellStyle name="Normal 10 10 14 2" xfId="12702" xr:uid="{9FCFAB68-DE99-4669-87AF-BA4322E82528}"/>
    <cellStyle name="Normal 10 10 14 2 2" xfId="12703" xr:uid="{8DD0E6CF-9019-4A7B-B033-A649FCB3ECCA}"/>
    <cellStyle name="Normal 10 10 15" xfId="12704" xr:uid="{108E7260-6E55-4966-9BE9-ADFA39D493E3}"/>
    <cellStyle name="Normal 10 10 15 2" xfId="12705" xr:uid="{01743234-2459-45E2-9FE0-2B66EA174260}"/>
    <cellStyle name="Normal 10 10 15 2 2" xfId="12706" xr:uid="{7FB70024-AD2B-49C6-BD5C-8189BBBEFA01}"/>
    <cellStyle name="Normal 10 10 16" xfId="12707" xr:uid="{F0096F89-28CC-4A4F-B1B5-870CBB375204}"/>
    <cellStyle name="Normal 10 10 16 2" xfId="12708" xr:uid="{12CC83CE-A8CE-4C68-BE74-07B967B1D0E8}"/>
    <cellStyle name="Normal 10 10 16 2 2" xfId="12709" xr:uid="{BD686A85-41D0-4CB7-8E25-774151A52838}"/>
    <cellStyle name="Normal 10 10 17" xfId="12710" xr:uid="{978E1439-E1C1-47A3-B6D0-19AFF2C72AFC}"/>
    <cellStyle name="Normal 10 10 17 2" xfId="12711" xr:uid="{3948F02D-4B44-48BE-AC96-590965880936}"/>
    <cellStyle name="Normal 10 10 17 2 2" xfId="12712" xr:uid="{E3113C60-72B3-4579-AF7E-7736655D7EE4}"/>
    <cellStyle name="Normal 10 10 18" xfId="12713" xr:uid="{1C08A561-56FF-4436-A022-9B267B5AAB1F}"/>
    <cellStyle name="Normal 10 10 18 2" xfId="12714" xr:uid="{5367FCC5-1FA1-493C-A3E8-43E641B39C99}"/>
    <cellStyle name="Normal 10 10 18 2 2" xfId="12715" xr:uid="{0EAE7B91-0CAA-47BC-A6BF-E248A0117674}"/>
    <cellStyle name="Normal 10 10 19" xfId="12716" xr:uid="{59BFDF2E-3E67-4596-ADF5-E11E0C6A8DAB}"/>
    <cellStyle name="Normal 10 10 19 2" xfId="12717" xr:uid="{A84607CC-53D0-4FC2-BBCF-99AA9044194F}"/>
    <cellStyle name="Normal 10 10 19 2 2" xfId="12718" xr:uid="{0A85666B-958A-461A-AF61-3BA4D546A845}"/>
    <cellStyle name="Normal 10 10 2" xfId="12719" xr:uid="{8AE7E7A8-A45D-487E-A815-5C46B44E46AF}"/>
    <cellStyle name="Normal 10 10 2 2" xfId="12720" xr:uid="{78E1530C-9F85-43F3-9E0B-A0635A926812}"/>
    <cellStyle name="Normal 10 10 2 2 2" xfId="12721" xr:uid="{EABEE88F-C1FD-4204-B108-466967A0DD6F}"/>
    <cellStyle name="Normal 10 10 20" xfId="12722" xr:uid="{EFB069FF-12B8-432C-BEAF-98B4057EEB91}"/>
    <cellStyle name="Normal 10 10 20 2" xfId="12723" xr:uid="{3E589A78-8CF1-4D39-8C78-8BD595C7AE94}"/>
    <cellStyle name="Normal 10 10 20 2 2" xfId="12724" xr:uid="{FBB0F443-EBD4-41D5-98E2-5E6605839977}"/>
    <cellStyle name="Normal 10 10 21" xfId="12725" xr:uid="{F225C390-ACF7-46C3-A023-ABA557E8BDFE}"/>
    <cellStyle name="Normal 10 10 21 2" xfId="12726" xr:uid="{44733CF1-619A-4071-B1B6-08904D7D05DE}"/>
    <cellStyle name="Normal 10 10 21 2 2" xfId="12727" xr:uid="{393812D5-AB9B-4AC6-9067-74140E722894}"/>
    <cellStyle name="Normal 10 10 22" xfId="12728" xr:uid="{6528571E-7F26-4BE1-B366-835FA48E9500}"/>
    <cellStyle name="Normal 10 10 22 2" xfId="12729" xr:uid="{F5796FBF-AADF-4E03-8C8E-F470A4365533}"/>
    <cellStyle name="Normal 10 10 22 2 2" xfId="12730" xr:uid="{7A5FE4E3-A168-4C62-A6DD-403DE653DC6D}"/>
    <cellStyle name="Normal 10 10 23" xfId="12731" xr:uid="{73B19DAB-C3DA-4190-B946-8C1CE918EE30}"/>
    <cellStyle name="Normal 10 10 23 2" xfId="12732" xr:uid="{4A7C0741-65A3-4A12-A739-12EB732C909F}"/>
    <cellStyle name="Normal 10 10 23 2 2" xfId="12733" xr:uid="{258D97CB-598B-421C-9AF3-3A0063EDF2CE}"/>
    <cellStyle name="Normal 10 10 24" xfId="12734" xr:uid="{F5CDA529-EEE4-4A0D-B76B-0CEB05991A03}"/>
    <cellStyle name="Normal 10 10 24 2" xfId="12735" xr:uid="{0410CC86-D416-4A56-89B3-949A51DEF9D0}"/>
    <cellStyle name="Normal 10 10 24 2 2" xfId="12736" xr:uid="{1B326553-235D-46F0-87CE-DAD60E14BAAB}"/>
    <cellStyle name="Normal 10 10 25" xfId="12737" xr:uid="{05AB82BC-E586-4967-80BB-0DF9D4D5D696}"/>
    <cellStyle name="Normal 10 10 25 2" xfId="12738" xr:uid="{7F779E2A-4BD4-4709-98F2-E7BC8BC386DE}"/>
    <cellStyle name="Normal 10 10 26" xfId="12739" xr:uid="{39F992D1-0207-425C-9817-2BC8FD5CC39F}"/>
    <cellStyle name="Normal 10 10 3" xfId="12740" xr:uid="{DD062851-5712-4596-8DCF-1E2213D550C5}"/>
    <cellStyle name="Normal 10 10 3 2" xfId="12741" xr:uid="{11653870-3FC8-4B18-91A1-CD5167CEFB28}"/>
    <cellStyle name="Normal 10 10 3 2 2" xfId="12742" xr:uid="{24BD4382-DCB4-4988-98D8-2824D6322178}"/>
    <cellStyle name="Normal 10 10 4" xfId="12743" xr:uid="{E04E55B6-96F4-4AB9-AB22-ECEE1989CED7}"/>
    <cellStyle name="Normal 10 10 4 2" xfId="12744" xr:uid="{3D26DE96-5AC9-4997-BCE9-0C8CDC1CBDFD}"/>
    <cellStyle name="Normal 10 10 4 2 2" xfId="12745" xr:uid="{42FA795A-08CE-4010-B878-5F709C93E939}"/>
    <cellStyle name="Normal 10 10 5" xfId="12746" xr:uid="{01346655-1D34-46B4-806C-DB1F2546EC03}"/>
    <cellStyle name="Normal 10 10 5 2" xfId="12747" xr:uid="{9184B540-C549-4B8F-8872-FB92E9A79F48}"/>
    <cellStyle name="Normal 10 10 5 2 2" xfId="12748" xr:uid="{009854CB-B798-4032-8524-2D076FF5398E}"/>
    <cellStyle name="Normal 10 10 6" xfId="12749" xr:uid="{4197AF05-DC6B-4099-8F5F-257A7626FBEE}"/>
    <cellStyle name="Normal 10 10 6 2" xfId="12750" xr:uid="{1313AE78-88AB-4D44-BD78-06A807D73F80}"/>
    <cellStyle name="Normal 10 10 6 2 2" xfId="12751" xr:uid="{460A80B8-7438-4F21-AA80-5A5DB75598DE}"/>
    <cellStyle name="Normal 10 10 7" xfId="12752" xr:uid="{391F62F9-6EE9-4BD2-8072-EDF413811FEC}"/>
    <cellStyle name="Normal 10 10 7 2" xfId="12753" xr:uid="{806A60DC-FE37-475D-B355-0C4CF09F7917}"/>
    <cellStyle name="Normal 10 10 7 2 2" xfId="12754" xr:uid="{E42262C1-8F5D-4CEE-A592-3D0CBDF0BEF4}"/>
    <cellStyle name="Normal 10 10 8" xfId="12755" xr:uid="{1A850CA3-25C6-49FD-B343-F4E471501C0E}"/>
    <cellStyle name="Normal 10 10 8 2" xfId="12756" xr:uid="{6281262C-3FFD-417E-A986-F82434C471FC}"/>
    <cellStyle name="Normal 10 10 8 2 2" xfId="12757" xr:uid="{CAF6C4DE-5944-4C79-8269-128B8299FA21}"/>
    <cellStyle name="Normal 10 10 9" xfId="12758" xr:uid="{DBE6F171-8924-4BDC-B592-5A5F1BA54FF9}"/>
    <cellStyle name="Normal 10 10 9 2" xfId="12759" xr:uid="{B3F7B5AB-22A6-4B93-A52B-2BC9CD9E044C}"/>
    <cellStyle name="Normal 10 10 9 2 2" xfId="12760" xr:uid="{5F0AD870-D1AB-42CA-A424-C65CF5AC1EFE}"/>
    <cellStyle name="Normal 10 11" xfId="12761" xr:uid="{FB0637A9-395A-4B63-A593-AEF71C7B3ED6}"/>
    <cellStyle name="Normal 10 11 10" xfId="12762" xr:uid="{3480F634-F742-4276-9690-CAFB02655A10}"/>
    <cellStyle name="Normal 10 11 10 2" xfId="12763" xr:uid="{27340336-C2F7-4C55-A430-50D381D66641}"/>
    <cellStyle name="Normal 10 11 10 2 2" xfId="12764" xr:uid="{7E93C903-2A2F-4F29-A0FE-89C80D47FA15}"/>
    <cellStyle name="Normal 10 11 11" xfId="12765" xr:uid="{52A74CF8-C6B0-467C-AADC-96F0A724F1F5}"/>
    <cellStyle name="Normal 10 11 11 2" xfId="12766" xr:uid="{5E899516-7044-4410-BFDD-A23A5C5F07C7}"/>
    <cellStyle name="Normal 10 11 11 2 2" xfId="12767" xr:uid="{CBEE0398-B357-4FED-9691-E99CAB6FF62C}"/>
    <cellStyle name="Normal 10 11 12" xfId="12768" xr:uid="{17B1B211-C39E-4765-9E22-93BEC3FE2F37}"/>
    <cellStyle name="Normal 10 11 12 2" xfId="12769" xr:uid="{624E3801-E832-49A8-8856-5BBA740EFC81}"/>
    <cellStyle name="Normal 10 11 12 2 2" xfId="12770" xr:uid="{92231754-DE1C-47A4-A5D6-A2AAC67867BD}"/>
    <cellStyle name="Normal 10 11 13" xfId="12771" xr:uid="{64870B4A-D023-458B-A399-BC24490E62AE}"/>
    <cellStyle name="Normal 10 11 13 2" xfId="12772" xr:uid="{A1DBF380-B035-4DBE-BB84-DD92DFE9F712}"/>
    <cellStyle name="Normal 10 11 13 2 2" xfId="12773" xr:uid="{B3966B26-56A9-423C-A559-18B700BFB835}"/>
    <cellStyle name="Normal 10 11 14" xfId="12774" xr:uid="{353D3D17-AD9E-4534-9801-EBDB7E6C04FE}"/>
    <cellStyle name="Normal 10 11 14 2" xfId="12775" xr:uid="{434D6E63-40A4-4E60-941F-998EAB38E228}"/>
    <cellStyle name="Normal 10 11 14 2 2" xfId="12776" xr:uid="{ACA339D7-3361-4D71-9B1E-6DA6D85B01C1}"/>
    <cellStyle name="Normal 10 11 15" xfId="12777" xr:uid="{8404F758-EA3E-4BA1-BC4F-D1E996D90B47}"/>
    <cellStyle name="Normal 10 11 15 2" xfId="12778" xr:uid="{3BA7350C-6912-4DCE-908B-D12A6AF4A1FC}"/>
    <cellStyle name="Normal 10 11 15 2 2" xfId="12779" xr:uid="{910CEF01-CA27-4B34-94FE-F8E013EA3DD2}"/>
    <cellStyle name="Normal 10 11 16" xfId="12780" xr:uid="{EBFDC041-D3D8-44D2-A25D-FB738F3825A0}"/>
    <cellStyle name="Normal 10 11 16 2" xfId="12781" xr:uid="{D66CAB63-6396-457E-B910-F05A0B9F6484}"/>
    <cellStyle name="Normal 10 11 16 2 2" xfId="12782" xr:uid="{0F6E0C04-3648-42A4-805B-113068300CD0}"/>
    <cellStyle name="Normal 10 11 17" xfId="12783" xr:uid="{398FA008-BB1B-42CE-A338-A0F840DAF198}"/>
    <cellStyle name="Normal 10 11 17 2" xfId="12784" xr:uid="{8CAB612D-8220-4EC6-9886-6431089A1B4F}"/>
    <cellStyle name="Normal 10 11 17 2 2" xfId="12785" xr:uid="{31A328EC-86D0-41DE-BB02-2DCB2E0DEA23}"/>
    <cellStyle name="Normal 10 11 18" xfId="12786" xr:uid="{7DD3D9AB-6326-4802-9A17-DB7538687EB2}"/>
    <cellStyle name="Normal 10 11 18 2" xfId="12787" xr:uid="{C4A89C1A-5114-4041-89BA-BAB59501E46C}"/>
    <cellStyle name="Normal 10 11 18 2 2" xfId="12788" xr:uid="{8AA1E972-910B-459E-AF2F-1C96C270AF19}"/>
    <cellStyle name="Normal 10 11 19" xfId="12789" xr:uid="{1F2510E9-0321-4117-B373-5660A2B8FD82}"/>
    <cellStyle name="Normal 10 11 19 2" xfId="12790" xr:uid="{9D0F7761-048D-480A-91E4-26967794140C}"/>
    <cellStyle name="Normal 10 11 19 2 2" xfId="12791" xr:uid="{CECA8FEB-BCCE-4640-8D5B-7AED2D8E3FBF}"/>
    <cellStyle name="Normal 10 11 2" xfId="12792" xr:uid="{34804034-03AA-417A-98A2-EA8105B0886F}"/>
    <cellStyle name="Normal 10 11 2 2" xfId="12793" xr:uid="{66F381B1-5EC8-4A06-BED7-8C99CF45AEC1}"/>
    <cellStyle name="Normal 10 11 2 2 2" xfId="12794" xr:uid="{6F17BF98-7568-494A-8284-1BE1B4259E47}"/>
    <cellStyle name="Normal 10 11 20" xfId="12795" xr:uid="{8D260FE8-F67E-4E01-8A19-756254E63BC0}"/>
    <cellStyle name="Normal 10 11 20 2" xfId="12796" xr:uid="{7B0DE780-D86D-47F0-94D2-063E52F5EA80}"/>
    <cellStyle name="Normal 10 11 20 2 2" xfId="12797" xr:uid="{AEA90385-BF0A-429A-AF9C-65CA4C0BFAD4}"/>
    <cellStyle name="Normal 10 11 21" xfId="12798" xr:uid="{8A681BAE-3948-46E6-B8A0-44E0786DAE37}"/>
    <cellStyle name="Normal 10 11 21 2" xfId="12799" xr:uid="{526829E9-E53A-48A3-922C-199098CFF055}"/>
    <cellStyle name="Normal 10 11 21 2 2" xfId="12800" xr:uid="{5CCEF045-F2AB-48E0-BC73-6075A1C0D878}"/>
    <cellStyle name="Normal 10 11 22" xfId="12801" xr:uid="{18BC1865-1DD1-4590-ADA5-ACB57F380732}"/>
    <cellStyle name="Normal 10 11 22 2" xfId="12802" xr:uid="{B649ED6A-B9F9-4F53-9DF6-E5683460395F}"/>
    <cellStyle name="Normal 10 11 22 2 2" xfId="12803" xr:uid="{1174C32B-B4E3-4A55-8B1B-4F40420A382C}"/>
    <cellStyle name="Normal 10 11 23" xfId="12804" xr:uid="{DCD73FE1-DA07-42A3-80B0-D329094C7F2F}"/>
    <cellStyle name="Normal 10 11 23 2" xfId="12805" xr:uid="{27B099BE-394C-4139-BAD8-8F55BDA4C1D3}"/>
    <cellStyle name="Normal 10 11 23 2 2" xfId="12806" xr:uid="{26F77D0D-9A26-47D9-B0DA-BFE236885CCB}"/>
    <cellStyle name="Normal 10 11 24" xfId="12807" xr:uid="{D738C7BA-52F9-4C0A-BA43-80CF43371BD5}"/>
    <cellStyle name="Normal 10 11 24 2" xfId="12808" xr:uid="{E036C1A9-CA16-40C3-A251-386B9AD6D044}"/>
    <cellStyle name="Normal 10 11 24 2 2" xfId="12809" xr:uid="{91A45602-250F-4A9C-8A05-3DBA7343AD25}"/>
    <cellStyle name="Normal 10 11 25" xfId="12810" xr:uid="{ABDC3376-A89D-4C5C-9C16-40BA1DFF2765}"/>
    <cellStyle name="Normal 10 11 25 2" xfId="12811" xr:uid="{0898FFD4-447D-408E-AFD8-5439C4686694}"/>
    <cellStyle name="Normal 10 11 26" xfId="12812" xr:uid="{25E24DCB-D786-4312-BB80-52DFFF4F8325}"/>
    <cellStyle name="Normal 10 11 3" xfId="12813" xr:uid="{44E2E5CE-9DC7-4369-89ED-C4473306F605}"/>
    <cellStyle name="Normal 10 11 3 2" xfId="12814" xr:uid="{73CDA834-39F4-4268-8973-AEB426146F89}"/>
    <cellStyle name="Normal 10 11 3 2 2" xfId="12815" xr:uid="{340B0B82-4130-4F87-A0A3-D50AD779445F}"/>
    <cellStyle name="Normal 10 11 4" xfId="12816" xr:uid="{F137B657-007E-4FE5-9B06-F0F98E919698}"/>
    <cellStyle name="Normal 10 11 4 2" xfId="12817" xr:uid="{7737723A-3508-4CD7-ACDE-1D3DB43717F0}"/>
    <cellStyle name="Normal 10 11 4 2 2" xfId="12818" xr:uid="{1FF53EAD-0CFE-40BA-85B1-2CD7E5DE2EF2}"/>
    <cellStyle name="Normal 10 11 5" xfId="12819" xr:uid="{9331631C-3AA0-4959-83DB-1AB41D022231}"/>
    <cellStyle name="Normal 10 11 5 2" xfId="12820" xr:uid="{60E1740A-0CA5-4412-A79A-79DF253128BC}"/>
    <cellStyle name="Normal 10 11 5 2 2" xfId="12821" xr:uid="{AC9AAAA9-8609-45F5-AD4B-B40E5894DE34}"/>
    <cellStyle name="Normal 10 11 6" xfId="12822" xr:uid="{2693E7AD-DCA2-4924-9871-A504C8BE7165}"/>
    <cellStyle name="Normal 10 11 6 2" xfId="12823" xr:uid="{CDE7815F-42AD-4B0B-8ACA-DFC7962DF628}"/>
    <cellStyle name="Normal 10 11 6 2 2" xfId="12824" xr:uid="{D31D9E69-4A67-4276-97C6-7EEB5C0AE097}"/>
    <cellStyle name="Normal 10 11 7" xfId="12825" xr:uid="{CF8548B0-B935-497B-96E9-E23A89917F45}"/>
    <cellStyle name="Normal 10 11 7 2" xfId="12826" xr:uid="{BA866EDA-35C5-41F7-A5E4-2509D5768231}"/>
    <cellStyle name="Normal 10 11 7 2 2" xfId="12827" xr:uid="{DE2E4689-5CA5-4BD5-B91D-67B8928ED43A}"/>
    <cellStyle name="Normal 10 11 8" xfId="12828" xr:uid="{2BF542D1-5E2A-43E2-A4A4-F734B6E389ED}"/>
    <cellStyle name="Normal 10 11 8 2" xfId="12829" xr:uid="{D5E4875D-D88E-4DCF-8D93-C3ED3626718F}"/>
    <cellStyle name="Normal 10 11 8 2 2" xfId="12830" xr:uid="{E9125C5E-8C88-4D63-A1CF-8D73AF6B9446}"/>
    <cellStyle name="Normal 10 11 9" xfId="12831" xr:uid="{3DB96E6B-4334-43A3-BE6A-AC5D7E2FFD1F}"/>
    <cellStyle name="Normal 10 11 9 2" xfId="12832" xr:uid="{CAF82F4A-E7F8-4F63-B512-8B568337A1C4}"/>
    <cellStyle name="Normal 10 11 9 2 2" xfId="12833" xr:uid="{1289F1DF-9183-44B0-A6E7-DD6C14F9FCF1}"/>
    <cellStyle name="Normal 10 12" xfId="12834" xr:uid="{371CFC95-A0E4-427E-B710-E8E524DF6CFD}"/>
    <cellStyle name="Normal 10 12 10" xfId="12835" xr:uid="{D72F7BE1-3559-40F5-B95B-FD8A7BE749E2}"/>
    <cellStyle name="Normal 10 12 10 2" xfId="12836" xr:uid="{4202714D-FD3B-4272-AEF6-410ED8BF7AB2}"/>
    <cellStyle name="Normal 10 12 10 2 2" xfId="12837" xr:uid="{5889B730-80EE-4CE7-9F40-7CE4A4BEBE41}"/>
    <cellStyle name="Normal 10 12 11" xfId="12838" xr:uid="{4DC9EF30-6BB0-4FC9-B3A4-8516C41EDC74}"/>
    <cellStyle name="Normal 10 12 11 2" xfId="12839" xr:uid="{70F75970-ED61-41A9-9BC2-A158B8DE4612}"/>
    <cellStyle name="Normal 10 12 11 2 2" xfId="12840" xr:uid="{9A2FF5B5-7163-405E-A8E3-ED4445A04EE0}"/>
    <cellStyle name="Normal 10 12 12" xfId="12841" xr:uid="{36D38496-2760-44EE-A33F-2B4A734E7667}"/>
    <cellStyle name="Normal 10 12 12 2" xfId="12842" xr:uid="{60D8638A-A1F9-4351-943C-1DDF37A19BF1}"/>
    <cellStyle name="Normal 10 12 12 2 2" xfId="12843" xr:uid="{73F18780-860B-4707-949B-E3DA15105B59}"/>
    <cellStyle name="Normal 10 12 13" xfId="12844" xr:uid="{51E2EB7B-6D97-4154-9354-D65E282C9238}"/>
    <cellStyle name="Normal 10 12 13 2" xfId="12845" xr:uid="{0F117766-0E6B-46D4-AF43-CA5C0DFC51DC}"/>
    <cellStyle name="Normal 10 12 13 2 2" xfId="12846" xr:uid="{BC7B8C82-FCBB-418F-A1D1-E9716E8635F5}"/>
    <cellStyle name="Normal 10 12 14" xfId="12847" xr:uid="{7FF5342A-F20E-430C-B58D-2CED11E42755}"/>
    <cellStyle name="Normal 10 12 14 2" xfId="12848" xr:uid="{AE541BF9-0B21-4AA0-9B36-ABBAB754B471}"/>
    <cellStyle name="Normal 10 12 14 2 2" xfId="12849" xr:uid="{10A0CB81-2463-49A7-833F-42669B667D54}"/>
    <cellStyle name="Normal 10 12 15" xfId="12850" xr:uid="{892C9F02-4717-4B9A-A949-2BF1A65FA463}"/>
    <cellStyle name="Normal 10 12 15 2" xfId="12851" xr:uid="{F6686A99-00F1-403A-B64D-6DAA43697EE0}"/>
    <cellStyle name="Normal 10 12 15 2 2" xfId="12852" xr:uid="{50A61452-593D-4ACA-9387-8E7307F91B7E}"/>
    <cellStyle name="Normal 10 12 16" xfId="12853" xr:uid="{97FF9ACB-C049-4196-8D52-9073746743DD}"/>
    <cellStyle name="Normal 10 12 16 2" xfId="12854" xr:uid="{35F0047B-F835-4749-93F8-790F3210D95D}"/>
    <cellStyle name="Normal 10 12 16 2 2" xfId="12855" xr:uid="{7ADA6FD9-0BD6-4DC1-9ED4-FCD71F511DBE}"/>
    <cellStyle name="Normal 10 12 17" xfId="12856" xr:uid="{BCB47BDC-BF03-4FE1-BA79-D3B3C907C42C}"/>
    <cellStyle name="Normal 10 12 17 2" xfId="12857" xr:uid="{75A29754-86C3-4B5A-8884-E374A6DB4B94}"/>
    <cellStyle name="Normal 10 12 17 2 2" xfId="12858" xr:uid="{BAA12B99-75FB-4D86-BAC0-F3D54DB2FEC4}"/>
    <cellStyle name="Normal 10 12 18" xfId="12859" xr:uid="{A35D4BD1-25F9-48D4-9DBE-335BC790B48D}"/>
    <cellStyle name="Normal 10 12 18 2" xfId="12860" xr:uid="{CD8B524C-6A34-4665-A489-86F02D293687}"/>
    <cellStyle name="Normal 10 12 18 2 2" xfId="12861" xr:uid="{B974919B-7443-4C98-9315-E0CE804C0E37}"/>
    <cellStyle name="Normal 10 12 19" xfId="12862" xr:uid="{40C12F7D-F5C4-45D6-B4DC-B2387B92EA8D}"/>
    <cellStyle name="Normal 10 12 19 2" xfId="12863" xr:uid="{B100EB8B-382C-43CB-AED8-C203E17BB9A9}"/>
    <cellStyle name="Normal 10 12 19 2 2" xfId="12864" xr:uid="{239B6E36-B79B-4D96-AF5A-A400CBE5F133}"/>
    <cellStyle name="Normal 10 12 2" xfId="12865" xr:uid="{A049459F-A75E-426A-B3E2-FE9A58495CF6}"/>
    <cellStyle name="Normal 10 12 2 2" xfId="12866" xr:uid="{EC8FDA02-19B6-419D-A021-B2E86737E016}"/>
    <cellStyle name="Normal 10 12 2 2 2" xfId="12867" xr:uid="{D5E30E18-6DD9-4BA1-96F5-19707B311F26}"/>
    <cellStyle name="Normal 10 12 20" xfId="12868" xr:uid="{6A2BE523-C1FA-47F0-977B-5077A22A4F06}"/>
    <cellStyle name="Normal 10 12 20 2" xfId="12869" xr:uid="{D88A7272-FEEA-4406-A517-D985D278C96B}"/>
    <cellStyle name="Normal 10 12 20 2 2" xfId="12870" xr:uid="{E08C516D-BCDD-4493-BCBA-463CE074C1FA}"/>
    <cellStyle name="Normal 10 12 21" xfId="12871" xr:uid="{EEFB9C22-DDE2-4D49-908A-ED9CE4545752}"/>
    <cellStyle name="Normal 10 12 21 2" xfId="12872" xr:uid="{35519657-62C4-4CCB-AA7F-F57EFEB0EB8A}"/>
    <cellStyle name="Normal 10 12 21 2 2" xfId="12873" xr:uid="{582F131B-5E4A-4584-8068-93E84DD27922}"/>
    <cellStyle name="Normal 10 12 22" xfId="12874" xr:uid="{C7A50505-F23C-4580-8552-993ACCEAB9C7}"/>
    <cellStyle name="Normal 10 12 22 2" xfId="12875" xr:uid="{29E13E18-2193-440E-8A09-10EDC28493E9}"/>
    <cellStyle name="Normal 10 12 22 2 2" xfId="12876" xr:uid="{E9D4352C-8747-44A1-B0BD-759F298EA505}"/>
    <cellStyle name="Normal 10 12 23" xfId="12877" xr:uid="{14F219A7-4F32-4D8D-B083-F5EDEE4DDE7B}"/>
    <cellStyle name="Normal 10 12 23 2" xfId="12878" xr:uid="{A50FC2E6-9B10-4441-B5FA-59F39B4A87A5}"/>
    <cellStyle name="Normal 10 12 23 2 2" xfId="12879" xr:uid="{92E589F4-102D-423C-A721-B92F24FB1AAE}"/>
    <cellStyle name="Normal 10 12 24" xfId="12880" xr:uid="{EFADF96B-650F-4B90-90A6-248837B82677}"/>
    <cellStyle name="Normal 10 12 24 2" xfId="12881" xr:uid="{1BEFFFDC-E923-452B-9AE5-312397EB14B7}"/>
    <cellStyle name="Normal 10 12 24 2 2" xfId="12882" xr:uid="{6627623C-6A98-486E-BF37-3A93A6E7DFEA}"/>
    <cellStyle name="Normal 10 12 25" xfId="12883" xr:uid="{992C07F8-9BEA-4BB4-905E-BA3C66D4E0F4}"/>
    <cellStyle name="Normal 10 12 25 2" xfId="12884" xr:uid="{54424544-7022-4985-9C40-5D3734D5A425}"/>
    <cellStyle name="Normal 10 12 26" xfId="12885" xr:uid="{774826D2-F905-43AB-90BC-798B78C4193E}"/>
    <cellStyle name="Normal 10 12 3" xfId="12886" xr:uid="{4D78CEFC-0CB7-43FF-AD37-DE6E0A3EDC5A}"/>
    <cellStyle name="Normal 10 12 3 2" xfId="12887" xr:uid="{7DB792F1-1CF8-45DC-9B4B-55C1A7489784}"/>
    <cellStyle name="Normal 10 12 3 2 2" xfId="12888" xr:uid="{192C0D1D-4DF6-4AA4-A7E7-28BC17A0EE0E}"/>
    <cellStyle name="Normal 10 12 4" xfId="12889" xr:uid="{A3588369-7203-4097-8AC1-45C6C4778710}"/>
    <cellStyle name="Normal 10 12 4 2" xfId="12890" xr:uid="{45C0D6CF-07DE-4B61-A130-D673A916EFD8}"/>
    <cellStyle name="Normal 10 12 4 2 2" xfId="12891" xr:uid="{D334F2B7-CF87-4FAC-ADEE-C880F033FC80}"/>
    <cellStyle name="Normal 10 12 5" xfId="12892" xr:uid="{23F01146-8D81-452C-B5EF-7169F061BC87}"/>
    <cellStyle name="Normal 10 12 5 2" xfId="12893" xr:uid="{01235CE3-012A-432B-B4BB-62D1BE50E38F}"/>
    <cellStyle name="Normal 10 12 5 2 2" xfId="12894" xr:uid="{42E74D9B-2016-498D-9C05-31E5189FF742}"/>
    <cellStyle name="Normal 10 12 6" xfId="12895" xr:uid="{A97D93B7-3477-49DE-B0F2-59AEB6C70106}"/>
    <cellStyle name="Normal 10 12 6 2" xfId="12896" xr:uid="{1B0C1C5A-BA51-4685-BB37-A7A98524B12B}"/>
    <cellStyle name="Normal 10 12 6 2 2" xfId="12897" xr:uid="{506D66F8-3036-4F29-8AF5-3B6F677C65FF}"/>
    <cellStyle name="Normal 10 12 7" xfId="12898" xr:uid="{402C6A45-A6DD-44EB-A973-42283CD831F1}"/>
    <cellStyle name="Normal 10 12 7 2" xfId="12899" xr:uid="{F6186835-61A4-4594-BF31-259CFAFA01A6}"/>
    <cellStyle name="Normal 10 12 7 2 2" xfId="12900" xr:uid="{03D8C46C-2D4F-4962-B1E1-F57782CF8805}"/>
    <cellStyle name="Normal 10 12 8" xfId="12901" xr:uid="{692FB963-BC73-4672-ACB8-6F13F1EBBFA5}"/>
    <cellStyle name="Normal 10 12 8 2" xfId="12902" xr:uid="{882245E3-16A9-4BA4-8AD8-A07A270B162E}"/>
    <cellStyle name="Normal 10 12 8 2 2" xfId="12903" xr:uid="{925EDB9A-E236-4898-AE60-1930B26F5D79}"/>
    <cellStyle name="Normal 10 12 9" xfId="12904" xr:uid="{D3C61E11-F55A-412D-877E-FEF2FC1283D8}"/>
    <cellStyle name="Normal 10 12 9 2" xfId="12905" xr:uid="{93F5173F-EBAD-4782-8497-13D388EE2901}"/>
    <cellStyle name="Normal 10 12 9 2 2" xfId="12906" xr:uid="{9157415B-33A2-4F86-8D82-8E837BC3D907}"/>
    <cellStyle name="Normal 10 13" xfId="12907" xr:uid="{B3629B80-F72E-42D4-AE79-368EB10522E6}"/>
    <cellStyle name="Normal 10 13 10" xfId="12908" xr:uid="{81E9D2B6-68E0-4852-B376-2C3448A20804}"/>
    <cellStyle name="Normal 10 13 10 2" xfId="12909" xr:uid="{D662CB70-2B83-434C-87AA-00E8F3CBD0DC}"/>
    <cellStyle name="Normal 10 13 10 2 2" xfId="12910" xr:uid="{8026B332-5D7A-4F27-A62D-FC644CD3A749}"/>
    <cellStyle name="Normal 10 13 11" xfId="12911" xr:uid="{6FB1F04E-DAF3-4745-8D7E-47FC54413F47}"/>
    <cellStyle name="Normal 10 13 11 2" xfId="12912" xr:uid="{72F5942E-DF43-4372-AB28-8619CA26B059}"/>
    <cellStyle name="Normal 10 13 11 2 2" xfId="12913" xr:uid="{CE48FB80-C893-4962-A6E7-00F3763C67BE}"/>
    <cellStyle name="Normal 10 13 12" xfId="12914" xr:uid="{525E444F-AEFB-4A48-B823-3F9FE954041B}"/>
    <cellStyle name="Normal 10 13 12 2" xfId="12915" xr:uid="{407B1534-0F54-465D-B01E-FDE745724A05}"/>
    <cellStyle name="Normal 10 13 12 2 2" xfId="12916" xr:uid="{960B87D7-89F0-4056-9DEB-DD4CEDC55950}"/>
    <cellStyle name="Normal 10 13 13" xfId="12917" xr:uid="{D02BF1B5-0919-4379-9C32-A37B78807568}"/>
    <cellStyle name="Normal 10 13 13 2" xfId="12918" xr:uid="{F37B993D-E65F-45DC-8771-EB2CBD15AB4B}"/>
    <cellStyle name="Normal 10 13 13 2 2" xfId="12919" xr:uid="{B77B4A7D-4B53-47F6-8F92-7110ACB53F09}"/>
    <cellStyle name="Normal 10 13 14" xfId="12920" xr:uid="{2247AFD0-A2DC-4CC3-80A5-BD296849B7F0}"/>
    <cellStyle name="Normal 10 13 14 2" xfId="12921" xr:uid="{D4ECF703-E89B-4DB4-8FDD-E432824D2DE6}"/>
    <cellStyle name="Normal 10 13 14 2 2" xfId="12922" xr:uid="{005A59E5-8D29-4E59-ABFA-0DFA4DE367C1}"/>
    <cellStyle name="Normal 10 13 15" xfId="12923" xr:uid="{C1990F37-F3FF-4C2D-BD4A-9B222693891B}"/>
    <cellStyle name="Normal 10 13 15 2" xfId="12924" xr:uid="{06B45E70-DC52-46E6-B589-C1E4CD066672}"/>
    <cellStyle name="Normal 10 13 15 2 2" xfId="12925" xr:uid="{66DC3B7B-0F5D-4BB1-A8F5-2B46A69B27D9}"/>
    <cellStyle name="Normal 10 13 16" xfId="12926" xr:uid="{DD158540-FC05-4373-9E63-8B2B23C761CA}"/>
    <cellStyle name="Normal 10 13 16 2" xfId="12927" xr:uid="{8F4D2100-53D7-4A23-B8C8-AB24B0B952CC}"/>
    <cellStyle name="Normal 10 13 16 2 2" xfId="12928" xr:uid="{9144C1E9-39F9-4FD1-8F54-8620B60F7E6C}"/>
    <cellStyle name="Normal 10 13 17" xfId="12929" xr:uid="{F6EED29B-8847-4F1D-B9D3-CFA615D49A69}"/>
    <cellStyle name="Normal 10 13 17 2" xfId="12930" xr:uid="{7556EB05-1563-4EA0-A817-279EB6425CE5}"/>
    <cellStyle name="Normal 10 13 17 2 2" xfId="12931" xr:uid="{00D6EA9C-DB2C-40AD-A596-64DC7A8E5490}"/>
    <cellStyle name="Normal 10 13 18" xfId="12932" xr:uid="{D61AA7AB-363E-47CA-B2AB-5F666E0B80B2}"/>
    <cellStyle name="Normal 10 13 18 2" xfId="12933" xr:uid="{81937A91-398C-4096-8730-1E8F8D75CC19}"/>
    <cellStyle name="Normal 10 13 18 2 2" xfId="12934" xr:uid="{4B1F007A-C079-4D60-98F7-D992CA5BF7D1}"/>
    <cellStyle name="Normal 10 13 19" xfId="12935" xr:uid="{0E0998D5-B8C4-422A-AB84-E932D22246E7}"/>
    <cellStyle name="Normal 10 13 19 2" xfId="12936" xr:uid="{BA95990A-D59B-4AB7-88E4-D47E2C568661}"/>
    <cellStyle name="Normal 10 13 19 2 2" xfId="12937" xr:uid="{0229E8DA-64E3-49B1-942A-E6426028C5CC}"/>
    <cellStyle name="Normal 10 13 2" xfId="12938" xr:uid="{D4BCD6A5-DDE7-44E1-83C2-A7D509664908}"/>
    <cellStyle name="Normal 10 13 2 2" xfId="12939" xr:uid="{686B43B0-06D2-4C1D-BD4E-64C80E73E7D6}"/>
    <cellStyle name="Normal 10 13 2 2 2" xfId="12940" xr:uid="{486C9ADB-1041-47DA-8C32-AFDBF765C8AC}"/>
    <cellStyle name="Normal 10 13 20" xfId="12941" xr:uid="{9932D962-46D9-4FF0-82ED-A0A7DB263B51}"/>
    <cellStyle name="Normal 10 13 20 2" xfId="12942" xr:uid="{4D340887-13F8-408C-97A6-8704038B0A1D}"/>
    <cellStyle name="Normal 10 13 20 2 2" xfId="12943" xr:uid="{424589C5-0B76-4DB1-99F9-6EEF43E94B54}"/>
    <cellStyle name="Normal 10 13 21" xfId="12944" xr:uid="{0346BB2A-5F04-4246-964A-DAD9974EDE8D}"/>
    <cellStyle name="Normal 10 13 21 2" xfId="12945" xr:uid="{DC428B61-4CD6-4B2A-A04A-56C17E97475F}"/>
    <cellStyle name="Normal 10 13 21 2 2" xfId="12946" xr:uid="{2C032F8C-6D9C-433D-907E-9E988AA99020}"/>
    <cellStyle name="Normal 10 13 22" xfId="12947" xr:uid="{43F56AAB-3E40-4F2A-80E7-C86FD60B4F94}"/>
    <cellStyle name="Normal 10 13 22 2" xfId="12948" xr:uid="{0093F61E-CA6E-442A-8CEF-4948E8D3DF36}"/>
    <cellStyle name="Normal 10 13 22 2 2" xfId="12949" xr:uid="{604AD21A-C9AF-4AC4-B751-C8A2F4DD19E2}"/>
    <cellStyle name="Normal 10 13 23" xfId="12950" xr:uid="{A153515D-5C25-416D-BDB0-7F92E5983CDE}"/>
    <cellStyle name="Normal 10 13 23 2" xfId="12951" xr:uid="{6BB3DE87-3AB4-4A74-AA98-787A5CB390AA}"/>
    <cellStyle name="Normal 10 13 23 2 2" xfId="12952" xr:uid="{2A740B21-93E2-4690-AB16-231FD32A32E5}"/>
    <cellStyle name="Normal 10 13 24" xfId="12953" xr:uid="{03AB1AE8-D661-4F4A-90DF-EB0983CF29FC}"/>
    <cellStyle name="Normal 10 13 24 2" xfId="12954" xr:uid="{E4A6E813-154E-4CD8-A12B-4F016B1FA987}"/>
    <cellStyle name="Normal 10 13 24 2 2" xfId="12955" xr:uid="{173E7703-2647-492F-903B-6DDABEB5B014}"/>
    <cellStyle name="Normal 10 13 25" xfId="12956" xr:uid="{84BE16CD-6C02-40AB-8E8B-0CE16B5115AB}"/>
    <cellStyle name="Normal 10 13 25 2" xfId="12957" xr:uid="{253B2410-8FD6-452E-9126-97C172A239A8}"/>
    <cellStyle name="Normal 10 13 26" xfId="12958" xr:uid="{6B7575A6-C89F-484D-8A2A-481D6F7FE2F6}"/>
    <cellStyle name="Normal 10 13 3" xfId="12959" xr:uid="{AB881192-4847-440B-8A3D-E5FDE8C971C9}"/>
    <cellStyle name="Normal 10 13 3 2" xfId="12960" xr:uid="{9D447117-9589-4905-B639-A32DC7A77E9E}"/>
    <cellStyle name="Normal 10 13 3 2 2" xfId="12961" xr:uid="{D89F69EA-80DF-4B03-97DD-A23318FB3AFB}"/>
    <cellStyle name="Normal 10 13 4" xfId="12962" xr:uid="{F91E74DC-D987-4AFE-8CB6-F8836C90467E}"/>
    <cellStyle name="Normal 10 13 4 2" xfId="12963" xr:uid="{3BFA0142-1E0D-4EC6-955B-37D2EE7196BC}"/>
    <cellStyle name="Normal 10 13 4 2 2" xfId="12964" xr:uid="{63676913-CA5D-41CD-9D7C-5E569F2BB254}"/>
    <cellStyle name="Normal 10 13 5" xfId="12965" xr:uid="{AABE41E5-D2BA-445C-B0EB-472CF36B7F93}"/>
    <cellStyle name="Normal 10 13 5 2" xfId="12966" xr:uid="{9B422458-462C-4D52-BBCC-01CD3ADACFAB}"/>
    <cellStyle name="Normal 10 13 5 2 2" xfId="12967" xr:uid="{631B6CB1-FC52-4401-98EC-02FAC7AD680B}"/>
    <cellStyle name="Normal 10 13 6" xfId="12968" xr:uid="{01218C6C-9B83-4154-A77E-50B4F1F7E553}"/>
    <cellStyle name="Normal 10 13 6 2" xfId="12969" xr:uid="{E648AA9E-4E62-4C4F-B3C2-0839CACB4B44}"/>
    <cellStyle name="Normal 10 13 6 2 2" xfId="12970" xr:uid="{C3EBF1EB-4D0F-48AC-A398-2D786B7F5121}"/>
    <cellStyle name="Normal 10 13 7" xfId="12971" xr:uid="{E5ED4A04-F975-454C-AF3B-736130DACE6A}"/>
    <cellStyle name="Normal 10 13 7 2" xfId="12972" xr:uid="{6E6F941B-0EAE-4D48-8B1C-EB8B9BF0D2BB}"/>
    <cellStyle name="Normal 10 13 7 2 2" xfId="12973" xr:uid="{9A077278-D346-4FEE-9139-B6EBA2A20A55}"/>
    <cellStyle name="Normal 10 13 8" xfId="12974" xr:uid="{B0613541-636F-4F18-958C-A53EEAC8EBA8}"/>
    <cellStyle name="Normal 10 13 8 2" xfId="12975" xr:uid="{FFAC372C-7BCD-432E-84B3-F9C4E5DBE415}"/>
    <cellStyle name="Normal 10 13 8 2 2" xfId="12976" xr:uid="{656D7A2F-6CFF-4F28-84EB-ED312CCF6C86}"/>
    <cellStyle name="Normal 10 13 9" xfId="12977" xr:uid="{AD727614-0B0E-436E-8DE8-AB003413427B}"/>
    <cellStyle name="Normal 10 13 9 2" xfId="12978" xr:uid="{AF36C985-BAF8-4FF1-8B70-7A96B1790736}"/>
    <cellStyle name="Normal 10 13 9 2 2" xfId="12979" xr:uid="{6864508C-0112-4FB7-BFB3-2D766EA599A6}"/>
    <cellStyle name="Normal 10 14" xfId="12980" xr:uid="{76B83CDC-547C-4DB8-8F18-62B37ED2F286}"/>
    <cellStyle name="Normal 10 14 10" xfId="12981" xr:uid="{C22DC273-4B67-49E4-8E33-3F2AB4709BEE}"/>
    <cellStyle name="Normal 10 14 10 2" xfId="12982" xr:uid="{5D3BC004-EC44-4712-A423-AEE2302FF018}"/>
    <cellStyle name="Normal 10 14 10 2 2" xfId="12983" xr:uid="{E7442406-5E5F-42C9-9CDF-80A23F9E750F}"/>
    <cellStyle name="Normal 10 14 11" xfId="12984" xr:uid="{DBD638A4-6348-44BE-AF00-8FD63EDBAC49}"/>
    <cellStyle name="Normal 10 14 11 2" xfId="12985" xr:uid="{4DCFA6EB-8832-405A-8FE8-880D8096C9AF}"/>
    <cellStyle name="Normal 10 14 11 2 2" xfId="12986" xr:uid="{7057C2B6-2615-4C6A-A570-27F2B20C42E0}"/>
    <cellStyle name="Normal 10 14 12" xfId="12987" xr:uid="{360B716B-E74D-4D78-9240-1E49DF2992EC}"/>
    <cellStyle name="Normal 10 14 12 2" xfId="12988" xr:uid="{DFB52C2A-C2CD-4AF8-8C4E-2099BA6C518B}"/>
    <cellStyle name="Normal 10 14 12 2 2" xfId="12989" xr:uid="{4665543E-2364-40EC-B17C-5112FEACDE85}"/>
    <cellStyle name="Normal 10 14 13" xfId="12990" xr:uid="{7AA7A8DC-C484-4C61-BFF5-9BD32112644A}"/>
    <cellStyle name="Normal 10 14 13 2" xfId="12991" xr:uid="{B4CC1091-9426-4914-8EC9-0FFA7B8E9551}"/>
    <cellStyle name="Normal 10 14 13 2 2" xfId="12992" xr:uid="{B69BDC17-08F9-46AA-A927-121B829E1385}"/>
    <cellStyle name="Normal 10 14 14" xfId="12993" xr:uid="{42B8692F-C895-44F0-8B3D-07BEA7DA1927}"/>
    <cellStyle name="Normal 10 14 14 2" xfId="12994" xr:uid="{3C29D344-9489-45E6-AC2C-229234A69321}"/>
    <cellStyle name="Normal 10 14 14 2 2" xfId="12995" xr:uid="{2EF650D6-B355-44DF-AF57-60040C2EBADE}"/>
    <cellStyle name="Normal 10 14 15" xfId="12996" xr:uid="{1CEB5554-D364-4709-9A08-2874887FD929}"/>
    <cellStyle name="Normal 10 14 15 2" xfId="12997" xr:uid="{3FAACE3E-63B2-41DC-B285-072A9274DFDE}"/>
    <cellStyle name="Normal 10 14 15 2 2" xfId="12998" xr:uid="{C0793494-5959-454E-9250-EFC51E4EE778}"/>
    <cellStyle name="Normal 10 14 16" xfId="12999" xr:uid="{E81F6AA8-E278-4ABE-B1F2-50D48497FC06}"/>
    <cellStyle name="Normal 10 14 16 2" xfId="13000" xr:uid="{43D8E510-804E-4A72-B7BB-CBA10F231336}"/>
    <cellStyle name="Normal 10 14 16 2 2" xfId="13001" xr:uid="{A382B4EE-82F5-482F-8C22-F40566A5107F}"/>
    <cellStyle name="Normal 10 14 17" xfId="13002" xr:uid="{56FE95A5-24D2-409E-869D-63D892A02E67}"/>
    <cellStyle name="Normal 10 14 17 2" xfId="13003" xr:uid="{B675EE26-B28D-44EF-92D9-2C4F32DEE27E}"/>
    <cellStyle name="Normal 10 14 17 2 2" xfId="13004" xr:uid="{08804968-EE72-4556-84ED-02A9DEB1D562}"/>
    <cellStyle name="Normal 10 14 18" xfId="13005" xr:uid="{6FEA5F10-2BF9-44A6-854C-406F7523F420}"/>
    <cellStyle name="Normal 10 14 18 2" xfId="13006" xr:uid="{AE77F803-9D92-4E49-944A-C33D7B368F93}"/>
    <cellStyle name="Normal 10 14 18 2 2" xfId="13007" xr:uid="{A8F97535-5AC2-499F-89C1-07B5701B5FA2}"/>
    <cellStyle name="Normal 10 14 19" xfId="13008" xr:uid="{A4CD3634-6B93-4ADB-838F-E908AF693FE5}"/>
    <cellStyle name="Normal 10 14 19 2" xfId="13009" xr:uid="{9B2C8936-4B33-4C38-B025-E8D32C5F5889}"/>
    <cellStyle name="Normal 10 14 19 2 2" xfId="13010" xr:uid="{F80BC3F1-411C-4685-9836-BAF4C81448F1}"/>
    <cellStyle name="Normal 10 14 2" xfId="13011" xr:uid="{1F2234DD-4AA8-443B-9F9E-E85D540BEE56}"/>
    <cellStyle name="Normal 10 14 2 2" xfId="13012" xr:uid="{96C654D9-6538-4B7C-891C-EAFE3E64CC0F}"/>
    <cellStyle name="Normal 10 14 2 2 2" xfId="13013" xr:uid="{F00ACE64-D137-4B89-975C-022B9E1B2CC4}"/>
    <cellStyle name="Normal 10 14 20" xfId="13014" xr:uid="{D18B315A-F4C7-462C-9FB7-64717EC14B99}"/>
    <cellStyle name="Normal 10 14 20 2" xfId="13015" xr:uid="{B6EBA039-C7F5-48F1-844C-B076CF1CC7A5}"/>
    <cellStyle name="Normal 10 14 20 2 2" xfId="13016" xr:uid="{6A2270D4-9EF6-4854-A262-D5E492294A75}"/>
    <cellStyle name="Normal 10 14 21" xfId="13017" xr:uid="{E3732F74-2AC6-4656-8FA2-1C40346D79DB}"/>
    <cellStyle name="Normal 10 14 21 2" xfId="13018" xr:uid="{FD53ED48-8F42-4648-89A0-69B0F3811BF5}"/>
    <cellStyle name="Normal 10 14 21 2 2" xfId="13019" xr:uid="{6069BB69-D7DD-4E79-97C8-6FD0AADF8E08}"/>
    <cellStyle name="Normal 10 14 22" xfId="13020" xr:uid="{0778E21F-F7A4-4079-8215-57382A30096D}"/>
    <cellStyle name="Normal 10 14 22 2" xfId="13021" xr:uid="{0BE5DDBD-33E9-4C96-8D57-1FB0690B3320}"/>
    <cellStyle name="Normal 10 14 22 2 2" xfId="13022" xr:uid="{55E66759-5656-4B39-974C-57D9A57335D0}"/>
    <cellStyle name="Normal 10 14 23" xfId="13023" xr:uid="{6D9C986D-1BEC-41CF-908A-1417A75AB43A}"/>
    <cellStyle name="Normal 10 14 23 2" xfId="13024" xr:uid="{4BEBD2BA-2010-420D-B914-4DB9E3D95D1C}"/>
    <cellStyle name="Normal 10 14 23 2 2" xfId="13025" xr:uid="{CD503EDC-23DB-4B62-B75A-6B345F1E869B}"/>
    <cellStyle name="Normal 10 14 24" xfId="13026" xr:uid="{8D2F3FA9-D826-4EA8-8F77-E732207ED8FB}"/>
    <cellStyle name="Normal 10 14 24 2" xfId="13027" xr:uid="{6F931100-1980-422A-86B3-DE9D4837A01E}"/>
    <cellStyle name="Normal 10 14 24 2 2" xfId="13028" xr:uid="{970286BF-2C7D-4409-89FD-AF13534F65DD}"/>
    <cellStyle name="Normal 10 14 25" xfId="13029" xr:uid="{5440F2BA-403F-4E7C-823E-6D4598FA53CB}"/>
    <cellStyle name="Normal 10 14 25 2" xfId="13030" xr:uid="{05ADD17A-508C-40E6-AAE9-6DDDC7A74DF0}"/>
    <cellStyle name="Normal 10 14 26" xfId="13031" xr:uid="{1E923E23-F6FC-45A0-8D84-31C5D54AC9E3}"/>
    <cellStyle name="Normal 10 14 3" xfId="13032" xr:uid="{8D1A46A2-98F5-46A8-9391-B5AEA137D56C}"/>
    <cellStyle name="Normal 10 14 3 2" xfId="13033" xr:uid="{F4B486F8-C93A-4EE4-B3C0-4F968AE66B54}"/>
    <cellStyle name="Normal 10 14 3 2 2" xfId="13034" xr:uid="{A8B23AC8-0307-4D74-8A31-4B5075BDB26F}"/>
    <cellStyle name="Normal 10 14 4" xfId="13035" xr:uid="{9D9FAA26-52EE-4C35-866B-4EA5DAC7D0EB}"/>
    <cellStyle name="Normal 10 14 4 2" xfId="13036" xr:uid="{200DD07E-0AA0-44B8-AB8A-C66AF85C6E68}"/>
    <cellStyle name="Normal 10 14 4 2 2" xfId="13037" xr:uid="{46C35880-69E6-490E-B8EB-1D0B601A6E98}"/>
    <cellStyle name="Normal 10 14 5" xfId="13038" xr:uid="{B2870DAE-61B0-498C-9266-E79C88132E5D}"/>
    <cellStyle name="Normal 10 14 5 2" xfId="13039" xr:uid="{0A8D3C46-BB7B-4C7C-BC60-B199F02A678B}"/>
    <cellStyle name="Normal 10 14 5 2 2" xfId="13040" xr:uid="{6538DED6-0807-40B7-8383-88CBC572182C}"/>
    <cellStyle name="Normal 10 14 6" xfId="13041" xr:uid="{76D43FD3-3E6E-4701-B8D2-FAF808725BEF}"/>
    <cellStyle name="Normal 10 14 6 2" xfId="13042" xr:uid="{AC4D4DF8-8F53-4C1E-816E-EE78C9CA8B6F}"/>
    <cellStyle name="Normal 10 14 6 2 2" xfId="13043" xr:uid="{A41521C6-472C-4ECE-A8FC-DB3B89C6EA40}"/>
    <cellStyle name="Normal 10 14 7" xfId="13044" xr:uid="{26F6B4CC-3CD5-4C76-A321-6A48B7D5D729}"/>
    <cellStyle name="Normal 10 14 7 2" xfId="13045" xr:uid="{7F420F33-2480-4F63-BAD0-8354B6EA021E}"/>
    <cellStyle name="Normal 10 14 7 2 2" xfId="13046" xr:uid="{95EAE473-581D-4902-83E5-98DBC72BC3E5}"/>
    <cellStyle name="Normal 10 14 8" xfId="13047" xr:uid="{34BA63A6-9459-4A6A-AF83-8DA1C25CAC0D}"/>
    <cellStyle name="Normal 10 14 8 2" xfId="13048" xr:uid="{5135786E-6853-4839-82AA-DED755391659}"/>
    <cellStyle name="Normal 10 14 8 2 2" xfId="13049" xr:uid="{412C487D-DCBD-4938-B3D1-509BC8344999}"/>
    <cellStyle name="Normal 10 14 9" xfId="13050" xr:uid="{74301BE7-55D7-416D-A283-626DBAF313A6}"/>
    <cellStyle name="Normal 10 14 9 2" xfId="13051" xr:uid="{F9F00FAD-061A-430E-A7E0-275355A29258}"/>
    <cellStyle name="Normal 10 14 9 2 2" xfId="13052" xr:uid="{7AED08BE-2DD7-4FCA-8358-87B7664DB40D}"/>
    <cellStyle name="Normal 10 15" xfId="13053" xr:uid="{CB960125-4C39-4ABB-8C98-B033CCA1F4B6}"/>
    <cellStyle name="Normal 10 15 2" xfId="13054" xr:uid="{8B6EB645-B3FB-475D-8765-A8F7196FD4B0}"/>
    <cellStyle name="Normal 10 15 2 2" xfId="13055" xr:uid="{91D9E774-1408-4D11-8F7A-4173A3BE6739}"/>
    <cellStyle name="Normal 10 16" xfId="13056" xr:uid="{81754D2D-24EB-4145-951E-DB931565583A}"/>
    <cellStyle name="Normal 10 16 2" xfId="13057" xr:uid="{9A294DAC-2C0B-4A4E-82E9-735A93862159}"/>
    <cellStyle name="Normal 10 16 2 2" xfId="13058" xr:uid="{32D5BF2C-6A2A-43B0-BEEA-835377A926F0}"/>
    <cellStyle name="Normal 10 17" xfId="13059" xr:uid="{4997C962-248B-40CC-95F7-BD14436192E9}"/>
    <cellStyle name="Normal 10 17 2" xfId="13060" xr:uid="{C81BD482-93B4-464A-BA5A-5CC643A18554}"/>
    <cellStyle name="Normal 10 17 2 2" xfId="13061" xr:uid="{60B31A75-3208-4876-ACAD-51AEC3A27BCE}"/>
    <cellStyle name="Normal 10 18" xfId="13062" xr:uid="{261EA8A0-E8FD-45DB-97E6-22CE8A13D4CE}"/>
    <cellStyle name="Normal 10 18 2" xfId="13063" xr:uid="{8D799F1C-AEC7-4392-859E-F630BD4FFEE3}"/>
    <cellStyle name="Normal 10 18 2 2" xfId="13064" xr:uid="{386F5BC1-E96F-4686-9F35-7963A079487C}"/>
    <cellStyle name="Normal 10 19" xfId="13065" xr:uid="{8BCB4AFC-9EA0-4CCE-9F1E-A95E0118AE6B}"/>
    <cellStyle name="Normal 10 19 2" xfId="13066" xr:uid="{9B5FADA7-EC9E-4C81-BE97-F9CD202DC3B1}"/>
    <cellStyle name="Normal 10 19 2 2" xfId="13067" xr:uid="{05C421FB-5095-4302-81F5-9BBC413E39F3}"/>
    <cellStyle name="Normal 10 2" xfId="13068" xr:uid="{9BB12F51-02EE-44DC-9B3D-D3C06019D69D}"/>
    <cellStyle name="Normal 10 2 10" xfId="13069" xr:uid="{5572504E-2144-4117-B193-78A911B088E8}"/>
    <cellStyle name="Normal 10 2 10 2" xfId="13070" xr:uid="{0A7845CD-4201-4561-9CD0-E2674F77FFE8}"/>
    <cellStyle name="Normal 10 2 10 2 2" xfId="13071" xr:uid="{BE707AC8-A1A7-4991-BAFA-D46B9FDBE394}"/>
    <cellStyle name="Normal 10 2 11" xfId="13072" xr:uid="{3C53210A-DF1D-4F55-85FD-72AB3E5C0BE5}"/>
    <cellStyle name="Normal 10 2 11 2" xfId="13073" xr:uid="{348B59C2-2A16-4FA5-85FC-92F0981251BA}"/>
    <cellStyle name="Normal 10 2 11 2 2" xfId="13074" xr:uid="{C9AEC84B-CFC8-4D3C-88F5-2C453827B631}"/>
    <cellStyle name="Normal 10 2 12" xfId="13075" xr:uid="{C9C50B56-1A87-4386-9F8A-C52C5BDC91D7}"/>
    <cellStyle name="Normal 10 2 12 2" xfId="13076" xr:uid="{CD14C170-AF81-48BE-88B8-F8326D076370}"/>
    <cellStyle name="Normal 10 2 12 2 2" xfId="13077" xr:uid="{1CF6DF49-E4BE-4CF1-9559-57069704FD0B}"/>
    <cellStyle name="Normal 10 2 13" xfId="13078" xr:uid="{D699EDB9-EFFE-4FD3-8C77-F25836F99ACB}"/>
    <cellStyle name="Normal 10 2 13 2" xfId="13079" xr:uid="{36FDA67A-0259-4F6B-8A8E-3C09C998FEA6}"/>
    <cellStyle name="Normal 10 2 13 2 2" xfId="13080" xr:uid="{593D9FDB-ACF2-429A-98F2-CA82A192ED8F}"/>
    <cellStyle name="Normal 10 2 14" xfId="13081" xr:uid="{75CEDE57-5286-4883-9840-60F483507D4B}"/>
    <cellStyle name="Normal 10 2 14 2" xfId="13082" xr:uid="{45F0BE15-04F4-4907-A243-FE068D52E293}"/>
    <cellStyle name="Normal 10 2 14 2 2" xfId="13083" xr:uid="{098BB987-262F-4E4B-B4DB-1DDC6C32D82E}"/>
    <cellStyle name="Normal 10 2 15" xfId="13084" xr:uid="{8B08B103-C1BF-478B-BB1E-52561DB33CC6}"/>
    <cellStyle name="Normal 10 2 15 2" xfId="13085" xr:uid="{6B4159A3-7A6A-480C-AC0A-D62EB0FE21FB}"/>
    <cellStyle name="Normal 10 2 15 2 2" xfId="13086" xr:uid="{EE570EF5-C8EA-4F78-A0F8-9F0F8CC4F70E}"/>
    <cellStyle name="Normal 10 2 16" xfId="13087" xr:uid="{96E9B272-7E82-4366-A7F8-9D99B782FB3D}"/>
    <cellStyle name="Normal 10 2 16 2" xfId="13088" xr:uid="{6FE14FB6-AEB9-4A73-8166-62407CA2A857}"/>
    <cellStyle name="Normal 10 2 16 2 2" xfId="13089" xr:uid="{418DE5D6-60E6-4417-B7FC-CB36C9F0758F}"/>
    <cellStyle name="Normal 10 2 17" xfId="13090" xr:uid="{FA79B495-DFB4-4CCD-A695-D28A000E3DBB}"/>
    <cellStyle name="Normal 10 2 17 2" xfId="13091" xr:uid="{4946A042-9AE8-4C99-8673-67C6909865FB}"/>
    <cellStyle name="Normal 10 2 17 2 2" xfId="13092" xr:uid="{2CB33375-11ED-48F4-BFD9-3D32B8970AF9}"/>
    <cellStyle name="Normal 10 2 18" xfId="13093" xr:uid="{852F4A19-60AE-43B6-B26C-5D29502A0AFF}"/>
    <cellStyle name="Normal 10 2 18 2" xfId="13094" xr:uid="{5317B75D-74CC-417D-9870-C7F3105098F5}"/>
    <cellStyle name="Normal 10 2 18 2 2" xfId="13095" xr:uid="{0443C09F-29AD-44C6-8EA8-478CE9BF1C2B}"/>
    <cellStyle name="Normal 10 2 19" xfId="13096" xr:uid="{33AF29E5-7882-44EE-8235-43F43A0CF211}"/>
    <cellStyle name="Normal 10 2 19 2" xfId="13097" xr:uid="{7C448D38-D4E1-4265-8354-AB4A8E4BB0F8}"/>
    <cellStyle name="Normal 10 2 19 2 2" xfId="13098" xr:uid="{137D9DBA-66BA-48BA-B9CE-F28776904EFC}"/>
    <cellStyle name="Normal 10 2 2" xfId="13099" xr:uid="{B7E81CEC-EF1D-434C-AC5D-F493327473EB}"/>
    <cellStyle name="Normal 10 2 2 2" xfId="13100" xr:uid="{F31A3333-BB54-4C3C-8CF5-80ADB89931AA}"/>
    <cellStyle name="Normal 10 2 2 2 2" xfId="13101" xr:uid="{8E74A6FC-8573-4F0A-A4E5-29E5D67DD7FA}"/>
    <cellStyle name="Normal 10 2 20" xfId="13102" xr:uid="{4EABF906-8674-477D-9E25-ED762A968A6D}"/>
    <cellStyle name="Normal 10 2 20 2" xfId="13103" xr:uid="{49DF226D-08F6-476E-9787-1575E81E10C6}"/>
    <cellStyle name="Normal 10 2 20 2 2" xfId="13104" xr:uid="{5B97313B-BE43-452B-9EDB-4FD09BCE3126}"/>
    <cellStyle name="Normal 10 2 21" xfId="13105" xr:uid="{CE880B8D-1C0C-4C9E-81F7-00A96FB52311}"/>
    <cellStyle name="Normal 10 2 21 2" xfId="13106" xr:uid="{A2D827F4-D9AC-41C4-B785-D1AEAC0C2A4F}"/>
    <cellStyle name="Normal 10 2 21 2 2" xfId="13107" xr:uid="{7BBE6A2B-7A43-403D-9250-BC846A8FC1B6}"/>
    <cellStyle name="Normal 10 2 22" xfId="13108" xr:uid="{4788C974-6B2F-433D-B07F-F6E2E46BE2D2}"/>
    <cellStyle name="Normal 10 2 22 2" xfId="13109" xr:uid="{E9326950-0267-4881-8ECA-43653E854D0F}"/>
    <cellStyle name="Normal 10 2 22 2 2" xfId="13110" xr:uid="{384FD746-0726-44CF-B4B6-21A7A5E2300B}"/>
    <cellStyle name="Normal 10 2 23" xfId="13111" xr:uid="{B8CCA4F0-35F1-4117-85A7-C9D02CFD868A}"/>
    <cellStyle name="Normal 10 2 23 2" xfId="13112" xr:uid="{72C9D2B5-1BAE-4F40-92A8-64060F9D5B87}"/>
    <cellStyle name="Normal 10 2 23 2 2" xfId="13113" xr:uid="{E4FD089F-9FE6-40F4-98EE-FABD126DC5B0}"/>
    <cellStyle name="Normal 10 2 24" xfId="13114" xr:uid="{708FEF9A-6651-4897-A6B2-97223FDA013B}"/>
    <cellStyle name="Normal 10 2 24 2" xfId="13115" xr:uid="{2224AAE0-41ED-4991-AF02-2B66C04CA25C}"/>
    <cellStyle name="Normal 10 2 24 2 2" xfId="13116" xr:uid="{0EE564A3-5C6E-48A1-A9F5-0E3333E689F7}"/>
    <cellStyle name="Normal 10 2 25" xfId="13117" xr:uid="{37F8BE1F-A7A6-4472-A83E-E20B21100BE5}"/>
    <cellStyle name="Normal 10 2 25 2" xfId="13118" xr:uid="{778AD7F8-FC69-4089-A4F2-6232C778072A}"/>
    <cellStyle name="Normal 10 2 26" xfId="13119" xr:uid="{FAF28D40-A008-4F5F-AE0D-984C659B598D}"/>
    <cellStyle name="Normal 10 2 3" xfId="13120" xr:uid="{DE9FBF3F-2E14-456F-92B4-9C13B15A3052}"/>
    <cellStyle name="Normal 10 2 3 2" xfId="13121" xr:uid="{54651F66-6442-4131-954C-A3D3FBC6BAB9}"/>
    <cellStyle name="Normal 10 2 3 2 2" xfId="13122" xr:uid="{448BAB1C-8715-4AA8-9271-D45E12449409}"/>
    <cellStyle name="Normal 10 2 4" xfId="13123" xr:uid="{50AD3694-DAD5-46EC-86D7-059F4DFAD8F8}"/>
    <cellStyle name="Normal 10 2 4 2" xfId="13124" xr:uid="{30134DB8-8626-4BF4-960D-54833B3FEC33}"/>
    <cellStyle name="Normal 10 2 4 2 2" xfId="13125" xr:uid="{C00E654C-2684-41FF-827E-370A4D800CC0}"/>
    <cellStyle name="Normal 10 2 5" xfId="13126" xr:uid="{74BB7B07-A1A7-4ED7-80AE-9A0C0A6AF8F0}"/>
    <cellStyle name="Normal 10 2 5 2" xfId="13127" xr:uid="{BC1B669D-2C13-40DA-A507-AD90622B4306}"/>
    <cellStyle name="Normal 10 2 5 2 2" xfId="13128" xr:uid="{6ADEEE85-C9EF-49F7-8FFA-522B8249B07A}"/>
    <cellStyle name="Normal 10 2 6" xfId="13129" xr:uid="{D47D9212-1973-4E6E-AF2A-024C7BF04CCA}"/>
    <cellStyle name="Normal 10 2 6 2" xfId="13130" xr:uid="{9F7DE770-F283-455C-9145-EF5CBF708ABD}"/>
    <cellStyle name="Normal 10 2 6 2 2" xfId="13131" xr:uid="{8B8954FC-173F-4EB2-9650-A84FFDA537BB}"/>
    <cellStyle name="Normal 10 2 7" xfId="13132" xr:uid="{E572E755-83FC-4FD1-BF17-4FB21F5444FB}"/>
    <cellStyle name="Normal 10 2 7 2" xfId="13133" xr:uid="{DD065025-B1E4-4C5C-B3D4-5A5B02A12C49}"/>
    <cellStyle name="Normal 10 2 7 2 2" xfId="13134" xr:uid="{98414566-F53D-4A24-841F-E9B107927BFE}"/>
    <cellStyle name="Normal 10 2 8" xfId="13135" xr:uid="{C4028664-49F7-4A5B-8655-8DBF356569FA}"/>
    <cellStyle name="Normal 10 2 8 2" xfId="13136" xr:uid="{57924BEF-1526-492B-83CC-1E220F038E52}"/>
    <cellStyle name="Normal 10 2 8 2 2" xfId="13137" xr:uid="{BBFD319D-AEC8-445F-B33A-EA2140AA704F}"/>
    <cellStyle name="Normal 10 2 9" xfId="13138" xr:uid="{9A0516C7-4F99-4DF4-B493-B741654565FA}"/>
    <cellStyle name="Normal 10 2 9 2" xfId="13139" xr:uid="{97E4CE20-6043-4C64-82BA-803A482ADFFC}"/>
    <cellStyle name="Normal 10 2 9 2 2" xfId="13140" xr:uid="{63ED1F92-3C01-4FFF-8E62-2049AF47F2AB}"/>
    <cellStyle name="Normal 10 20" xfId="13141" xr:uid="{C2FFACE6-8604-4ED0-A5DB-A67BE32080A5}"/>
    <cellStyle name="Normal 10 20 2" xfId="13142" xr:uid="{5B41EF6A-5962-4AFB-B022-9FAEC6FAF19E}"/>
    <cellStyle name="Normal 10 20 2 2" xfId="13143" xr:uid="{3BFB5C64-ECAA-4816-B49D-6A79BECAA408}"/>
    <cellStyle name="Normal 10 21" xfId="13144" xr:uid="{875AB742-40B7-47B0-B2C2-F767BEB31A7A}"/>
    <cellStyle name="Normal 10 21 2" xfId="13145" xr:uid="{0EF7865D-EA38-4836-B59F-8C4224CDEE11}"/>
    <cellStyle name="Normal 10 21 2 2" xfId="13146" xr:uid="{90AA80E9-6F2E-4EB4-A510-4359A89C846E}"/>
    <cellStyle name="Normal 10 22" xfId="13147" xr:uid="{B8AC31CE-B1E0-4330-911F-6B65959701C4}"/>
    <cellStyle name="Normal 10 22 2" xfId="13148" xr:uid="{B20FA414-65C3-4193-B3B7-6F367EA1A80A}"/>
    <cellStyle name="Normal 10 22 2 2" xfId="13149" xr:uid="{3C4022D4-4CB7-4E48-8E5D-0CD369E7DB92}"/>
    <cellStyle name="Normal 10 23" xfId="13150" xr:uid="{41F86C8D-F800-4D72-8CCA-DE5CE106F610}"/>
    <cellStyle name="Normal 10 23 2" xfId="13151" xr:uid="{BF9BF545-E383-4BAB-8B14-D5768098FE5E}"/>
    <cellStyle name="Normal 10 23 2 2" xfId="13152" xr:uid="{B6B96D29-E80E-4987-BCA5-D038E9E86F74}"/>
    <cellStyle name="Normal 10 24" xfId="13153" xr:uid="{9A90249E-8122-4553-BF04-8D6BF243B791}"/>
    <cellStyle name="Normal 10 24 2" xfId="13154" xr:uid="{8075615A-D702-4425-BD7A-6EBDEDA6D08C}"/>
    <cellStyle name="Normal 10 24 2 2" xfId="13155" xr:uid="{940B3B62-685F-40F0-908F-F86A862C22EC}"/>
    <cellStyle name="Normal 10 25" xfId="13156" xr:uid="{13CD5F10-3E95-4FE1-A934-2516C21FDE86}"/>
    <cellStyle name="Normal 10 25 2" xfId="13157" xr:uid="{F5ADDC3D-2003-4E70-8E80-656A96C3AA8B}"/>
    <cellStyle name="Normal 10 25 2 2" xfId="13158" xr:uid="{D8484B42-BBD4-4465-B017-182C4430F3DE}"/>
    <cellStyle name="Normal 10 26" xfId="13159" xr:uid="{D84D9389-AB84-4813-87FA-6F72310D504B}"/>
    <cellStyle name="Normal 10 26 2" xfId="13160" xr:uid="{0749DE1C-5B51-4CFD-9CF4-D5AA1141FD6F}"/>
    <cellStyle name="Normal 10 26 2 2" xfId="13161" xr:uid="{60A5BFE2-FB9F-4D73-89EC-C7882C2D5ABA}"/>
    <cellStyle name="Normal 10 27" xfId="13162" xr:uid="{6D82A4AA-1D50-4A09-B647-EF2309755DFA}"/>
    <cellStyle name="Normal 10 27 2" xfId="13163" xr:uid="{690FF018-DC8D-45C3-8E55-1264F5DC29B3}"/>
    <cellStyle name="Normal 10 27 2 2" xfId="13164" xr:uid="{C9895717-615B-4668-A68B-E007241689F0}"/>
    <cellStyle name="Normal 10 28" xfId="13165" xr:uid="{6FAA0C8D-1560-4728-8E71-F5906E000A36}"/>
    <cellStyle name="Normal 10 28 2" xfId="13166" xr:uid="{358CC645-7F01-4B2F-800F-FEE0DE903D66}"/>
    <cellStyle name="Normal 10 28 2 2" xfId="13167" xr:uid="{E324B0AC-2CDC-49F6-881B-6F57BACD43FF}"/>
    <cellStyle name="Normal 10 29" xfId="13168" xr:uid="{190AD54B-21D8-421C-B7A4-9367D4C0A000}"/>
    <cellStyle name="Normal 10 29 2" xfId="13169" xr:uid="{99E62A94-A4BB-4CD9-A102-EF7FCBBA8445}"/>
    <cellStyle name="Normal 10 29 2 2" xfId="13170" xr:uid="{0CB35D94-883C-4B02-A4CC-9B6AAFA863DE}"/>
    <cellStyle name="Normal 10 3" xfId="13171" xr:uid="{B1D12AE8-6CE0-412B-A06F-3A3DF77CB79A}"/>
    <cellStyle name="Normal 10 3 10" xfId="13172" xr:uid="{447C31C4-7098-4E39-B455-64635B1F4194}"/>
    <cellStyle name="Normal 10 3 10 2" xfId="13173" xr:uid="{C2439036-6F3C-4C12-A63E-B7E68808CD89}"/>
    <cellStyle name="Normal 10 3 10 2 2" xfId="13174" xr:uid="{3D1EB4B2-6882-44BC-9592-1C3B133CA91D}"/>
    <cellStyle name="Normal 10 3 11" xfId="13175" xr:uid="{A508115C-471C-427F-8B69-73EDE175C7E8}"/>
    <cellStyle name="Normal 10 3 11 2" xfId="13176" xr:uid="{355073F3-AED5-4C7D-900A-E3ED3C1D5251}"/>
    <cellStyle name="Normal 10 3 11 2 2" xfId="13177" xr:uid="{31885A40-0876-4C66-BA52-C2CF23844962}"/>
    <cellStyle name="Normal 10 3 12" xfId="13178" xr:uid="{8DD968DC-54FB-495C-92A5-CD2B99337339}"/>
    <cellStyle name="Normal 10 3 12 2" xfId="13179" xr:uid="{2C00DCDA-7DF2-46E5-9AAD-DB5D4EAACD14}"/>
    <cellStyle name="Normal 10 3 12 2 2" xfId="13180" xr:uid="{9EE11F5C-DA38-4B10-84BC-3417AE6D6085}"/>
    <cellStyle name="Normal 10 3 13" xfId="13181" xr:uid="{3CEF5244-60D5-451D-8776-72B7C665265C}"/>
    <cellStyle name="Normal 10 3 13 2" xfId="13182" xr:uid="{24362AA5-22D0-426A-9419-1DC249FFA555}"/>
    <cellStyle name="Normal 10 3 13 2 2" xfId="13183" xr:uid="{D765CCB7-EFDE-4C13-9133-612EBC8E15EE}"/>
    <cellStyle name="Normal 10 3 14" xfId="13184" xr:uid="{BE1CD546-23D6-4409-9066-0FE02D663F5F}"/>
    <cellStyle name="Normal 10 3 14 2" xfId="13185" xr:uid="{ED607C11-AAFD-4F9A-8E4D-B2C34A5F0AF8}"/>
    <cellStyle name="Normal 10 3 14 2 2" xfId="13186" xr:uid="{046B7515-6390-46C2-8E27-7E45EDD50BF7}"/>
    <cellStyle name="Normal 10 3 15" xfId="13187" xr:uid="{48AB192A-280C-40E5-AEBF-C913C949F3A0}"/>
    <cellStyle name="Normal 10 3 15 2" xfId="13188" xr:uid="{07FAC7AD-7B84-472E-BC36-15273B4E76B1}"/>
    <cellStyle name="Normal 10 3 15 2 2" xfId="13189" xr:uid="{7C66AADC-97C4-4128-A911-1BCB2E2C4F3E}"/>
    <cellStyle name="Normal 10 3 16" xfId="13190" xr:uid="{6C6042CE-3819-4F1A-B733-28D308B4138A}"/>
    <cellStyle name="Normal 10 3 16 2" xfId="13191" xr:uid="{97A49808-6C65-4EF5-9293-3C62C0C34D7C}"/>
    <cellStyle name="Normal 10 3 16 2 2" xfId="13192" xr:uid="{7524650E-4E71-492A-BE9F-C41082155D31}"/>
    <cellStyle name="Normal 10 3 17" xfId="13193" xr:uid="{A5D826A6-4D40-45DB-AE14-76BE18C64591}"/>
    <cellStyle name="Normal 10 3 17 2" xfId="13194" xr:uid="{A58CD86A-D99A-4FE1-A4DF-0EE53542E0A3}"/>
    <cellStyle name="Normal 10 3 17 2 2" xfId="13195" xr:uid="{8D57737F-34E6-4B14-82A9-A50459617745}"/>
    <cellStyle name="Normal 10 3 18" xfId="13196" xr:uid="{F3B79B52-6B2D-479D-BA45-C0E16CE3C7FE}"/>
    <cellStyle name="Normal 10 3 18 2" xfId="13197" xr:uid="{D0995545-A98A-4269-8AAE-5FDF4A6ECAFF}"/>
    <cellStyle name="Normal 10 3 18 2 2" xfId="13198" xr:uid="{5DFE3A38-593D-40F1-8F8E-89B5C9FC8983}"/>
    <cellStyle name="Normal 10 3 19" xfId="13199" xr:uid="{61E6C304-E797-4920-A818-B0ED0F99FA19}"/>
    <cellStyle name="Normal 10 3 19 2" xfId="13200" xr:uid="{5D6822CF-E0A3-41A1-8D97-44A8BA6DD9FB}"/>
    <cellStyle name="Normal 10 3 19 2 2" xfId="13201" xr:uid="{F14059A9-F4D2-45E6-A685-19E31DD6EC23}"/>
    <cellStyle name="Normal 10 3 2" xfId="13202" xr:uid="{116D73AF-9045-4788-B415-36739949725F}"/>
    <cellStyle name="Normal 10 3 2 2" xfId="13203" xr:uid="{EEAD2758-8045-4695-97C5-EE9502391679}"/>
    <cellStyle name="Normal 10 3 2 2 2" xfId="13204" xr:uid="{456DCCF1-6396-4BD4-BDF9-59D23F697E96}"/>
    <cellStyle name="Normal 10 3 20" xfId="13205" xr:uid="{B946AC71-069D-4FE8-9335-3CC065DC9E80}"/>
    <cellStyle name="Normal 10 3 20 2" xfId="13206" xr:uid="{20D6104B-702B-4A6B-AD3E-1897787C4536}"/>
    <cellStyle name="Normal 10 3 20 2 2" xfId="13207" xr:uid="{347EE241-CA48-4673-A6EC-367D34202CEA}"/>
    <cellStyle name="Normal 10 3 21" xfId="13208" xr:uid="{BB47B56E-21CB-457E-83B0-4BC648889081}"/>
    <cellStyle name="Normal 10 3 21 2" xfId="13209" xr:uid="{575592E5-296C-49A3-821A-7757848ED349}"/>
    <cellStyle name="Normal 10 3 21 2 2" xfId="13210" xr:uid="{8E640089-AAFF-4660-8A3A-5F499F39198C}"/>
    <cellStyle name="Normal 10 3 22" xfId="13211" xr:uid="{8D690C8B-C80F-4E1E-A1EE-D1182C6A446B}"/>
    <cellStyle name="Normal 10 3 22 2" xfId="13212" xr:uid="{49531ECB-01AD-4CC5-B1FA-73EC61A2D2A1}"/>
    <cellStyle name="Normal 10 3 22 2 2" xfId="13213" xr:uid="{A38DD47A-FB20-4979-A38E-5905DE79ED2E}"/>
    <cellStyle name="Normal 10 3 23" xfId="13214" xr:uid="{AE8AF6B9-1AE9-4778-9E8B-7086201DF7E0}"/>
    <cellStyle name="Normal 10 3 23 2" xfId="13215" xr:uid="{2C51CFB0-A65C-4DA1-95B3-12B1D627645D}"/>
    <cellStyle name="Normal 10 3 23 2 2" xfId="13216" xr:uid="{01B88123-CBE1-45F2-98AA-6AD63EC439F8}"/>
    <cellStyle name="Normal 10 3 24" xfId="13217" xr:uid="{01082284-332F-4B90-839F-78DCD27F8B0C}"/>
    <cellStyle name="Normal 10 3 24 2" xfId="13218" xr:uid="{CBF30282-6C66-46CF-81E0-36F2D264906B}"/>
    <cellStyle name="Normal 10 3 24 2 2" xfId="13219" xr:uid="{24F5C4B2-49A5-4F04-8B4B-3D3CC6650825}"/>
    <cellStyle name="Normal 10 3 25" xfId="13220" xr:uid="{A7F561E0-9E80-4830-A6FA-2A2EE8730C34}"/>
    <cellStyle name="Normal 10 3 25 2" xfId="13221" xr:uid="{40E0842A-0826-4110-9D46-0D3B202FB86C}"/>
    <cellStyle name="Normal 10 3 26" xfId="13222" xr:uid="{6D0A80B5-BFAE-41E9-B8FC-779BA5EBEE9C}"/>
    <cellStyle name="Normal 10 3 27" xfId="13223" xr:uid="{D3875122-C60E-434A-B9BD-41032A7E7AF2}"/>
    <cellStyle name="Normal 10 3 28" xfId="13224" xr:uid="{8670C7E9-14C2-4F7E-A32C-B10E06B4F05D}"/>
    <cellStyle name="Normal 10 3 3" xfId="13225" xr:uid="{6831FEC4-EA1F-45E2-9E78-050D0DE5F1CD}"/>
    <cellStyle name="Normal 10 3 3 2" xfId="13226" xr:uid="{3F6D8006-D9AA-4C66-AC05-5DAEB08A0659}"/>
    <cellStyle name="Normal 10 3 3 2 2" xfId="13227" xr:uid="{97C27FB1-58EE-4CDB-A535-3FA32076EFE8}"/>
    <cellStyle name="Normal 10 3 4" xfId="13228" xr:uid="{F2179C01-33AE-4894-8E53-752225CB3CE3}"/>
    <cellStyle name="Normal 10 3 4 2" xfId="13229" xr:uid="{CC777E6D-2DDA-4ABF-877E-9C00EF6AFE31}"/>
    <cellStyle name="Normal 10 3 4 2 2" xfId="13230" xr:uid="{FE39D0E2-C96D-4442-B88A-5A9A373CA995}"/>
    <cellStyle name="Normal 10 3 5" xfId="13231" xr:uid="{49876876-DBBD-479D-BAAF-FD27A44B17D8}"/>
    <cellStyle name="Normal 10 3 5 2" xfId="13232" xr:uid="{7FBD0251-91D0-4250-86ED-EF336EB2D4C6}"/>
    <cellStyle name="Normal 10 3 5 2 2" xfId="13233" xr:uid="{7C0D482E-7F59-4260-A1AC-0411BFD5FF02}"/>
    <cellStyle name="Normal 10 3 6" xfId="13234" xr:uid="{D1D429F9-A7EC-442D-9D53-602DA6630295}"/>
    <cellStyle name="Normal 10 3 6 2" xfId="13235" xr:uid="{B11F58FD-EAAE-4659-82F1-43AF7174C6E6}"/>
    <cellStyle name="Normal 10 3 6 2 2" xfId="13236" xr:uid="{CC3D8975-AC9D-4F10-B386-7C6981AD28AE}"/>
    <cellStyle name="Normal 10 3 7" xfId="13237" xr:uid="{62B1BEEA-4975-49F2-A7B2-2EBFB8A4963F}"/>
    <cellStyle name="Normal 10 3 7 2" xfId="13238" xr:uid="{DC2FC52E-A7A6-4D52-B272-BE9851E9809A}"/>
    <cellStyle name="Normal 10 3 7 2 2" xfId="13239" xr:uid="{82B430C6-E5A6-4921-9D29-23F989529750}"/>
    <cellStyle name="Normal 10 3 8" xfId="13240" xr:uid="{E92511A4-CB0E-4B88-B66A-0FC3D9D09FAB}"/>
    <cellStyle name="Normal 10 3 8 2" xfId="13241" xr:uid="{1AE64186-1E8B-4D8A-B143-8136C2C11CF0}"/>
    <cellStyle name="Normal 10 3 8 2 2" xfId="13242" xr:uid="{6983FCE4-A313-4BE1-8687-73CBE7ECD18F}"/>
    <cellStyle name="Normal 10 3 9" xfId="13243" xr:uid="{DC754BCD-03B4-470B-9F20-4D2896A2801C}"/>
    <cellStyle name="Normal 10 3 9 2" xfId="13244" xr:uid="{CC37D135-9556-4643-9558-57FBC8E048C9}"/>
    <cellStyle name="Normal 10 3 9 2 2" xfId="13245" xr:uid="{902F8CE7-57A6-4B0E-BDFF-BD8CA82287ED}"/>
    <cellStyle name="Normal 10 30" xfId="13246" xr:uid="{EFAB15B7-B88E-4119-9516-09FD0A6B2CA2}"/>
    <cellStyle name="Normal 10 30 2" xfId="13247" xr:uid="{3A595CE5-7346-4B7C-BCFC-46CBD73003CD}"/>
    <cellStyle name="Normal 10 30 2 2" xfId="13248" xr:uid="{48DBF77F-FCF0-4AAD-BDBE-13B1E773EBEA}"/>
    <cellStyle name="Normal 10 31" xfId="13249" xr:uid="{EE6BECDA-802B-421D-8D68-DFC784870A33}"/>
    <cellStyle name="Normal 10 31 2" xfId="13250" xr:uid="{7ABED7FC-4131-48E3-868B-04358F04BF05}"/>
    <cellStyle name="Normal 10 31 2 2" xfId="13251" xr:uid="{74658554-3895-431E-A1CC-BA7B75BFA329}"/>
    <cellStyle name="Normal 10 32" xfId="13252" xr:uid="{A3B32365-CD05-4CF2-83E8-6A217C6D24ED}"/>
    <cellStyle name="Normal 10 32 2" xfId="13253" xr:uid="{987E95AC-B7AA-42A3-A420-1A3D9CB179FB}"/>
    <cellStyle name="Normal 10 32 2 2" xfId="13254" xr:uid="{74353D5C-239B-4B53-889C-CE4BC6B550CD}"/>
    <cellStyle name="Normal 10 33" xfId="13255" xr:uid="{E53CB5E1-B38A-4FF1-8666-9336F6FD9D85}"/>
    <cellStyle name="Normal 10 33 2" xfId="13256" xr:uid="{3D687062-CE33-45DD-BE55-0AB3FB19D8A6}"/>
    <cellStyle name="Normal 10 33 2 2" xfId="13257" xr:uid="{6EB928FD-A531-49C0-915A-ED4C8CAF0E95}"/>
    <cellStyle name="Normal 10 34" xfId="13258" xr:uid="{E29CE05A-9060-4E2F-B0E2-823B0F1AFDFB}"/>
    <cellStyle name="Normal 10 34 2" xfId="13259" xr:uid="{BEC8ABC2-2D20-43D1-8673-611A2CA81B52}"/>
    <cellStyle name="Normal 10 34 2 2" xfId="13260" xr:uid="{C549EDC7-F234-4EEC-91D3-2721EE8F73AD}"/>
    <cellStyle name="Normal 10 35" xfId="13261" xr:uid="{D27F7910-13E9-464C-8029-667240B9097D}"/>
    <cellStyle name="Normal 10 35 2" xfId="13262" xr:uid="{FC952BA5-ABD0-4F3F-9F6E-8AE0E59461A8}"/>
    <cellStyle name="Normal 10 35 2 2" xfId="13263" xr:uid="{D59B456C-559E-40FA-BAA3-6BBCA574E1E9}"/>
    <cellStyle name="Normal 10 36" xfId="13264" xr:uid="{33E7EA44-26D0-403D-88DA-4034BDADACF7}"/>
    <cellStyle name="Normal 10 36 2" xfId="13265" xr:uid="{86475914-C2AA-4289-A93A-9EF18BE2D149}"/>
    <cellStyle name="Normal 10 36 2 2" xfId="13266" xr:uid="{1FF1DF45-EDE1-462E-BCCB-8CC1C16C3F35}"/>
    <cellStyle name="Normal 10 37" xfId="13267" xr:uid="{0A9E5692-EE35-405F-B43F-AEB451125A9C}"/>
    <cellStyle name="Normal 10 37 2" xfId="13268" xr:uid="{C5B7D206-DA1D-4722-8829-9D1A7656A5D2}"/>
    <cellStyle name="Normal 10 37 2 2" xfId="13269" xr:uid="{AE8FC739-AD44-41C1-A118-4FF509041402}"/>
    <cellStyle name="Normal 10 38" xfId="13270" xr:uid="{4D5E6B31-AB55-45D3-A2EB-00858F739D9F}"/>
    <cellStyle name="Normal 10 38 2" xfId="13271" xr:uid="{A61AFF0F-7A71-41AB-AC4F-4DAE7A8340E1}"/>
    <cellStyle name="Normal 10 38 2 2" xfId="13272" xr:uid="{A6BD9496-6AE2-4D69-85A5-BFB7702F11FD}"/>
    <cellStyle name="Normal 10 39" xfId="13273" xr:uid="{B1CF2E17-44C0-4DB6-AB6E-C9136ACEF9A9}"/>
    <cellStyle name="Normal 10 39 2" xfId="13274" xr:uid="{E79FA406-EDD8-46DF-8A98-E63321AF08D9}"/>
    <cellStyle name="Normal 10 39 2 2" xfId="13275" xr:uid="{CD747D4F-1168-493B-9993-F608F2CE49CB}"/>
    <cellStyle name="Normal 10 4" xfId="13276" xr:uid="{F223C270-A872-4573-8E2C-12D47D007F8B}"/>
    <cellStyle name="Normal 10 4 10" xfId="13277" xr:uid="{B94DAF90-B991-4044-867C-1A472D01C3D1}"/>
    <cellStyle name="Normal 10 4 10 2" xfId="13278" xr:uid="{B312951D-6A82-4307-825F-D2A014DA9C3A}"/>
    <cellStyle name="Normal 10 4 10 2 2" xfId="13279" xr:uid="{418034DF-39E6-420B-9039-429604B844AE}"/>
    <cellStyle name="Normal 10 4 11" xfId="13280" xr:uid="{7A364810-8F7E-41FB-AD0E-F52174AEF72D}"/>
    <cellStyle name="Normal 10 4 11 2" xfId="13281" xr:uid="{8464B845-515E-4874-95D9-F2B449F1EE03}"/>
    <cellStyle name="Normal 10 4 11 2 2" xfId="13282" xr:uid="{EAA4B782-C564-4529-9587-31B47A00B2B9}"/>
    <cellStyle name="Normal 10 4 12" xfId="13283" xr:uid="{8840ABF8-85E8-4E26-9649-17C8D0738A9F}"/>
    <cellStyle name="Normal 10 4 12 2" xfId="13284" xr:uid="{C7BB49CA-CF2E-42E0-B37B-342BBCAAB02B}"/>
    <cellStyle name="Normal 10 4 12 2 2" xfId="13285" xr:uid="{E2B7E0B1-6F36-4627-A6F2-CBB30B91FDA7}"/>
    <cellStyle name="Normal 10 4 13" xfId="13286" xr:uid="{5469E0EA-863E-456D-8D9F-8B503EB17EF6}"/>
    <cellStyle name="Normal 10 4 13 2" xfId="13287" xr:uid="{3B85DCEE-BA62-4BBD-B35D-46A788C77470}"/>
    <cellStyle name="Normal 10 4 13 2 2" xfId="13288" xr:uid="{597B584A-A520-4C55-BE18-45C695007149}"/>
    <cellStyle name="Normal 10 4 14" xfId="13289" xr:uid="{F3723ADA-1873-4A99-8B34-ABC6283529EA}"/>
    <cellStyle name="Normal 10 4 14 2" xfId="13290" xr:uid="{5630072B-BC49-4B66-9EA0-7B326205C1BD}"/>
    <cellStyle name="Normal 10 4 14 2 2" xfId="13291" xr:uid="{7C945E41-4023-4E73-9EEC-1EDB2BFAB628}"/>
    <cellStyle name="Normal 10 4 15" xfId="13292" xr:uid="{26E467A7-FA02-4A0F-B730-15A55293C988}"/>
    <cellStyle name="Normal 10 4 15 2" xfId="13293" xr:uid="{F0E52CA8-FF59-4E25-884E-0A202C10F3EA}"/>
    <cellStyle name="Normal 10 4 15 2 2" xfId="13294" xr:uid="{1771ECE4-B1B9-4D02-85C5-093BF8CDB484}"/>
    <cellStyle name="Normal 10 4 16" xfId="13295" xr:uid="{F9DC5BAF-3F5B-42BF-BA5B-AE711C4D02AF}"/>
    <cellStyle name="Normal 10 4 16 2" xfId="13296" xr:uid="{D9B45067-3A7C-4FD1-AD3E-75D4E33B204A}"/>
    <cellStyle name="Normal 10 4 16 2 2" xfId="13297" xr:uid="{1EEA2A19-42F3-44C4-999D-78AE0ECC4F97}"/>
    <cellStyle name="Normal 10 4 17" xfId="13298" xr:uid="{EF16E10A-D34F-4666-B659-FFF5E4AFADBA}"/>
    <cellStyle name="Normal 10 4 17 2" xfId="13299" xr:uid="{D53DB6EB-4F7A-4CD0-8672-B8784C45BB6C}"/>
    <cellStyle name="Normal 10 4 17 2 2" xfId="13300" xr:uid="{AE427CF8-5FD7-4EC9-AE43-9C704DF27593}"/>
    <cellStyle name="Normal 10 4 18" xfId="13301" xr:uid="{277F5CDB-9F73-4FE0-8CA1-56E3BBA5F66E}"/>
    <cellStyle name="Normal 10 4 18 2" xfId="13302" xr:uid="{F81D22B7-8452-4274-8E84-8852B2225477}"/>
    <cellStyle name="Normal 10 4 18 2 2" xfId="13303" xr:uid="{2B3F0B97-6903-48B6-80B5-EE4F37DCB89E}"/>
    <cellStyle name="Normal 10 4 19" xfId="13304" xr:uid="{9BEFCAC2-411A-4291-8906-269A3E82D5E2}"/>
    <cellStyle name="Normal 10 4 19 2" xfId="13305" xr:uid="{EAA37439-1B23-4EBB-A0BF-B92396AB7900}"/>
    <cellStyle name="Normal 10 4 19 2 2" xfId="13306" xr:uid="{0BB4F43E-F5BA-47E9-B55A-9A25E8C00CEF}"/>
    <cellStyle name="Normal 10 4 2" xfId="13307" xr:uid="{216592ED-2A82-4286-A447-F24FD55A129F}"/>
    <cellStyle name="Normal 10 4 2 2" xfId="13308" xr:uid="{6ABF6494-4571-4B08-A80B-C74CAEDC4766}"/>
    <cellStyle name="Normal 10 4 2 2 2" xfId="13309" xr:uid="{CCAC5542-F91A-457D-AF62-D484E9B7D73A}"/>
    <cellStyle name="Normal 10 4 20" xfId="13310" xr:uid="{24EB87D3-5A6D-4327-B1E2-13F1EBA8D298}"/>
    <cellStyle name="Normal 10 4 20 2" xfId="13311" xr:uid="{617251EA-75EB-47C8-A271-B67CAC92BAE5}"/>
    <cellStyle name="Normal 10 4 20 2 2" xfId="13312" xr:uid="{69B2BCA0-F244-46FA-8FC3-081C3704824D}"/>
    <cellStyle name="Normal 10 4 21" xfId="13313" xr:uid="{D9CD44A0-32A2-4AB6-B631-113CBC63A181}"/>
    <cellStyle name="Normal 10 4 21 2" xfId="13314" xr:uid="{B83C46D5-C167-4A3A-BCC0-BFAA91681A46}"/>
    <cellStyle name="Normal 10 4 21 2 2" xfId="13315" xr:uid="{9B2D44D5-D1A7-4743-987D-26F8CB65114F}"/>
    <cellStyle name="Normal 10 4 22" xfId="13316" xr:uid="{FB4D444F-4A08-4D50-87DC-46873F2EF458}"/>
    <cellStyle name="Normal 10 4 22 2" xfId="13317" xr:uid="{8552D781-84FC-497E-A781-42657BCDF8B9}"/>
    <cellStyle name="Normal 10 4 22 2 2" xfId="13318" xr:uid="{3E44F7F4-C771-466B-920C-A7E31FE40DA4}"/>
    <cellStyle name="Normal 10 4 23" xfId="13319" xr:uid="{87F2A535-3EAF-48EB-8370-7AD5CE545787}"/>
    <cellStyle name="Normal 10 4 23 2" xfId="13320" xr:uid="{C4D8A564-4AF5-407B-AF80-F88895391707}"/>
    <cellStyle name="Normal 10 4 23 2 2" xfId="13321" xr:uid="{50C21583-D3E9-4E08-8190-7A5A01FBAC41}"/>
    <cellStyle name="Normal 10 4 24" xfId="13322" xr:uid="{B5473AFF-AE93-4F68-AEE6-F40612B1F6C3}"/>
    <cellStyle name="Normal 10 4 24 2" xfId="13323" xr:uid="{AC8E2FB7-11A0-45AF-AA38-B8577581EAAE}"/>
    <cellStyle name="Normal 10 4 24 2 2" xfId="13324" xr:uid="{318382DD-B644-4499-AA0D-619FCAC005A0}"/>
    <cellStyle name="Normal 10 4 25" xfId="13325" xr:uid="{7982833B-C14C-400C-B1BC-B2220C403B9C}"/>
    <cellStyle name="Normal 10 4 25 2" xfId="13326" xr:uid="{72FE05BB-FD05-4A88-B503-58A31DD84CED}"/>
    <cellStyle name="Normal 10 4 26" xfId="13327" xr:uid="{E28867E2-CF6C-488C-98EA-CC0F3C47A576}"/>
    <cellStyle name="Normal 10 4 3" xfId="13328" xr:uid="{2E856C42-2975-44C1-B272-79C9D9BFEE86}"/>
    <cellStyle name="Normal 10 4 3 2" xfId="13329" xr:uid="{2F498DA1-5B7F-45EC-9CF5-A4D9935FA29E}"/>
    <cellStyle name="Normal 10 4 3 2 2" xfId="13330" xr:uid="{EDDC28A3-847E-430B-9793-77096E7A7BF8}"/>
    <cellStyle name="Normal 10 4 4" xfId="13331" xr:uid="{BD0E3383-43DB-4FC4-AB35-22F733FF680B}"/>
    <cellStyle name="Normal 10 4 4 2" xfId="13332" xr:uid="{4A8797AE-D786-4757-A790-3930EC4876BC}"/>
    <cellStyle name="Normal 10 4 4 2 2" xfId="13333" xr:uid="{C1E48B3B-E451-4E15-9A8E-A7310573546B}"/>
    <cellStyle name="Normal 10 4 5" xfId="13334" xr:uid="{FC4EE3CC-99E6-4F47-9685-C2C9E365372A}"/>
    <cellStyle name="Normal 10 4 5 2" xfId="13335" xr:uid="{1E09F375-D63D-4EFE-8D4F-1CBA43C7B8BE}"/>
    <cellStyle name="Normal 10 4 5 2 2" xfId="13336" xr:uid="{CE6C73CE-9DD3-41FE-A4E2-02A4DCBE8C58}"/>
    <cellStyle name="Normal 10 4 6" xfId="13337" xr:uid="{E8413739-57F8-4918-971B-85D8EECF57DC}"/>
    <cellStyle name="Normal 10 4 6 2" xfId="13338" xr:uid="{7DC420EA-DE28-43F4-BB04-85BB23F7C46C}"/>
    <cellStyle name="Normal 10 4 6 2 2" xfId="13339" xr:uid="{7D548268-88BE-4E5D-85AE-3EC3A815F4AE}"/>
    <cellStyle name="Normal 10 4 7" xfId="13340" xr:uid="{8B66CB06-3C49-4DCA-A447-1849CC1D20B0}"/>
    <cellStyle name="Normal 10 4 7 2" xfId="13341" xr:uid="{DDB76B37-4524-404F-B4DF-E8301110AE85}"/>
    <cellStyle name="Normal 10 4 7 2 2" xfId="13342" xr:uid="{2B219182-0B52-42EE-B513-8FD062FA75CD}"/>
    <cellStyle name="Normal 10 4 8" xfId="13343" xr:uid="{DCF14DF1-CB77-4922-999B-F26589729B9F}"/>
    <cellStyle name="Normal 10 4 8 2" xfId="13344" xr:uid="{80BECC44-8D9C-4E55-92E4-D5DC0030074F}"/>
    <cellStyle name="Normal 10 4 8 2 2" xfId="13345" xr:uid="{95D6CE0D-4161-4AB4-91BD-D7ABE76DFD8B}"/>
    <cellStyle name="Normal 10 4 9" xfId="13346" xr:uid="{DE59EEA0-C639-41AA-97D7-03D7C173AA00}"/>
    <cellStyle name="Normal 10 4 9 2" xfId="13347" xr:uid="{AA1360C6-0A6C-4661-9A55-997AE08A5FFF}"/>
    <cellStyle name="Normal 10 4 9 2 2" xfId="13348" xr:uid="{7EABCDAD-57A8-44E4-B1D1-9895DCC17139}"/>
    <cellStyle name="Normal 10 40" xfId="13349" xr:uid="{D3BE059F-DACA-4F92-A307-D6D424BDE8E5}"/>
    <cellStyle name="Normal 10 40 2" xfId="13350" xr:uid="{1ED3D6B2-F00D-4717-98F8-2F1A1C07A32C}"/>
    <cellStyle name="Normal 10 40 2 2" xfId="13351" xr:uid="{62591951-27D3-4D45-9AE8-3C4956D6C17C}"/>
    <cellStyle name="Normal 10 41" xfId="13352" xr:uid="{D74FB2C0-E6EE-4422-97F9-E3B941F87D4B}"/>
    <cellStyle name="Normal 10 41 2" xfId="13353" xr:uid="{C80D7FA1-C353-4852-B469-21ADF95D4165}"/>
    <cellStyle name="Normal 10 41 2 2" xfId="13354" xr:uid="{B7EAD8C6-958C-4F5F-9400-8173F8B72230}"/>
    <cellStyle name="Normal 10 42" xfId="13355" xr:uid="{3F8B2B1D-5843-43FB-81A0-13F0CEF6CDB8}"/>
    <cellStyle name="Normal 10 42 2" xfId="13356" xr:uid="{C9FCDA57-F3C0-487D-8C00-573CA54E4D80}"/>
    <cellStyle name="Normal 10 42 2 2" xfId="13357" xr:uid="{9A2AC49A-FB10-4FA7-AD57-C6E9207C2945}"/>
    <cellStyle name="Normal 10 43" xfId="13358" xr:uid="{758CA59D-7BED-4F0E-BCF3-5A757CC05F41}"/>
    <cellStyle name="Normal 10 43 2" xfId="13359" xr:uid="{22DD3854-D3AA-46D0-A243-071E2C8D8564}"/>
    <cellStyle name="Normal 10 44" xfId="13360" xr:uid="{C4FB338E-6AF5-4FEF-88B1-5509F4372DD9}"/>
    <cellStyle name="Normal 10 45" xfId="13361" xr:uid="{9525952E-4B3F-4BB1-85EB-648CF2AE0C31}"/>
    <cellStyle name="Normal 10 46" xfId="13362" xr:uid="{E2D6F086-49F0-43BF-BF5A-77A248831181}"/>
    <cellStyle name="Normal 10 5" xfId="13363" xr:uid="{67B61AB1-8429-43ED-AFD9-8A1E25919019}"/>
    <cellStyle name="Normal 10 5 10" xfId="13364" xr:uid="{70A8B182-0B68-45C8-828E-9E6FA53E09A5}"/>
    <cellStyle name="Normal 10 5 10 2" xfId="13365" xr:uid="{7F212FC1-7DEA-4DD9-93C5-62433201C1BF}"/>
    <cellStyle name="Normal 10 5 10 2 2" xfId="13366" xr:uid="{8E4872A0-06CA-498C-BDDF-4763D367D129}"/>
    <cellStyle name="Normal 10 5 11" xfId="13367" xr:uid="{85740C0A-6ED7-4FD4-A38C-B283F4F0A854}"/>
    <cellStyle name="Normal 10 5 11 2" xfId="13368" xr:uid="{0D5F60D8-7D9A-4F7E-B48F-12401110212A}"/>
    <cellStyle name="Normal 10 5 11 2 2" xfId="13369" xr:uid="{21709C0E-98EF-4912-989A-D240CE715EAF}"/>
    <cellStyle name="Normal 10 5 12" xfId="13370" xr:uid="{54E83F84-EB49-44DF-AE00-D9E12736E494}"/>
    <cellStyle name="Normal 10 5 12 2" xfId="13371" xr:uid="{627F22A0-3FC3-4379-86D3-74F45AF85F0A}"/>
    <cellStyle name="Normal 10 5 12 2 2" xfId="13372" xr:uid="{109846F9-C283-4075-9395-A0007A05BAE5}"/>
    <cellStyle name="Normal 10 5 13" xfId="13373" xr:uid="{6145F3DB-0A36-4304-A6F1-F2C45945C31D}"/>
    <cellStyle name="Normal 10 5 13 2" xfId="13374" xr:uid="{40B46267-D8B7-4662-8A27-9AC3B28E0F4C}"/>
    <cellStyle name="Normal 10 5 13 2 2" xfId="13375" xr:uid="{FF71E96E-D708-4860-B2C0-4EC7099A8967}"/>
    <cellStyle name="Normal 10 5 14" xfId="13376" xr:uid="{6CBB7A8A-4886-434F-B8E9-5A70A739153B}"/>
    <cellStyle name="Normal 10 5 14 2" xfId="13377" xr:uid="{295522E5-938D-4CD9-BAF4-BF2795418755}"/>
    <cellStyle name="Normal 10 5 14 2 2" xfId="13378" xr:uid="{CD04F782-7C75-47EE-8CA3-AF8FB988E330}"/>
    <cellStyle name="Normal 10 5 15" xfId="13379" xr:uid="{E104F985-D6B7-401D-B550-BFF671FB2A8C}"/>
    <cellStyle name="Normal 10 5 15 2" xfId="13380" xr:uid="{3393BFF2-A109-4D55-8A79-6222B6C2002B}"/>
    <cellStyle name="Normal 10 5 15 2 2" xfId="13381" xr:uid="{0FF43396-ADB6-4345-8064-087A8530FB17}"/>
    <cellStyle name="Normal 10 5 16" xfId="13382" xr:uid="{1F657422-7686-49BD-B3FD-DAB2CF0DDA5C}"/>
    <cellStyle name="Normal 10 5 16 2" xfId="13383" xr:uid="{ED031E3B-BBF7-4962-B6C2-4E04589B8C4E}"/>
    <cellStyle name="Normal 10 5 16 2 2" xfId="13384" xr:uid="{1B394AB2-9171-4CB0-8FEE-2F9AA35B7039}"/>
    <cellStyle name="Normal 10 5 17" xfId="13385" xr:uid="{208ACE2B-FF31-4B9E-9E7E-F0CCF6333815}"/>
    <cellStyle name="Normal 10 5 17 2" xfId="13386" xr:uid="{92BB6951-37D3-4368-8735-CF690EEF1C0E}"/>
    <cellStyle name="Normal 10 5 17 2 2" xfId="13387" xr:uid="{D73B106B-AF76-4E37-ABB2-A06D66BC2787}"/>
    <cellStyle name="Normal 10 5 18" xfId="13388" xr:uid="{7D7434E6-852C-41A1-99E9-CEC5B1E332B5}"/>
    <cellStyle name="Normal 10 5 18 2" xfId="13389" xr:uid="{DE5800C1-E14E-418C-99B3-37986F098067}"/>
    <cellStyle name="Normal 10 5 18 2 2" xfId="13390" xr:uid="{C73B35D5-26BC-4066-8C42-F8506966020F}"/>
    <cellStyle name="Normal 10 5 19" xfId="13391" xr:uid="{09D95FAC-592C-462F-9D4B-7DBC99F56ABC}"/>
    <cellStyle name="Normal 10 5 19 2" xfId="13392" xr:uid="{F6D3384E-C8AE-4AE9-A177-740063FEB674}"/>
    <cellStyle name="Normal 10 5 19 2 2" xfId="13393" xr:uid="{4FF59A1D-ACFE-4B9A-A6AE-65C3D9BF477A}"/>
    <cellStyle name="Normal 10 5 2" xfId="13394" xr:uid="{A12C6199-7069-40DF-8D87-E9666A4F8150}"/>
    <cellStyle name="Normal 10 5 2 2" xfId="13395" xr:uid="{02CA1DCB-083C-491D-A623-B69871A8381F}"/>
    <cellStyle name="Normal 10 5 2 2 2" xfId="13396" xr:uid="{F76702BA-349D-49D9-B3F7-2505067D2BF7}"/>
    <cellStyle name="Normal 10 5 20" xfId="13397" xr:uid="{FAA24CCF-1537-49A9-A996-9289928FF2AC}"/>
    <cellStyle name="Normal 10 5 20 2" xfId="13398" xr:uid="{BC86B790-8C21-4124-AF5C-52698EAA452D}"/>
    <cellStyle name="Normal 10 5 20 2 2" xfId="13399" xr:uid="{044F8506-FDB6-45B8-9478-D0429CDB29B2}"/>
    <cellStyle name="Normal 10 5 21" xfId="13400" xr:uid="{4BE89E7A-E876-4B15-AD74-F310665D4C8E}"/>
    <cellStyle name="Normal 10 5 21 2" xfId="13401" xr:uid="{8BC834E7-A4D9-49B4-BB53-4050A6316478}"/>
    <cellStyle name="Normal 10 5 21 2 2" xfId="13402" xr:uid="{F192F756-2F6D-4545-8F27-3C96264F0451}"/>
    <cellStyle name="Normal 10 5 22" xfId="13403" xr:uid="{133DD22D-EC82-4606-9AC4-B14AC26CAD5B}"/>
    <cellStyle name="Normal 10 5 22 2" xfId="13404" xr:uid="{6D21C4D3-7C8F-4D95-A770-0DD2E66E6EFF}"/>
    <cellStyle name="Normal 10 5 22 2 2" xfId="13405" xr:uid="{E74DA359-8364-45C0-93F3-1CBC26F3DDC1}"/>
    <cellStyle name="Normal 10 5 23" xfId="13406" xr:uid="{91975699-0802-478D-8C52-F657C966EFD8}"/>
    <cellStyle name="Normal 10 5 23 2" xfId="13407" xr:uid="{FF82CBD9-16A0-4E85-88BF-4EA20B595214}"/>
    <cellStyle name="Normal 10 5 23 2 2" xfId="13408" xr:uid="{82580BCE-A610-422A-9FE7-397ABCD43AE7}"/>
    <cellStyle name="Normal 10 5 24" xfId="13409" xr:uid="{4CF76364-3850-4DCE-89D6-845BA41E3D8E}"/>
    <cellStyle name="Normal 10 5 24 2" xfId="13410" xr:uid="{18409D85-CAA4-462C-8FC7-AFCD8CE732EF}"/>
    <cellStyle name="Normal 10 5 24 2 2" xfId="13411" xr:uid="{A91AEE35-75C5-42B2-BA6F-EED337729CFC}"/>
    <cellStyle name="Normal 10 5 25" xfId="13412" xr:uid="{95685670-0E34-4800-A61E-EA1C0CF1E382}"/>
    <cellStyle name="Normal 10 5 25 2" xfId="13413" xr:uid="{B17337D3-ADFE-46F3-BE7A-9B1F5C6E7EF4}"/>
    <cellStyle name="Normal 10 5 26" xfId="13414" xr:uid="{5D220C95-D410-49EE-9580-BAB8BD2033D7}"/>
    <cellStyle name="Normal 10 5 3" xfId="13415" xr:uid="{F8369316-81C5-411C-AF41-3D2F733455A0}"/>
    <cellStyle name="Normal 10 5 3 2" xfId="13416" xr:uid="{01395CD3-2F28-4E60-B456-CD182415D116}"/>
    <cellStyle name="Normal 10 5 3 2 2" xfId="13417" xr:uid="{EC967126-A103-4D06-9A52-A580A5E0ABA5}"/>
    <cellStyle name="Normal 10 5 4" xfId="13418" xr:uid="{0C29D16A-19C3-4300-A25D-F9F3A605C198}"/>
    <cellStyle name="Normal 10 5 4 2" xfId="13419" xr:uid="{34F92988-580B-4F2F-8844-51CD3660D8C1}"/>
    <cellStyle name="Normal 10 5 4 2 2" xfId="13420" xr:uid="{C07F2AC0-D830-4F91-9426-8C2B1B13FC34}"/>
    <cellStyle name="Normal 10 5 5" xfId="13421" xr:uid="{249B0317-B989-4980-9DAE-1DBF6A14CE64}"/>
    <cellStyle name="Normal 10 5 5 2" xfId="13422" xr:uid="{78749884-9B36-4C99-AC9D-FA5E1E99777A}"/>
    <cellStyle name="Normal 10 5 5 2 2" xfId="13423" xr:uid="{C11D4EE4-3ACD-45A3-BDA2-AF1D8A4E9F36}"/>
    <cellStyle name="Normal 10 5 6" xfId="13424" xr:uid="{BCC917D8-0561-4E98-A94F-709DD51DA33D}"/>
    <cellStyle name="Normal 10 5 6 2" xfId="13425" xr:uid="{EC5A97D4-460D-4D2A-803C-D555499431F6}"/>
    <cellStyle name="Normal 10 5 6 2 2" xfId="13426" xr:uid="{DB923DC7-DA4D-4FEE-9082-5FEE8989C934}"/>
    <cellStyle name="Normal 10 5 7" xfId="13427" xr:uid="{A0C06AEB-804B-4D8A-B745-6E819BC61D1A}"/>
    <cellStyle name="Normal 10 5 7 2" xfId="13428" xr:uid="{E3445CE7-B0DB-4C9E-A8FC-2E90CD51F00E}"/>
    <cellStyle name="Normal 10 5 7 2 2" xfId="13429" xr:uid="{F1CF2A47-0041-41FA-8E5C-BC82AA20F14A}"/>
    <cellStyle name="Normal 10 5 8" xfId="13430" xr:uid="{AE2E327E-6713-4EF8-93BD-35E073D42E99}"/>
    <cellStyle name="Normal 10 5 8 2" xfId="13431" xr:uid="{F19434EB-75FC-48AD-B94B-7B88ECA38436}"/>
    <cellStyle name="Normal 10 5 8 2 2" xfId="13432" xr:uid="{7D2B11D7-15AF-471A-ACBE-F13ABFD5B2D2}"/>
    <cellStyle name="Normal 10 5 9" xfId="13433" xr:uid="{E87B1B0A-94BB-47B6-826C-9EF961989C7D}"/>
    <cellStyle name="Normal 10 5 9 2" xfId="13434" xr:uid="{C69CB2E8-F1EE-42CB-9905-55BD720FF7AF}"/>
    <cellStyle name="Normal 10 5 9 2 2" xfId="13435" xr:uid="{A173D71A-C771-4BC9-BC2D-9972A4080EB4}"/>
    <cellStyle name="Normal 10 6" xfId="13436" xr:uid="{5AE2CECA-C30D-431B-B0E6-95B77A566F9D}"/>
    <cellStyle name="Normal 10 6 10" xfId="13437" xr:uid="{31BFC6C3-90A0-4783-AF05-7C658009783F}"/>
    <cellStyle name="Normal 10 6 10 2" xfId="13438" xr:uid="{11DCFC13-218E-4C94-B073-3EAD4EC99E7A}"/>
    <cellStyle name="Normal 10 6 10 2 2" xfId="13439" xr:uid="{39C47217-924D-42B0-86D0-92631AD92ADC}"/>
    <cellStyle name="Normal 10 6 11" xfId="13440" xr:uid="{7537CAE1-411D-4B06-87E1-C16AF55D3560}"/>
    <cellStyle name="Normal 10 6 11 2" xfId="13441" xr:uid="{D358ECC8-3B62-4E05-8161-ED0BFDB722E4}"/>
    <cellStyle name="Normal 10 6 11 2 2" xfId="13442" xr:uid="{D132DF46-CAE9-42CE-B707-3C1AE1798392}"/>
    <cellStyle name="Normal 10 6 12" xfId="13443" xr:uid="{F38FFCA8-B2E5-4DC9-BB64-C455F57A731B}"/>
    <cellStyle name="Normal 10 6 12 2" xfId="13444" xr:uid="{60335DCB-A09A-4BC8-9232-285AA6CF05DF}"/>
    <cellStyle name="Normal 10 6 12 2 2" xfId="13445" xr:uid="{2F93082A-618E-4145-8779-8D2809681006}"/>
    <cellStyle name="Normal 10 6 13" xfId="13446" xr:uid="{26B7F885-5231-4D99-8B16-B20AEA93FED2}"/>
    <cellStyle name="Normal 10 6 13 2" xfId="13447" xr:uid="{D6F3613F-619C-424D-BCB4-3DAB8463FBE8}"/>
    <cellStyle name="Normal 10 6 13 2 2" xfId="13448" xr:uid="{53EA2366-0D35-44FA-88C9-9EFC56182039}"/>
    <cellStyle name="Normal 10 6 14" xfId="13449" xr:uid="{35D969CB-125D-4CF9-BCD0-4D7C957C7791}"/>
    <cellStyle name="Normal 10 6 14 2" xfId="13450" xr:uid="{3712FC74-1CB2-4C8A-A3A5-754FFC440737}"/>
    <cellStyle name="Normal 10 6 14 2 2" xfId="13451" xr:uid="{BF08E4D5-FE88-4D00-ACC6-85519A83C68E}"/>
    <cellStyle name="Normal 10 6 15" xfId="13452" xr:uid="{4283170F-8073-4A4F-B4E4-3B0967BD719A}"/>
    <cellStyle name="Normal 10 6 15 2" xfId="13453" xr:uid="{955C019E-2684-4D96-BD81-763DB1F20E92}"/>
    <cellStyle name="Normal 10 6 15 2 2" xfId="13454" xr:uid="{2BED285C-1E74-4154-9169-C03CBDD4C799}"/>
    <cellStyle name="Normal 10 6 16" xfId="13455" xr:uid="{EF9E188F-209B-4DF9-A083-31799824A946}"/>
    <cellStyle name="Normal 10 6 16 2" xfId="13456" xr:uid="{71BBDCA1-7CFD-4586-9593-46591EA7A56D}"/>
    <cellStyle name="Normal 10 6 16 2 2" xfId="13457" xr:uid="{9E9745A8-4F85-4CAF-8729-9A5367CE7132}"/>
    <cellStyle name="Normal 10 6 17" xfId="13458" xr:uid="{AD2880DA-CB99-48B2-BF4E-6E7D0C75D6C1}"/>
    <cellStyle name="Normal 10 6 17 2" xfId="13459" xr:uid="{8960D4CD-9A46-44DE-95AC-A2056344FFCC}"/>
    <cellStyle name="Normal 10 6 17 2 2" xfId="13460" xr:uid="{4D9D9FE1-52B5-43D6-9109-6A834F2AD3DC}"/>
    <cellStyle name="Normal 10 6 18" xfId="13461" xr:uid="{9D129C49-709E-489A-A472-2D45BE00CA72}"/>
    <cellStyle name="Normal 10 6 18 2" xfId="13462" xr:uid="{EB0B1541-E7B3-43B8-A33E-B23CC9C68741}"/>
    <cellStyle name="Normal 10 6 18 2 2" xfId="13463" xr:uid="{89DD7492-ED0B-4B8C-B5BA-6455EC8E5B15}"/>
    <cellStyle name="Normal 10 6 19" xfId="13464" xr:uid="{B7557B79-BAD1-42FE-916F-DF679B098765}"/>
    <cellStyle name="Normal 10 6 19 2" xfId="13465" xr:uid="{61198B34-F966-4E33-AE61-A8FF3AC2F1AF}"/>
    <cellStyle name="Normal 10 6 19 2 2" xfId="13466" xr:uid="{EB10E2EE-CB07-480C-A75A-E725200BF2E9}"/>
    <cellStyle name="Normal 10 6 2" xfId="13467" xr:uid="{E2A4F3B7-4A86-4703-BF26-1BE8AAB3BB6D}"/>
    <cellStyle name="Normal 10 6 2 2" xfId="13468" xr:uid="{7734E111-24D1-4C4C-BE21-AACFE9488C32}"/>
    <cellStyle name="Normal 10 6 2 2 2" xfId="13469" xr:uid="{F1829767-0575-44B9-9BBB-FA8070B9E0A1}"/>
    <cellStyle name="Normal 10 6 20" xfId="13470" xr:uid="{5A6AA803-FE14-4DE8-B702-DAB83E8252FD}"/>
    <cellStyle name="Normal 10 6 20 2" xfId="13471" xr:uid="{B82ADE7B-63F4-46A6-93F4-1EC4C4250AA8}"/>
    <cellStyle name="Normal 10 6 20 2 2" xfId="13472" xr:uid="{D55038EF-DE42-4270-A4F1-8978BAE72D78}"/>
    <cellStyle name="Normal 10 6 21" xfId="13473" xr:uid="{BC97614E-BDE5-4CDD-8D8E-6942325F59EF}"/>
    <cellStyle name="Normal 10 6 21 2" xfId="13474" xr:uid="{4A795128-3789-4340-B65F-C99EE11A5EBE}"/>
    <cellStyle name="Normal 10 6 21 2 2" xfId="13475" xr:uid="{5974A50A-D9BA-4331-9D7A-BA48AA65C016}"/>
    <cellStyle name="Normal 10 6 22" xfId="13476" xr:uid="{D8555826-F2F4-4852-86B8-D6A8E7C45025}"/>
    <cellStyle name="Normal 10 6 22 2" xfId="13477" xr:uid="{C8D3814E-4F7D-4D29-AED4-B10B41F807A8}"/>
    <cellStyle name="Normal 10 6 22 2 2" xfId="13478" xr:uid="{A7A67A36-C7D9-4C4C-96DC-48A207E8E0B7}"/>
    <cellStyle name="Normal 10 6 23" xfId="13479" xr:uid="{9392FF83-BC10-4D02-907A-7A339CB57C4D}"/>
    <cellStyle name="Normal 10 6 23 2" xfId="13480" xr:uid="{2921A72D-B71C-4F7E-9341-EF1ADE0DBBD2}"/>
    <cellStyle name="Normal 10 6 23 2 2" xfId="13481" xr:uid="{31FF5C49-7FC6-4BCD-88DA-D4375A5805BB}"/>
    <cellStyle name="Normal 10 6 24" xfId="13482" xr:uid="{5ECDD3AC-0EB6-4919-98B3-282B320144D0}"/>
    <cellStyle name="Normal 10 6 24 2" xfId="13483" xr:uid="{19EF0776-9BD7-4485-B315-123B008B4B32}"/>
    <cellStyle name="Normal 10 6 24 2 2" xfId="13484" xr:uid="{1C95BF6C-DAE7-4372-868C-572AB9B3E55B}"/>
    <cellStyle name="Normal 10 6 25" xfId="13485" xr:uid="{8EB0C7AF-0E06-4264-BFC1-1962C2887831}"/>
    <cellStyle name="Normal 10 6 25 2" xfId="13486" xr:uid="{7CE697DF-5EB6-4F7A-B061-59B584565A15}"/>
    <cellStyle name="Normal 10 6 26" xfId="13487" xr:uid="{FE25F423-F48B-46E8-9746-5E9EB3BF7B56}"/>
    <cellStyle name="Normal 10 6 3" xfId="13488" xr:uid="{F72C6B33-FA63-4402-9C29-EDC0A21A1421}"/>
    <cellStyle name="Normal 10 6 3 2" xfId="13489" xr:uid="{2F8B5EE9-D8E7-4763-8D10-8AC0991582EB}"/>
    <cellStyle name="Normal 10 6 3 2 2" xfId="13490" xr:uid="{7362976C-849D-49A6-B5FB-2E99A42522AC}"/>
    <cellStyle name="Normal 10 6 4" xfId="13491" xr:uid="{B07F6EE0-3B60-4B82-AF81-0B42ED244154}"/>
    <cellStyle name="Normal 10 6 4 2" xfId="13492" xr:uid="{CE028694-563A-4293-9F84-B96C1775F47C}"/>
    <cellStyle name="Normal 10 6 4 2 2" xfId="13493" xr:uid="{0AA958AD-97E3-49AD-AE98-DDFF4710083A}"/>
    <cellStyle name="Normal 10 6 5" xfId="13494" xr:uid="{2FC4CF34-8903-45DB-B23B-1986B8FD16E8}"/>
    <cellStyle name="Normal 10 6 5 2" xfId="13495" xr:uid="{04B03EE4-9772-4499-A8BB-355C789ADA42}"/>
    <cellStyle name="Normal 10 6 5 2 2" xfId="13496" xr:uid="{CEEC3720-B79D-494C-A978-E5D4E412CD33}"/>
    <cellStyle name="Normal 10 6 6" xfId="13497" xr:uid="{F4999010-D03A-4C27-B799-55480BED255B}"/>
    <cellStyle name="Normal 10 6 6 2" xfId="13498" xr:uid="{3F99666B-B49E-4D67-A23E-75419A3A8BB5}"/>
    <cellStyle name="Normal 10 6 6 2 2" xfId="13499" xr:uid="{2281C1F1-4BC0-42A3-A935-7033621CDCF2}"/>
    <cellStyle name="Normal 10 6 7" xfId="13500" xr:uid="{35E9AA69-B662-44AA-A170-BBF58130DC5C}"/>
    <cellStyle name="Normal 10 6 7 2" xfId="13501" xr:uid="{2A89DA30-028D-4DBB-A132-6CD4C01099AB}"/>
    <cellStyle name="Normal 10 6 7 2 2" xfId="13502" xr:uid="{63A695C9-4F91-4204-815E-DF21672828C3}"/>
    <cellStyle name="Normal 10 6 8" xfId="13503" xr:uid="{20EC571D-EF04-4A33-BA08-123078B7B392}"/>
    <cellStyle name="Normal 10 6 8 2" xfId="13504" xr:uid="{2ECD7D22-66DF-4301-A3A5-53EE89E0EF38}"/>
    <cellStyle name="Normal 10 6 8 2 2" xfId="13505" xr:uid="{7FF518E6-D3E2-4143-8444-29CE8C3599AE}"/>
    <cellStyle name="Normal 10 6 9" xfId="13506" xr:uid="{CA34D3F1-581D-4337-82E1-ADF34209BA9D}"/>
    <cellStyle name="Normal 10 6 9 2" xfId="13507" xr:uid="{D12DB781-857A-49EC-9F12-7CCE4DF34437}"/>
    <cellStyle name="Normal 10 6 9 2 2" xfId="13508" xr:uid="{CA6D02D2-7BA4-4F55-9FC5-BBCBC6C3BDDB}"/>
    <cellStyle name="Normal 10 7" xfId="13509" xr:uid="{6387F286-063E-41D2-BF7E-98B3D8040130}"/>
    <cellStyle name="Normal 10 7 10" xfId="13510" xr:uid="{D252849E-4562-4A8A-8D90-194C3F892F43}"/>
    <cellStyle name="Normal 10 7 10 2" xfId="13511" xr:uid="{23A2D03B-9788-4699-BB19-D792AE4D84B4}"/>
    <cellStyle name="Normal 10 7 10 2 2" xfId="13512" xr:uid="{85E52C50-272C-473B-9777-358A03D8A83A}"/>
    <cellStyle name="Normal 10 7 11" xfId="13513" xr:uid="{441012BB-A968-4991-8515-7021DB0FF02A}"/>
    <cellStyle name="Normal 10 7 11 2" xfId="13514" xr:uid="{D1D2EB9B-A9D9-47CA-B957-478C2195B756}"/>
    <cellStyle name="Normal 10 7 11 2 2" xfId="13515" xr:uid="{4CC6A794-4271-487F-8FE0-73373F09C1B1}"/>
    <cellStyle name="Normal 10 7 12" xfId="13516" xr:uid="{287902F7-D11B-46D1-BCB9-50DE44AB5920}"/>
    <cellStyle name="Normal 10 7 12 2" xfId="13517" xr:uid="{273DFCDB-E77F-45B4-9217-E1E26E19F4B0}"/>
    <cellStyle name="Normal 10 7 12 2 2" xfId="13518" xr:uid="{B12F6051-FBF2-46E0-B069-B8D7D5D80A11}"/>
    <cellStyle name="Normal 10 7 13" xfId="13519" xr:uid="{A0647101-B046-438A-A2AE-29F4BC9310BB}"/>
    <cellStyle name="Normal 10 7 13 2" xfId="13520" xr:uid="{EFBA641B-6EEF-4332-9488-CD141C22E4BC}"/>
    <cellStyle name="Normal 10 7 13 2 2" xfId="13521" xr:uid="{1120789E-836C-416D-B8CB-2925037E1739}"/>
    <cellStyle name="Normal 10 7 14" xfId="13522" xr:uid="{1F904D56-D04A-4EDA-B648-D0BCCA882177}"/>
    <cellStyle name="Normal 10 7 14 2" xfId="13523" xr:uid="{EBAB965C-CD4D-4594-8D68-69A82175179C}"/>
    <cellStyle name="Normal 10 7 14 2 2" xfId="13524" xr:uid="{1CD6C9E6-713A-4550-A8D4-A8CAEDE9FB45}"/>
    <cellStyle name="Normal 10 7 15" xfId="13525" xr:uid="{0D1B04E3-EFD1-40E6-AB5E-7CA8343677E6}"/>
    <cellStyle name="Normal 10 7 15 2" xfId="13526" xr:uid="{A6A9552A-D91F-448C-A2A4-DBBC387E22F5}"/>
    <cellStyle name="Normal 10 7 15 2 2" xfId="13527" xr:uid="{A73A8466-F625-48CF-ACAC-0268C6F232FE}"/>
    <cellStyle name="Normal 10 7 16" xfId="13528" xr:uid="{9F7D2C33-5100-4098-B8CD-354C0269C7CB}"/>
    <cellStyle name="Normal 10 7 16 2" xfId="13529" xr:uid="{F1756AA4-5EDC-4CF5-8F6F-546B7BE4456F}"/>
    <cellStyle name="Normal 10 7 16 2 2" xfId="13530" xr:uid="{5C3F6A66-BC25-4A0E-8DFD-35F699684DA5}"/>
    <cellStyle name="Normal 10 7 17" xfId="13531" xr:uid="{804206C9-81F3-4F29-8ABC-9C6D2649A43A}"/>
    <cellStyle name="Normal 10 7 17 2" xfId="13532" xr:uid="{E63EE3F6-DFB3-4B61-8B5A-6217DF55C0B5}"/>
    <cellStyle name="Normal 10 7 17 2 2" xfId="13533" xr:uid="{842F6C2A-E081-4F07-A9C8-84CA097CD879}"/>
    <cellStyle name="Normal 10 7 18" xfId="13534" xr:uid="{A9530B5B-4692-47C7-ADE2-96609E692C18}"/>
    <cellStyle name="Normal 10 7 18 2" xfId="13535" xr:uid="{934D1BFC-9E16-424E-80F1-73716792F8CB}"/>
    <cellStyle name="Normal 10 7 18 2 2" xfId="13536" xr:uid="{5EABCB3E-BAA0-40B2-9FC7-0B5B131EF4FC}"/>
    <cellStyle name="Normal 10 7 19" xfId="13537" xr:uid="{00C2F9AC-F70F-40E0-B3F9-B2AAB1A498BE}"/>
    <cellStyle name="Normal 10 7 19 2" xfId="13538" xr:uid="{C93FFCB4-5D95-461F-9244-A4B60267E0C0}"/>
    <cellStyle name="Normal 10 7 19 2 2" xfId="13539" xr:uid="{5CCFB4F7-7986-40FC-9302-4891B49A2CA2}"/>
    <cellStyle name="Normal 10 7 2" xfId="13540" xr:uid="{EECF9A01-0B9B-45CC-997E-2A60A22C3734}"/>
    <cellStyle name="Normal 10 7 2 2" xfId="13541" xr:uid="{B0B68A24-2FEC-462C-8B45-248A766A140C}"/>
    <cellStyle name="Normal 10 7 2 2 2" xfId="13542" xr:uid="{AAA67AD1-ED9E-4E1C-9853-F28FE5926352}"/>
    <cellStyle name="Normal 10 7 20" xfId="13543" xr:uid="{781AD896-6698-4079-90CC-44BD3C50D238}"/>
    <cellStyle name="Normal 10 7 20 2" xfId="13544" xr:uid="{2CA3F324-32DE-4B3A-98AD-7D5C588E9ECA}"/>
    <cellStyle name="Normal 10 7 20 2 2" xfId="13545" xr:uid="{22EFE9A5-7906-444D-BB2B-111CACA9178D}"/>
    <cellStyle name="Normal 10 7 21" xfId="13546" xr:uid="{F7C5B21E-FE36-4C54-9A25-BF211B4C86D2}"/>
    <cellStyle name="Normal 10 7 21 2" xfId="13547" xr:uid="{AD243BBB-79B2-4A99-9367-30050783A6CB}"/>
    <cellStyle name="Normal 10 7 21 2 2" xfId="13548" xr:uid="{FC5A02AD-D2C8-4154-97F5-DE1DCF3A3FEC}"/>
    <cellStyle name="Normal 10 7 22" xfId="13549" xr:uid="{EDAA4A70-C9D1-4387-83E4-39C703A95B7C}"/>
    <cellStyle name="Normal 10 7 22 2" xfId="13550" xr:uid="{48C3B383-963D-425E-A64D-8AF0B346A0B7}"/>
    <cellStyle name="Normal 10 7 22 2 2" xfId="13551" xr:uid="{F5D9473B-7EA0-428E-9977-7ED08EF4411C}"/>
    <cellStyle name="Normal 10 7 23" xfId="13552" xr:uid="{9FC1A79A-EA4C-4272-B16A-71F17B03E207}"/>
    <cellStyle name="Normal 10 7 23 2" xfId="13553" xr:uid="{81711CE8-909C-475F-A507-EA1FF5D78BEE}"/>
    <cellStyle name="Normal 10 7 23 2 2" xfId="13554" xr:uid="{56292B16-8B36-446E-A117-8A0C27B67746}"/>
    <cellStyle name="Normal 10 7 24" xfId="13555" xr:uid="{EE58E37B-0094-4B15-A52F-E3271C150747}"/>
    <cellStyle name="Normal 10 7 24 2" xfId="13556" xr:uid="{C96776FD-C01A-421A-8732-15F15EC326FE}"/>
    <cellStyle name="Normal 10 7 24 2 2" xfId="13557" xr:uid="{518FFB49-4506-491C-8970-580650247DF6}"/>
    <cellStyle name="Normal 10 7 25" xfId="13558" xr:uid="{45FAB1F1-8434-4835-B756-810D6036DC49}"/>
    <cellStyle name="Normal 10 7 25 2" xfId="13559" xr:uid="{89D6CA05-75B7-4909-94F3-FB4E8509DC01}"/>
    <cellStyle name="Normal 10 7 26" xfId="13560" xr:uid="{86AE9E52-8147-48D3-A5BB-7EDC9089D3E2}"/>
    <cellStyle name="Normal 10 7 3" xfId="13561" xr:uid="{D17E48D8-D3BF-476B-A76F-A91136272A62}"/>
    <cellStyle name="Normal 10 7 3 2" xfId="13562" xr:uid="{71C56DED-1CDD-43E4-9D1F-92F739A85F16}"/>
    <cellStyle name="Normal 10 7 3 2 2" xfId="13563" xr:uid="{C3B8510F-355D-44D2-AE57-27AEE8D66A15}"/>
    <cellStyle name="Normal 10 7 4" xfId="13564" xr:uid="{9AC3CF9D-866C-4184-AC83-46B699196AC6}"/>
    <cellStyle name="Normal 10 7 4 2" xfId="13565" xr:uid="{03E07C1D-715D-4EE3-B3A9-432E7194239D}"/>
    <cellStyle name="Normal 10 7 4 2 2" xfId="13566" xr:uid="{C76C871C-3AEF-4F10-A3EE-17F5A3B18510}"/>
    <cellStyle name="Normal 10 7 5" xfId="13567" xr:uid="{013BA6FE-E34C-43F9-B56A-5872DD5AF149}"/>
    <cellStyle name="Normal 10 7 5 2" xfId="13568" xr:uid="{845B5D37-1963-44B1-8689-A8A495C24E08}"/>
    <cellStyle name="Normal 10 7 5 2 2" xfId="13569" xr:uid="{DF0C5FDC-CB7C-4C81-B01D-DFA6406EB784}"/>
    <cellStyle name="Normal 10 7 6" xfId="13570" xr:uid="{670B0461-C648-4494-9776-82B9CD548499}"/>
    <cellStyle name="Normal 10 7 6 2" xfId="13571" xr:uid="{544AD717-3AAC-46B5-8348-7395D63C4F4A}"/>
    <cellStyle name="Normal 10 7 6 2 2" xfId="13572" xr:uid="{919F6373-4689-4CDE-B4BB-95DF5B963148}"/>
    <cellStyle name="Normal 10 7 7" xfId="13573" xr:uid="{987ADA61-92BA-4941-8783-D1529414CBD4}"/>
    <cellStyle name="Normal 10 7 7 2" xfId="13574" xr:uid="{A6971BEA-7184-48DB-88F6-DF60299F62F0}"/>
    <cellStyle name="Normal 10 7 7 2 2" xfId="13575" xr:uid="{3F1BC297-A148-4FE5-BF28-CAC9AFD22686}"/>
    <cellStyle name="Normal 10 7 8" xfId="13576" xr:uid="{B01B4D5A-9E09-418F-AF82-B2A90D6F01FE}"/>
    <cellStyle name="Normal 10 7 8 2" xfId="13577" xr:uid="{5A907324-9B2B-45D0-BEE6-48BB9AE64F32}"/>
    <cellStyle name="Normal 10 7 8 2 2" xfId="13578" xr:uid="{C549A8FB-2A77-4C30-97C3-EE9BAE2D2839}"/>
    <cellStyle name="Normal 10 7 9" xfId="13579" xr:uid="{379A2717-D780-49A8-87CE-685D6F38D3F3}"/>
    <cellStyle name="Normal 10 7 9 2" xfId="13580" xr:uid="{719B9A03-40EA-40C8-8174-48568C2C2BE5}"/>
    <cellStyle name="Normal 10 7 9 2 2" xfId="13581" xr:uid="{910C0E0D-333F-4EA0-9759-DA87182FE560}"/>
    <cellStyle name="Normal 10 8" xfId="13582" xr:uid="{229B8028-87BA-4C8A-99C6-9F8A481C3AD4}"/>
    <cellStyle name="Normal 10 8 10" xfId="13583" xr:uid="{DB0E802A-715B-4027-BE94-F687439D071B}"/>
    <cellStyle name="Normal 10 8 10 2" xfId="13584" xr:uid="{85C15831-B59A-49FC-89FE-2277E48EF8EA}"/>
    <cellStyle name="Normal 10 8 10 2 2" xfId="13585" xr:uid="{6855B9CC-A468-4F67-810D-BE264452C9E1}"/>
    <cellStyle name="Normal 10 8 11" xfId="13586" xr:uid="{5334E35B-34E0-455D-90B1-0176C083AB47}"/>
    <cellStyle name="Normal 10 8 11 2" xfId="13587" xr:uid="{783C057C-0FDD-4B4E-A1C0-C214388AFE87}"/>
    <cellStyle name="Normal 10 8 11 2 2" xfId="13588" xr:uid="{6791CDE1-00A1-44F7-B661-7D1666C96586}"/>
    <cellStyle name="Normal 10 8 12" xfId="13589" xr:uid="{C7D4EF6B-6C95-408B-8F7D-3B147746442D}"/>
    <cellStyle name="Normal 10 8 12 2" xfId="13590" xr:uid="{280713E1-CBB3-4CE7-8497-1E6A3B399C48}"/>
    <cellStyle name="Normal 10 8 12 2 2" xfId="13591" xr:uid="{02BBBD89-7E4A-426B-BD5D-94D62AE48AD8}"/>
    <cellStyle name="Normal 10 8 13" xfId="13592" xr:uid="{8870B7C9-5FFA-4EFF-91EE-A67371A305B1}"/>
    <cellStyle name="Normal 10 8 13 2" xfId="13593" xr:uid="{2E706F40-AF36-43C7-9BB5-7C4E4ACB5341}"/>
    <cellStyle name="Normal 10 8 13 2 2" xfId="13594" xr:uid="{0ACCDE4E-6FC8-4CD3-B87D-F8098B51133D}"/>
    <cellStyle name="Normal 10 8 14" xfId="13595" xr:uid="{CDC7E95F-C381-4B2F-AC7C-11463C8CC6BA}"/>
    <cellStyle name="Normal 10 8 14 2" xfId="13596" xr:uid="{3B25D18C-C53B-42EE-A881-FF41784F7B2C}"/>
    <cellStyle name="Normal 10 8 14 2 2" xfId="13597" xr:uid="{20442777-D852-4ACF-833D-3CD0A402C825}"/>
    <cellStyle name="Normal 10 8 15" xfId="13598" xr:uid="{C42CBAF2-4EA1-4EDD-8CBA-1F719F2EB6A0}"/>
    <cellStyle name="Normal 10 8 15 2" xfId="13599" xr:uid="{992FD6D0-8A1E-4B4C-8926-D8D605688909}"/>
    <cellStyle name="Normal 10 8 15 2 2" xfId="13600" xr:uid="{408AC92B-274C-459B-8C2B-C03F8507CDF9}"/>
    <cellStyle name="Normal 10 8 16" xfId="13601" xr:uid="{FB54A3CD-03B1-45A4-A31C-D352175C10C1}"/>
    <cellStyle name="Normal 10 8 16 2" xfId="13602" xr:uid="{6C1FCCA4-CE4C-4738-B34C-B593593B913B}"/>
    <cellStyle name="Normal 10 8 16 2 2" xfId="13603" xr:uid="{99A10067-B0CC-48C0-97E9-B3236B75844D}"/>
    <cellStyle name="Normal 10 8 17" xfId="13604" xr:uid="{CA1CF66B-3F9B-4009-9FA1-0FEF4D83AF14}"/>
    <cellStyle name="Normal 10 8 17 2" xfId="13605" xr:uid="{E4643FF0-7ABF-473C-8034-4F7BDC45E5E3}"/>
    <cellStyle name="Normal 10 8 17 2 2" xfId="13606" xr:uid="{C1B029E0-3734-44AB-B6F5-0BBDB105BED3}"/>
    <cellStyle name="Normal 10 8 18" xfId="13607" xr:uid="{50AC8164-F0E9-4DF9-907C-BD0C34F720C0}"/>
    <cellStyle name="Normal 10 8 18 2" xfId="13608" xr:uid="{088FF4C7-9618-407C-BA4A-6548B9F5E8F6}"/>
    <cellStyle name="Normal 10 8 18 2 2" xfId="13609" xr:uid="{7108F251-05F1-41DA-8F74-B978381729DF}"/>
    <cellStyle name="Normal 10 8 19" xfId="13610" xr:uid="{18C63AC8-9901-4054-8131-E3326AC5D52A}"/>
    <cellStyle name="Normal 10 8 19 2" xfId="13611" xr:uid="{B3793195-98CC-4A91-981F-CBD39DC79410}"/>
    <cellStyle name="Normal 10 8 19 2 2" xfId="13612" xr:uid="{08D58581-924D-4F3E-B8CA-F8F24B165CEB}"/>
    <cellStyle name="Normal 10 8 2" xfId="13613" xr:uid="{DFB64548-7C42-4D64-A944-E15265027E94}"/>
    <cellStyle name="Normal 10 8 2 2" xfId="13614" xr:uid="{6BD62B9A-05CB-4BBF-B98C-7977BBFDAA9A}"/>
    <cellStyle name="Normal 10 8 2 2 2" xfId="13615" xr:uid="{F78E86FC-E3E4-4116-A2A1-1FA3DC792D3E}"/>
    <cellStyle name="Normal 10 8 20" xfId="13616" xr:uid="{0923A371-35FF-4B2A-B0D8-3384FD46367B}"/>
    <cellStyle name="Normal 10 8 20 2" xfId="13617" xr:uid="{1D7C2EC7-CD36-4AAD-89BD-CEB0561BDC44}"/>
    <cellStyle name="Normal 10 8 20 2 2" xfId="13618" xr:uid="{7F567CBF-0B69-4138-9830-A396D6FBBF37}"/>
    <cellStyle name="Normal 10 8 21" xfId="13619" xr:uid="{DC3AA324-DCAA-4E35-8CC1-ED390D307AE0}"/>
    <cellStyle name="Normal 10 8 21 2" xfId="13620" xr:uid="{147DE2DD-997C-4B26-A2EB-FCFA800C8C78}"/>
    <cellStyle name="Normal 10 8 21 2 2" xfId="13621" xr:uid="{6A715A64-ADAE-4B93-B2D0-D019F1DC0C90}"/>
    <cellStyle name="Normal 10 8 22" xfId="13622" xr:uid="{8893BDD8-D68C-4236-A3CC-9829ECA8FCF1}"/>
    <cellStyle name="Normal 10 8 22 2" xfId="13623" xr:uid="{CF5CE73B-AF5D-4987-A13D-B95AC74EF341}"/>
    <cellStyle name="Normal 10 8 22 2 2" xfId="13624" xr:uid="{06DF8AB2-A3E9-4F04-920D-54E6B2B49869}"/>
    <cellStyle name="Normal 10 8 23" xfId="13625" xr:uid="{EA44C0CD-E42C-4B8D-ABD7-A5293CFC884F}"/>
    <cellStyle name="Normal 10 8 23 2" xfId="13626" xr:uid="{2E09FB0A-08B6-436E-B018-475B09382288}"/>
    <cellStyle name="Normal 10 8 23 2 2" xfId="13627" xr:uid="{88583740-784B-43F3-828A-D12EE2186E4A}"/>
    <cellStyle name="Normal 10 8 24" xfId="13628" xr:uid="{ABBFFA29-6080-41F5-83AD-EA205AD26E0D}"/>
    <cellStyle name="Normal 10 8 24 2" xfId="13629" xr:uid="{65E09C40-B907-40EA-A564-947DF7F716B3}"/>
    <cellStyle name="Normal 10 8 24 2 2" xfId="13630" xr:uid="{23E5BC3B-39A8-4FF4-83AB-C529E286BEC9}"/>
    <cellStyle name="Normal 10 8 25" xfId="13631" xr:uid="{18C44498-2CFE-4D75-BF05-BEAE171FC318}"/>
    <cellStyle name="Normal 10 8 25 2" xfId="13632" xr:uid="{F0E4D53A-EEB3-4990-BF2A-E7BA07C1DF5B}"/>
    <cellStyle name="Normal 10 8 26" xfId="13633" xr:uid="{0330F276-4BEB-4994-B3F0-F9F33E6D052B}"/>
    <cellStyle name="Normal 10 8 3" xfId="13634" xr:uid="{07ED0D6E-6300-461D-B011-9E0426639A49}"/>
    <cellStyle name="Normal 10 8 3 2" xfId="13635" xr:uid="{C945706F-F1BD-41EA-945F-92FFDAD14795}"/>
    <cellStyle name="Normal 10 8 3 2 2" xfId="13636" xr:uid="{E9ABC557-FF3F-41AD-9D37-51A2BA59A902}"/>
    <cellStyle name="Normal 10 8 4" xfId="13637" xr:uid="{E88951F1-14A5-4E1B-B73B-F9468A385B4D}"/>
    <cellStyle name="Normal 10 8 4 2" xfId="13638" xr:uid="{D2D3E812-A601-4AF6-B0B6-FB0DFCA335B2}"/>
    <cellStyle name="Normal 10 8 4 2 2" xfId="13639" xr:uid="{16E345A5-817D-49B6-8B35-F6B9E1AEA58B}"/>
    <cellStyle name="Normal 10 8 5" xfId="13640" xr:uid="{3E2B1237-B752-4E5E-B4BC-B0B40210A15D}"/>
    <cellStyle name="Normal 10 8 5 2" xfId="13641" xr:uid="{0DB17849-1EAF-40E7-8D40-5F5C04A13F5C}"/>
    <cellStyle name="Normal 10 8 5 2 2" xfId="13642" xr:uid="{B3735B70-21F4-4F94-B571-5BBAF57BA918}"/>
    <cellStyle name="Normal 10 8 6" xfId="13643" xr:uid="{88E53212-BD63-4EAF-9D91-93A7875FDB32}"/>
    <cellStyle name="Normal 10 8 6 2" xfId="13644" xr:uid="{B911602D-5BE1-47E2-B6E0-5FEEA4F8EEE6}"/>
    <cellStyle name="Normal 10 8 6 2 2" xfId="13645" xr:uid="{48B42200-C31C-4C95-9E30-95DAE3831586}"/>
    <cellStyle name="Normal 10 8 7" xfId="13646" xr:uid="{B2BECF6B-4CA7-45A3-BC15-D367EE522C08}"/>
    <cellStyle name="Normal 10 8 7 2" xfId="13647" xr:uid="{76EA0EF7-3F2D-47FA-AD2C-4FD6447849E0}"/>
    <cellStyle name="Normal 10 8 7 2 2" xfId="13648" xr:uid="{391464DE-95F5-45CD-B6D2-0EC0968FA941}"/>
    <cellStyle name="Normal 10 8 8" xfId="13649" xr:uid="{B9781251-2727-4618-BC6D-7AA56B36C810}"/>
    <cellStyle name="Normal 10 8 8 2" xfId="13650" xr:uid="{CF4CB63A-6C23-4D99-97E9-09E8CAEDB1A0}"/>
    <cellStyle name="Normal 10 8 8 2 2" xfId="13651" xr:uid="{1C755534-131E-4EFC-B64E-E7C07F0F7F44}"/>
    <cellStyle name="Normal 10 8 9" xfId="13652" xr:uid="{806050E3-2A4C-4131-8B3B-A9A661334084}"/>
    <cellStyle name="Normal 10 8 9 2" xfId="13653" xr:uid="{D35C0945-0A5E-4837-99C4-8077FB86B690}"/>
    <cellStyle name="Normal 10 8 9 2 2" xfId="13654" xr:uid="{7E139A8C-30F0-47D1-A4F9-064C2DAB18E3}"/>
    <cellStyle name="Normal 10 9" xfId="13655" xr:uid="{842D8A1D-B70C-4513-99C3-9BDB23CAEF45}"/>
    <cellStyle name="Normal 10 9 10" xfId="13656" xr:uid="{51F0C7C7-FF47-4A75-8E41-AF1A37412C23}"/>
    <cellStyle name="Normal 10 9 10 2" xfId="13657" xr:uid="{857422D4-A798-4E46-AF71-8DEDADB236D4}"/>
    <cellStyle name="Normal 10 9 10 2 2" xfId="13658" xr:uid="{20863369-B9C4-4DF5-92E7-1621FDDA0405}"/>
    <cellStyle name="Normal 10 9 11" xfId="13659" xr:uid="{54B3F0F3-2AA5-4389-A1B7-ECCA0D53E3AA}"/>
    <cellStyle name="Normal 10 9 11 2" xfId="13660" xr:uid="{3A715804-5BC4-4367-83EC-E12D50F3FD37}"/>
    <cellStyle name="Normal 10 9 11 2 2" xfId="13661" xr:uid="{6134EE06-6875-4922-A5ED-537B57C4FFBC}"/>
    <cellStyle name="Normal 10 9 12" xfId="13662" xr:uid="{8FF362A7-6B6D-4148-8388-97FE94CDF1E4}"/>
    <cellStyle name="Normal 10 9 12 2" xfId="13663" xr:uid="{80D042B0-E883-467D-88C4-35188061C2EE}"/>
    <cellStyle name="Normal 10 9 12 2 2" xfId="13664" xr:uid="{DCCB86A2-B2BA-4142-89EB-1F6399C9CE19}"/>
    <cellStyle name="Normal 10 9 13" xfId="13665" xr:uid="{D6514D03-527E-43A3-800B-B58A03EAA740}"/>
    <cellStyle name="Normal 10 9 13 2" xfId="13666" xr:uid="{7D31DF04-87ED-4C0D-976C-5B6C9E4EF89C}"/>
    <cellStyle name="Normal 10 9 13 2 2" xfId="13667" xr:uid="{AC72A47B-15CF-456C-8BB2-7F4C65EEA5F9}"/>
    <cellStyle name="Normal 10 9 14" xfId="13668" xr:uid="{0594142F-C08B-4AA2-844B-C0E7D6F7A9C5}"/>
    <cellStyle name="Normal 10 9 14 2" xfId="13669" xr:uid="{CBE2D70B-846C-4758-AAE7-BD4B5D46AE21}"/>
    <cellStyle name="Normal 10 9 14 2 2" xfId="13670" xr:uid="{64C12075-4D62-45A5-8DCD-A6C483D5165A}"/>
    <cellStyle name="Normal 10 9 15" xfId="13671" xr:uid="{DB67AD5F-A753-43BD-A3B9-A58B17A94E27}"/>
    <cellStyle name="Normal 10 9 15 2" xfId="13672" xr:uid="{B9A9B5C2-74C6-4FF7-BC39-C36B62DB80DC}"/>
    <cellStyle name="Normal 10 9 15 2 2" xfId="13673" xr:uid="{EDB1C985-18DC-48A6-ACAB-51453430C9FD}"/>
    <cellStyle name="Normal 10 9 16" xfId="13674" xr:uid="{2E08D356-E6A1-4806-B50A-755BD636FC61}"/>
    <cellStyle name="Normal 10 9 16 2" xfId="13675" xr:uid="{D94F38CE-7D35-4BCE-8F6D-307CD7BE871D}"/>
    <cellStyle name="Normal 10 9 16 2 2" xfId="13676" xr:uid="{1CCAE4E9-CED4-4BC4-BF61-7018228CBD52}"/>
    <cellStyle name="Normal 10 9 17" xfId="13677" xr:uid="{BE2E653F-4159-4FDB-B387-7AB656E8E321}"/>
    <cellStyle name="Normal 10 9 17 2" xfId="13678" xr:uid="{0DCE8862-C124-4039-9063-609EB175E026}"/>
    <cellStyle name="Normal 10 9 17 2 2" xfId="13679" xr:uid="{9F4F0CDE-B753-4DD4-8068-0A6DA6D60937}"/>
    <cellStyle name="Normal 10 9 18" xfId="13680" xr:uid="{E74DE01D-F729-4929-AAE6-48C0C4FD1177}"/>
    <cellStyle name="Normal 10 9 18 2" xfId="13681" xr:uid="{B71B6FCC-2F85-451D-88C5-B6AA4CE91057}"/>
    <cellStyle name="Normal 10 9 18 2 2" xfId="13682" xr:uid="{CF1430C4-67E1-44DA-994C-767B3417F9E0}"/>
    <cellStyle name="Normal 10 9 19" xfId="13683" xr:uid="{285F86BD-4BF2-4C65-B7B9-76C82F3091B6}"/>
    <cellStyle name="Normal 10 9 19 2" xfId="13684" xr:uid="{33D2080B-C1E1-456E-8BF5-7A4D6E993985}"/>
    <cellStyle name="Normal 10 9 19 2 2" xfId="13685" xr:uid="{4DF88BDF-DF62-46DC-9B8A-F9EF677DBD0C}"/>
    <cellStyle name="Normal 10 9 2" xfId="13686" xr:uid="{BF33C6E8-C5B5-4A7E-BE76-60E7A9C96F17}"/>
    <cellStyle name="Normal 10 9 2 2" xfId="13687" xr:uid="{5E4C4D6E-37D2-440D-9ACF-14085F82FA2A}"/>
    <cellStyle name="Normal 10 9 2 2 2" xfId="13688" xr:uid="{1CEA2A04-67D6-4775-9ABC-2FF53D242C39}"/>
    <cellStyle name="Normal 10 9 20" xfId="13689" xr:uid="{1C0388EE-D2F4-4E81-830A-7F2D337E7693}"/>
    <cellStyle name="Normal 10 9 20 2" xfId="13690" xr:uid="{1A0C0451-6B24-4D4E-9E1F-F35379D75E34}"/>
    <cellStyle name="Normal 10 9 20 2 2" xfId="13691" xr:uid="{A50A9781-1D8D-4D7C-8A19-7A54F0602E71}"/>
    <cellStyle name="Normal 10 9 21" xfId="13692" xr:uid="{0D7A6E5C-7B81-4C9B-BBD0-C34A0ED1062E}"/>
    <cellStyle name="Normal 10 9 21 2" xfId="13693" xr:uid="{AD465AD1-13A2-40B4-8351-4CD3305D3177}"/>
    <cellStyle name="Normal 10 9 21 2 2" xfId="13694" xr:uid="{A9360A23-CF4E-43D9-B128-F0A15714718B}"/>
    <cellStyle name="Normal 10 9 22" xfId="13695" xr:uid="{BF9BF89A-525E-4533-855E-D150DD7D86D4}"/>
    <cellStyle name="Normal 10 9 22 2" xfId="13696" xr:uid="{52B5EBC5-30D7-47CD-A810-B4A876F03E4C}"/>
    <cellStyle name="Normal 10 9 22 2 2" xfId="13697" xr:uid="{3C784F09-ECF3-4F59-BAC8-06E57D345299}"/>
    <cellStyle name="Normal 10 9 23" xfId="13698" xr:uid="{53C0FFFC-AEB6-4CBF-B435-FB5BB20E9E8F}"/>
    <cellStyle name="Normal 10 9 23 2" xfId="13699" xr:uid="{41AC2E55-41A6-426D-9508-112DC7ED37F9}"/>
    <cellStyle name="Normal 10 9 23 2 2" xfId="13700" xr:uid="{F6BB0C6C-A592-4049-9A96-264F6A75863B}"/>
    <cellStyle name="Normal 10 9 24" xfId="13701" xr:uid="{9DFA0CAF-013B-4E19-A4E5-FB00563D1F15}"/>
    <cellStyle name="Normal 10 9 24 2" xfId="13702" xr:uid="{52DF767C-8527-4018-9730-FB5C5CBC444D}"/>
    <cellStyle name="Normal 10 9 24 2 2" xfId="13703" xr:uid="{37CE5FC8-E248-4F2F-A4E6-1F7A205615D0}"/>
    <cellStyle name="Normal 10 9 25" xfId="13704" xr:uid="{2445816F-ABA3-4D14-84E8-607D8975E6FD}"/>
    <cellStyle name="Normal 10 9 25 2" xfId="13705" xr:uid="{762F044E-0778-4B93-8CDC-4067DABC8687}"/>
    <cellStyle name="Normal 10 9 26" xfId="13706" xr:uid="{10D0A287-DB42-4A5F-BCC3-F7BA482CC5D4}"/>
    <cellStyle name="Normal 10 9 3" xfId="13707" xr:uid="{1C528AA6-A09C-4CB1-A5DF-7468041D55F3}"/>
    <cellStyle name="Normal 10 9 3 2" xfId="13708" xr:uid="{87CC8BD6-B875-4E84-8272-F0B5FB7E703C}"/>
    <cellStyle name="Normal 10 9 3 2 2" xfId="13709" xr:uid="{3320DA71-8648-466D-8BEC-47A53D8F8C50}"/>
    <cellStyle name="Normal 10 9 4" xfId="13710" xr:uid="{5A394BF2-6C8D-4ED1-AC97-8497B9F6E039}"/>
    <cellStyle name="Normal 10 9 4 2" xfId="13711" xr:uid="{FED21558-5707-4C77-9C00-A813D965E4EF}"/>
    <cellStyle name="Normal 10 9 4 2 2" xfId="13712" xr:uid="{D641D541-793B-428F-B6EC-9D94888C013F}"/>
    <cellStyle name="Normal 10 9 5" xfId="13713" xr:uid="{F40F81C8-A889-4768-BE41-94D0ACF15B6B}"/>
    <cellStyle name="Normal 10 9 5 2" xfId="13714" xr:uid="{54EBDDCB-76EB-4DFF-963E-661DFC7F3593}"/>
    <cellStyle name="Normal 10 9 5 2 2" xfId="13715" xr:uid="{1D1D086D-7342-4F59-8C82-1C7DAEE865BC}"/>
    <cellStyle name="Normal 10 9 6" xfId="13716" xr:uid="{E115062A-F6A7-4DA0-8857-4DB2917DBFBF}"/>
    <cellStyle name="Normal 10 9 6 2" xfId="13717" xr:uid="{EC7530A2-19F0-465F-BE42-E34682152B1F}"/>
    <cellStyle name="Normal 10 9 6 2 2" xfId="13718" xr:uid="{B9766EFB-0C9D-4EA9-8BE6-7BD54BB40DBB}"/>
    <cellStyle name="Normal 10 9 7" xfId="13719" xr:uid="{65FE84DA-0CC8-4F49-B926-028E86C09440}"/>
    <cellStyle name="Normal 10 9 7 2" xfId="13720" xr:uid="{B7E34D1E-239E-42E5-8CAE-B333924E4A30}"/>
    <cellStyle name="Normal 10 9 7 2 2" xfId="13721" xr:uid="{E4E29FD2-02F7-48C7-97A4-FEEF9AB89C00}"/>
    <cellStyle name="Normal 10 9 8" xfId="13722" xr:uid="{EA7FD54F-01D0-4F5E-9AE4-34F853FE7844}"/>
    <cellStyle name="Normal 10 9 8 2" xfId="13723" xr:uid="{D615CE40-F50D-4229-877A-7AF550F38F0B}"/>
    <cellStyle name="Normal 10 9 8 2 2" xfId="13724" xr:uid="{4E65FB3E-227B-445E-9F20-6C254090C651}"/>
    <cellStyle name="Normal 10 9 9" xfId="13725" xr:uid="{F5A46898-F501-4E2A-89FB-98B782777349}"/>
    <cellStyle name="Normal 10 9 9 2" xfId="13726" xr:uid="{9F62E783-EF90-433A-A918-355BCA3DA590}"/>
    <cellStyle name="Normal 10 9 9 2 2" xfId="13727" xr:uid="{AE754BA8-9038-44EB-9C43-509F73144A97}"/>
    <cellStyle name="Normal 10_Assays" xfId="13728" xr:uid="{ED9BAABC-1930-4538-BBC2-A61A7F19CC5B}"/>
    <cellStyle name="Normal 100" xfId="13729" xr:uid="{EAD95ECE-8450-4D06-AA19-B284239FA762}"/>
    <cellStyle name="Normal 101" xfId="13730" xr:uid="{DE1EF53C-5503-4034-9FDA-A484133F424B}"/>
    <cellStyle name="Normal 102" xfId="13731" xr:uid="{131D3BA8-AE9D-476E-A16D-B9A620BD4A32}"/>
    <cellStyle name="Normal 103" xfId="13732" xr:uid="{192FF730-1CF9-4D97-B6BB-4F2651740BC6}"/>
    <cellStyle name="Normal 104" xfId="13733" xr:uid="{95436E2B-AA5B-4015-81FC-C887A88DB043}"/>
    <cellStyle name="Normal 105" xfId="13734" xr:uid="{8FE73F9A-EBE3-4044-AE00-A4D2FEE6ACC5}"/>
    <cellStyle name="Normal 106" xfId="13735" xr:uid="{63C8641F-8339-43A5-8F3A-3CAB8D1F1D60}"/>
    <cellStyle name="Normal 107" xfId="13736" xr:uid="{F08EEA79-D9D9-48E8-A565-92ADE9909242}"/>
    <cellStyle name="Normal 108" xfId="13737" xr:uid="{940C9458-AEE4-4654-A39A-3CCBA7949D43}"/>
    <cellStyle name="Normal 109" xfId="13738" xr:uid="{9C950472-3833-4700-A6A3-50A9E2684651}"/>
    <cellStyle name="Normal 11" xfId="13739" xr:uid="{E0956A89-43BB-412C-9372-2D5F2A8AAFD2}"/>
    <cellStyle name="Normal 11 10" xfId="13740" xr:uid="{02858BB1-2561-460E-B49F-99DD28F67D0A}"/>
    <cellStyle name="Normal 11 10 10" xfId="13741" xr:uid="{2A135587-7B5D-42FE-83B4-983DDECE46E4}"/>
    <cellStyle name="Normal 11 10 10 2" xfId="13742" xr:uid="{D8651CBA-D47E-4C22-87CF-821A9D88C3F1}"/>
    <cellStyle name="Normal 11 10 10 2 2" xfId="13743" xr:uid="{1679CAF0-9245-40DF-A249-335F2F5F107B}"/>
    <cellStyle name="Normal 11 10 11" xfId="13744" xr:uid="{49176EA6-7FC3-48E3-873B-E5AB2B9626FB}"/>
    <cellStyle name="Normal 11 10 11 2" xfId="13745" xr:uid="{5B9FE1E1-5185-4CBF-B836-CADF1AA97424}"/>
    <cellStyle name="Normal 11 10 11 2 2" xfId="13746" xr:uid="{B896EB57-F448-4A00-AEEE-4A3FFBEC522C}"/>
    <cellStyle name="Normal 11 10 12" xfId="13747" xr:uid="{9DD7C273-5E86-4EDF-A40D-5B45A8982421}"/>
    <cellStyle name="Normal 11 10 12 2" xfId="13748" xr:uid="{53318392-B9CC-4455-BA29-A91AF5C26C69}"/>
    <cellStyle name="Normal 11 10 12 2 2" xfId="13749" xr:uid="{757DDEF5-B330-4E73-82A6-D7EC0E060387}"/>
    <cellStyle name="Normal 11 10 13" xfId="13750" xr:uid="{7BFBD485-0ABD-4A70-88DA-D55F7289BCC6}"/>
    <cellStyle name="Normal 11 10 13 2" xfId="13751" xr:uid="{61E1797E-8297-43A6-BE35-450E3A1F4BFA}"/>
    <cellStyle name="Normal 11 10 13 2 2" xfId="13752" xr:uid="{A5E32715-3089-4D39-985E-DA77B6880E0C}"/>
    <cellStyle name="Normal 11 10 14" xfId="13753" xr:uid="{5367DFCD-74AC-47E3-9DD9-9F9101A8B127}"/>
    <cellStyle name="Normal 11 10 14 2" xfId="13754" xr:uid="{2A5646AE-4688-4BA5-8788-2F74E0B4D634}"/>
    <cellStyle name="Normal 11 10 14 2 2" xfId="13755" xr:uid="{460D7FFF-6241-4295-B92C-08F901DCC6AD}"/>
    <cellStyle name="Normal 11 10 15" xfId="13756" xr:uid="{06351086-544F-4C88-A779-ECDAE7D1C889}"/>
    <cellStyle name="Normal 11 10 15 2" xfId="13757" xr:uid="{3172C50E-22FD-41AB-8043-53DB80BB85B0}"/>
    <cellStyle name="Normal 11 10 15 2 2" xfId="13758" xr:uid="{E661116D-8112-496C-B92A-7A5B997E40BB}"/>
    <cellStyle name="Normal 11 10 16" xfId="13759" xr:uid="{1C57AC19-1825-45E1-8380-473CB8496C7C}"/>
    <cellStyle name="Normal 11 10 16 2" xfId="13760" xr:uid="{28B3BD58-0331-4912-9DA2-7F3986F0CE59}"/>
    <cellStyle name="Normal 11 10 16 2 2" xfId="13761" xr:uid="{C4866B53-C84F-4C08-BB77-9043B4A2BAFD}"/>
    <cellStyle name="Normal 11 10 17" xfId="13762" xr:uid="{FCDEA26A-F737-45A1-916A-B48887795898}"/>
    <cellStyle name="Normal 11 10 17 2" xfId="13763" xr:uid="{602F1A50-0748-4960-9C12-03307A9033F4}"/>
    <cellStyle name="Normal 11 10 17 2 2" xfId="13764" xr:uid="{BAFB6FBC-F507-471F-BEEC-8A4A671F0BEE}"/>
    <cellStyle name="Normal 11 10 18" xfId="13765" xr:uid="{5C7AB61C-4E09-4609-8EF5-985C6FD4BD4F}"/>
    <cellStyle name="Normal 11 10 18 2" xfId="13766" xr:uid="{46B4D7D5-4E17-4B11-9005-D9588F58EB71}"/>
    <cellStyle name="Normal 11 10 18 2 2" xfId="13767" xr:uid="{1E6A20DA-09AB-4937-9427-49A08008F53B}"/>
    <cellStyle name="Normal 11 10 19" xfId="13768" xr:uid="{20A2B5EF-7D83-4313-AFAB-6CFDCCD66A5A}"/>
    <cellStyle name="Normal 11 10 19 2" xfId="13769" xr:uid="{55C2C493-0A73-4D68-952C-E7FE08A1E552}"/>
    <cellStyle name="Normal 11 10 19 2 2" xfId="13770" xr:uid="{B78A78DA-B52D-4CA4-AF30-218D3D1F3215}"/>
    <cellStyle name="Normal 11 10 2" xfId="13771" xr:uid="{57DCC49F-7AF2-4243-9081-859BAFDBB51F}"/>
    <cellStyle name="Normal 11 10 2 2" xfId="13772" xr:uid="{CB1DD927-A4F2-4197-A86F-054A99CEAB22}"/>
    <cellStyle name="Normal 11 10 2 2 2" xfId="13773" xr:uid="{BE470561-D213-4258-A1B1-739D51452289}"/>
    <cellStyle name="Normal 11 10 20" xfId="13774" xr:uid="{89271096-1797-4A64-AE9F-1B799E6B0460}"/>
    <cellStyle name="Normal 11 10 20 2" xfId="13775" xr:uid="{1B95EFA9-7F97-45A1-BCB2-D91BF3B36FBB}"/>
    <cellStyle name="Normal 11 10 20 2 2" xfId="13776" xr:uid="{B3700640-AB7F-4BC2-8F90-F2C7BD6E1A85}"/>
    <cellStyle name="Normal 11 10 21" xfId="13777" xr:uid="{AB5870D2-9D3A-4EE8-A223-2A812327D661}"/>
    <cellStyle name="Normal 11 10 21 2" xfId="13778" xr:uid="{7079622A-FA44-475E-90E3-00B1422DB0C0}"/>
    <cellStyle name="Normal 11 10 21 2 2" xfId="13779" xr:uid="{F5906F2F-CB58-4235-97C3-7AE5DA65AA85}"/>
    <cellStyle name="Normal 11 10 22" xfId="13780" xr:uid="{DF7EBAD8-4159-4E15-BEE2-18D4B17C65DD}"/>
    <cellStyle name="Normal 11 10 22 2" xfId="13781" xr:uid="{DD601718-01A0-46CD-AB7E-F202C7BB7C5D}"/>
    <cellStyle name="Normal 11 10 22 2 2" xfId="13782" xr:uid="{FAEB1135-5777-4079-B37C-3C3FD9CA3E18}"/>
    <cellStyle name="Normal 11 10 23" xfId="13783" xr:uid="{A745C341-B51C-4465-B3FA-E567218D893F}"/>
    <cellStyle name="Normal 11 10 23 2" xfId="13784" xr:uid="{3D5167BB-CEE3-486A-8920-A036BAD6E038}"/>
    <cellStyle name="Normal 11 10 23 2 2" xfId="13785" xr:uid="{CAFD735B-8188-48E9-814D-74E867933B1A}"/>
    <cellStyle name="Normal 11 10 24" xfId="13786" xr:uid="{B2189807-8C5D-47E4-95A5-105E9616D48D}"/>
    <cellStyle name="Normal 11 10 24 2" xfId="13787" xr:uid="{14E9B7E4-5F56-4597-8A25-219578B1C354}"/>
    <cellStyle name="Normal 11 10 24 2 2" xfId="13788" xr:uid="{243485B2-5C1D-421C-912D-5BB8F5078EB5}"/>
    <cellStyle name="Normal 11 10 25" xfId="13789" xr:uid="{89019441-8BE4-49F6-86D0-8F462940D3B0}"/>
    <cellStyle name="Normal 11 10 25 2" xfId="13790" xr:uid="{5A342619-807E-44AB-B256-A87DDCCC046C}"/>
    <cellStyle name="Normal 11 10 26" xfId="13791" xr:uid="{90A2EBB8-DDA5-4A7F-8418-162F8C932AF6}"/>
    <cellStyle name="Normal 11 10 3" xfId="13792" xr:uid="{4CE1F5DF-ADE8-4100-8B01-0D072B3F74C4}"/>
    <cellStyle name="Normal 11 10 3 2" xfId="13793" xr:uid="{2BF74438-104D-4984-B916-7535B08D2E4C}"/>
    <cellStyle name="Normal 11 10 3 2 2" xfId="13794" xr:uid="{18B417A7-5526-4E80-9121-5E218D8613CD}"/>
    <cellStyle name="Normal 11 10 4" xfId="13795" xr:uid="{4FD8B5A2-41CF-48E5-94D8-9690C789073F}"/>
    <cellStyle name="Normal 11 10 4 2" xfId="13796" xr:uid="{117471FC-5CB6-43BD-A626-33CBAAAA5620}"/>
    <cellStyle name="Normal 11 10 4 2 2" xfId="13797" xr:uid="{8E296356-6520-4D42-A978-ABE77CB65CD0}"/>
    <cellStyle name="Normal 11 10 5" xfId="13798" xr:uid="{E844969C-A645-4DEE-9EBB-1200DBF02388}"/>
    <cellStyle name="Normal 11 10 5 2" xfId="13799" xr:uid="{906080FF-0421-4FCF-B08A-B5FD87617002}"/>
    <cellStyle name="Normal 11 10 5 2 2" xfId="13800" xr:uid="{2B1A468C-D7F1-42FC-9EA0-DF7DC4DEECC1}"/>
    <cellStyle name="Normal 11 10 6" xfId="13801" xr:uid="{24750651-7674-4846-8B6D-BF38827162BF}"/>
    <cellStyle name="Normal 11 10 6 2" xfId="13802" xr:uid="{9064EDEF-3483-4695-A2E4-ED6B736453B1}"/>
    <cellStyle name="Normal 11 10 6 2 2" xfId="13803" xr:uid="{04D5FB58-C7C4-44A6-9758-E6A10D252122}"/>
    <cellStyle name="Normal 11 10 7" xfId="13804" xr:uid="{7E968DAC-C2BA-4403-95FA-DC4B95644172}"/>
    <cellStyle name="Normal 11 10 7 2" xfId="13805" xr:uid="{69D85E15-DD55-4386-A76E-B40D89379C72}"/>
    <cellStyle name="Normal 11 10 7 2 2" xfId="13806" xr:uid="{7E7ECBD0-9E92-4E79-9EA5-8AF70AA37F9A}"/>
    <cellStyle name="Normal 11 10 8" xfId="13807" xr:uid="{51CCC6A6-8A0C-463E-A443-81303410B905}"/>
    <cellStyle name="Normal 11 10 8 2" xfId="13808" xr:uid="{EF0836CC-8C23-4594-8E26-909E4686F390}"/>
    <cellStyle name="Normal 11 10 8 2 2" xfId="13809" xr:uid="{5F78BED5-C05D-4B8C-BC57-2BF629E0ED6C}"/>
    <cellStyle name="Normal 11 10 9" xfId="13810" xr:uid="{F01FA51D-7210-479C-834B-28EF8FEF8622}"/>
    <cellStyle name="Normal 11 10 9 2" xfId="13811" xr:uid="{C62D1DBE-8B5A-48E1-A62B-06752A0589AE}"/>
    <cellStyle name="Normal 11 10 9 2 2" xfId="13812" xr:uid="{54399B48-803F-453C-9D21-8687AE49BEFB}"/>
    <cellStyle name="Normal 11 11" xfId="13813" xr:uid="{3A7B499D-35E5-4BDF-9CA1-022144B73194}"/>
    <cellStyle name="Normal 11 11 10" xfId="13814" xr:uid="{025E0C2C-2C18-43D3-BCEF-B3C0A5336003}"/>
    <cellStyle name="Normal 11 11 10 2" xfId="13815" xr:uid="{6B8D1A66-D144-471B-99E4-236F195E3024}"/>
    <cellStyle name="Normal 11 11 10 2 2" xfId="13816" xr:uid="{EF1D9583-D712-425D-8AE0-A716F2720DEF}"/>
    <cellStyle name="Normal 11 11 11" xfId="13817" xr:uid="{1D39A530-B0B1-46A2-988F-0878DA8900E8}"/>
    <cellStyle name="Normal 11 11 11 2" xfId="13818" xr:uid="{9EF37FBC-580D-4059-A6BB-5ADF2F218C5D}"/>
    <cellStyle name="Normal 11 11 11 2 2" xfId="13819" xr:uid="{BA8839C9-9719-4905-B694-4943E8871402}"/>
    <cellStyle name="Normal 11 11 12" xfId="13820" xr:uid="{BD5DBB10-C553-44A4-9758-C71B168362CA}"/>
    <cellStyle name="Normal 11 11 12 2" xfId="13821" xr:uid="{3FFDBC5B-1F71-439D-8FE9-16B4EC2246A0}"/>
    <cellStyle name="Normal 11 11 12 2 2" xfId="13822" xr:uid="{2B6BCC40-6AC3-4211-BF65-A3C5BB5C7C05}"/>
    <cellStyle name="Normal 11 11 13" xfId="13823" xr:uid="{71758486-F8D0-4003-997D-C7E07AC5FE56}"/>
    <cellStyle name="Normal 11 11 13 2" xfId="13824" xr:uid="{D146F3CE-42A9-4D1D-887E-DA77F58F15F7}"/>
    <cellStyle name="Normal 11 11 13 2 2" xfId="13825" xr:uid="{AB08AC56-81D8-49E4-B214-1E57A92B42F7}"/>
    <cellStyle name="Normal 11 11 14" xfId="13826" xr:uid="{E94B4FC8-B161-4236-9954-35F9F62CC52B}"/>
    <cellStyle name="Normal 11 11 14 2" xfId="13827" xr:uid="{BF211746-1083-4B15-ACA5-24429A7A0700}"/>
    <cellStyle name="Normal 11 11 14 2 2" xfId="13828" xr:uid="{111A59A5-D261-4360-B5D9-3236D5EEEA33}"/>
    <cellStyle name="Normal 11 11 15" xfId="13829" xr:uid="{E310E8EA-A2F2-4589-BDB4-5D616228F993}"/>
    <cellStyle name="Normal 11 11 15 2" xfId="13830" xr:uid="{6C8B56E2-D7E5-4E10-A2F9-9EF1C546563E}"/>
    <cellStyle name="Normal 11 11 15 2 2" xfId="13831" xr:uid="{6498D70B-98AD-4EE1-A271-1CF38523BD5D}"/>
    <cellStyle name="Normal 11 11 16" xfId="13832" xr:uid="{A6FC89D9-C7F3-4C96-8251-F79FEE09829D}"/>
    <cellStyle name="Normal 11 11 16 2" xfId="13833" xr:uid="{0DE91286-9D38-4A21-B162-1B2E20BC0D75}"/>
    <cellStyle name="Normal 11 11 16 2 2" xfId="13834" xr:uid="{523B134A-8018-432E-935E-7B76BE80D558}"/>
    <cellStyle name="Normal 11 11 17" xfId="13835" xr:uid="{1F4B01FB-F032-4B52-899E-D7EF823BCA41}"/>
    <cellStyle name="Normal 11 11 17 2" xfId="13836" xr:uid="{E7B56A35-6685-4C72-87A6-660E56013DF7}"/>
    <cellStyle name="Normal 11 11 17 2 2" xfId="13837" xr:uid="{6DF1E536-4E09-43B5-81B1-1589AB0CC78C}"/>
    <cellStyle name="Normal 11 11 18" xfId="13838" xr:uid="{F44EB79D-7846-41A9-8E81-B9BEF09629BD}"/>
    <cellStyle name="Normal 11 11 18 2" xfId="13839" xr:uid="{2E5B2724-EBED-4194-A0A6-C162BD784F23}"/>
    <cellStyle name="Normal 11 11 18 2 2" xfId="13840" xr:uid="{ADC20584-7F76-4896-9109-5F9B7AB2CCB9}"/>
    <cellStyle name="Normal 11 11 19" xfId="13841" xr:uid="{D798645F-1D64-469A-87BF-62C8F0817E9E}"/>
    <cellStyle name="Normal 11 11 19 2" xfId="13842" xr:uid="{DE49C2EA-59E1-4278-AFA9-6A4DE56A586E}"/>
    <cellStyle name="Normal 11 11 19 2 2" xfId="13843" xr:uid="{970ED4A8-9CC3-422A-974B-A4544ED4DBC2}"/>
    <cellStyle name="Normal 11 11 2" xfId="13844" xr:uid="{275243B3-3D8F-45DE-969D-0D96C2EE0F3C}"/>
    <cellStyle name="Normal 11 11 2 2" xfId="13845" xr:uid="{EDCD3ADD-01CB-4E9A-B8E0-7FB7352F522D}"/>
    <cellStyle name="Normal 11 11 2 2 2" xfId="13846" xr:uid="{1FE59EE0-6E33-43BD-BC27-E1ADBAD6EB07}"/>
    <cellStyle name="Normal 11 11 20" xfId="13847" xr:uid="{A9D86F3D-89F4-4F0D-AEEB-CFED7FA286E7}"/>
    <cellStyle name="Normal 11 11 20 2" xfId="13848" xr:uid="{7AAA5EF5-26B3-4C8A-A30E-9DBC144CF3DA}"/>
    <cellStyle name="Normal 11 11 20 2 2" xfId="13849" xr:uid="{68A1B7A1-C1A3-46A9-B125-159CF51AD33F}"/>
    <cellStyle name="Normal 11 11 21" xfId="13850" xr:uid="{7179825E-0B73-4BBF-B73C-0F52836B6E89}"/>
    <cellStyle name="Normal 11 11 21 2" xfId="13851" xr:uid="{AB7AA642-4A34-41DB-89C6-B97B978EA1C3}"/>
    <cellStyle name="Normal 11 11 21 2 2" xfId="13852" xr:uid="{BE780DA5-5CBE-4F8E-8F23-4A364479E25F}"/>
    <cellStyle name="Normal 11 11 22" xfId="13853" xr:uid="{585154FD-8FA3-4A68-B1EB-B7EF45108409}"/>
    <cellStyle name="Normal 11 11 22 2" xfId="13854" xr:uid="{5733CB76-10A4-4302-BE74-32135E6DB71B}"/>
    <cellStyle name="Normal 11 11 22 2 2" xfId="13855" xr:uid="{BCF7A7B3-6E18-40DA-AAD9-0D602D9B6439}"/>
    <cellStyle name="Normal 11 11 23" xfId="13856" xr:uid="{424B2CAC-36FF-42F2-96CC-C131F1CE2002}"/>
    <cellStyle name="Normal 11 11 23 2" xfId="13857" xr:uid="{FD8BDD12-44C6-410E-A9AB-3A43923B0DC4}"/>
    <cellStyle name="Normal 11 11 23 2 2" xfId="13858" xr:uid="{432004A6-5B49-48BF-A5A1-EB50D08EE381}"/>
    <cellStyle name="Normal 11 11 24" xfId="13859" xr:uid="{D3C9B1E3-F6EE-4608-9E5B-162DBFFC29A8}"/>
    <cellStyle name="Normal 11 11 24 2" xfId="13860" xr:uid="{D91F4694-9130-43C8-A9F7-E691F68D6D23}"/>
    <cellStyle name="Normal 11 11 24 2 2" xfId="13861" xr:uid="{B0941AB8-C8C7-4BA3-B2EA-97A8DCECDB85}"/>
    <cellStyle name="Normal 11 11 25" xfId="13862" xr:uid="{1E32B48B-1839-4D94-832D-25F1EB0CFF2C}"/>
    <cellStyle name="Normal 11 11 25 2" xfId="13863" xr:uid="{93D7AE5D-E8C9-4B75-ACD3-E2F30FCAD8A5}"/>
    <cellStyle name="Normal 11 11 26" xfId="13864" xr:uid="{FB12F57B-3A5E-4CB5-A309-CA26F8A0A8C5}"/>
    <cellStyle name="Normal 11 11 3" xfId="13865" xr:uid="{6A7FFA36-9D01-47D1-B09D-74657248276C}"/>
    <cellStyle name="Normal 11 11 3 2" xfId="13866" xr:uid="{EF029B0C-0BDB-4482-A14D-947D4A0AFA21}"/>
    <cellStyle name="Normal 11 11 3 2 2" xfId="13867" xr:uid="{50D3C147-CFFB-4E80-8EBF-A68127243E97}"/>
    <cellStyle name="Normal 11 11 4" xfId="13868" xr:uid="{3053CF85-7A45-443A-816B-3531BCEE7BC4}"/>
    <cellStyle name="Normal 11 11 4 2" xfId="13869" xr:uid="{7CB56CBB-E543-41B5-BABF-773B4F53718B}"/>
    <cellStyle name="Normal 11 11 4 2 2" xfId="13870" xr:uid="{06A6F9EA-B8D9-4BA3-9802-155EAC34E9FA}"/>
    <cellStyle name="Normal 11 11 5" xfId="13871" xr:uid="{F93F85D8-487E-4FEE-855D-A0C3DA73B41A}"/>
    <cellStyle name="Normal 11 11 5 2" xfId="13872" xr:uid="{7F2ADD55-B555-4E0E-8504-902F3E3C65B8}"/>
    <cellStyle name="Normal 11 11 5 2 2" xfId="13873" xr:uid="{BB3C3DD3-F159-47A8-B908-A7BBE40B551A}"/>
    <cellStyle name="Normal 11 11 6" xfId="13874" xr:uid="{DB238396-328A-4394-94BC-AE57E29FA14A}"/>
    <cellStyle name="Normal 11 11 6 2" xfId="13875" xr:uid="{08DEB490-A046-4AF4-A36B-277C09F9A618}"/>
    <cellStyle name="Normal 11 11 6 2 2" xfId="13876" xr:uid="{F9E38410-7E42-451C-A012-C8C810316582}"/>
    <cellStyle name="Normal 11 11 7" xfId="13877" xr:uid="{C2D549DE-CA55-446E-AC18-DC8CCB1FDDD0}"/>
    <cellStyle name="Normal 11 11 7 2" xfId="13878" xr:uid="{2C91321B-BEB7-4071-9F31-C43F5D43DF33}"/>
    <cellStyle name="Normal 11 11 7 2 2" xfId="13879" xr:uid="{44271383-B8CE-40F2-9CF7-F50552110455}"/>
    <cellStyle name="Normal 11 11 8" xfId="13880" xr:uid="{859490E3-AC75-4EE7-B5CD-AB5C7EB08597}"/>
    <cellStyle name="Normal 11 11 8 2" xfId="13881" xr:uid="{5C6A8C3A-E153-4118-BE91-373AF556CD6A}"/>
    <cellStyle name="Normal 11 11 8 2 2" xfId="13882" xr:uid="{5A407647-4C35-46FB-8DFF-6722A70DE5C4}"/>
    <cellStyle name="Normal 11 11 9" xfId="13883" xr:uid="{F0C34804-9D6D-4BDE-B07C-329059E0E436}"/>
    <cellStyle name="Normal 11 11 9 2" xfId="13884" xr:uid="{8EEBA477-9484-4A30-A95F-C1E81ABB9645}"/>
    <cellStyle name="Normal 11 11 9 2 2" xfId="13885" xr:uid="{4F97C48F-7B06-4696-84F5-CA2A0ADD7249}"/>
    <cellStyle name="Normal 11 12" xfId="13886" xr:uid="{E108D88E-E97B-4503-9DC4-321522D9DA1B}"/>
    <cellStyle name="Normal 11 12 10" xfId="13887" xr:uid="{451E6260-1451-40F5-B176-B63781BEB7C3}"/>
    <cellStyle name="Normal 11 12 10 2" xfId="13888" xr:uid="{211141B0-FE36-4551-AFFE-3997B029DC07}"/>
    <cellStyle name="Normal 11 12 10 2 2" xfId="13889" xr:uid="{37E57054-0A42-4011-A376-F78DD60E6A22}"/>
    <cellStyle name="Normal 11 12 11" xfId="13890" xr:uid="{42B2CD45-CF5D-4EC4-836A-4286DBD472D1}"/>
    <cellStyle name="Normal 11 12 11 2" xfId="13891" xr:uid="{387B5E3E-56DE-4F1C-B99B-E2248EFC2BB3}"/>
    <cellStyle name="Normal 11 12 11 2 2" xfId="13892" xr:uid="{68F5F6E3-6441-4E97-BA36-26E1FB459873}"/>
    <cellStyle name="Normal 11 12 12" xfId="13893" xr:uid="{6C557F37-1C75-4475-9329-D17B24C1189A}"/>
    <cellStyle name="Normal 11 12 12 2" xfId="13894" xr:uid="{FD56EFEC-1C50-4B33-ADBC-9B1A7F9D1B06}"/>
    <cellStyle name="Normal 11 12 12 2 2" xfId="13895" xr:uid="{E727D494-7ABE-46B2-ADB3-722C3B9D1B9D}"/>
    <cellStyle name="Normal 11 12 13" xfId="13896" xr:uid="{E71D3F2F-125B-44F2-A8E2-6576A8F35D53}"/>
    <cellStyle name="Normal 11 12 13 2" xfId="13897" xr:uid="{366A06DA-2A60-4B1D-8BBC-2AE6C65219B2}"/>
    <cellStyle name="Normal 11 12 13 2 2" xfId="13898" xr:uid="{F7B38575-9D33-4455-A907-44D5CAFD00CB}"/>
    <cellStyle name="Normal 11 12 14" xfId="13899" xr:uid="{A05A4D0A-9E43-46CE-BFE9-1E83354DFC52}"/>
    <cellStyle name="Normal 11 12 14 2" xfId="13900" xr:uid="{FC492703-534D-4832-86A8-C7EE3576F0D8}"/>
    <cellStyle name="Normal 11 12 14 2 2" xfId="13901" xr:uid="{B9929C93-068A-41D0-A312-105A06E2A078}"/>
    <cellStyle name="Normal 11 12 15" xfId="13902" xr:uid="{E1E9B1EA-BEDE-4396-ADE6-DD191C5394E7}"/>
    <cellStyle name="Normal 11 12 15 2" xfId="13903" xr:uid="{79AEC4FC-44CB-4741-B923-1482181C0C59}"/>
    <cellStyle name="Normal 11 12 15 2 2" xfId="13904" xr:uid="{0874637C-6C42-4933-B76F-184B7198E831}"/>
    <cellStyle name="Normal 11 12 16" xfId="13905" xr:uid="{1265BE34-142A-4F39-9703-4FBC05CAD498}"/>
    <cellStyle name="Normal 11 12 16 2" xfId="13906" xr:uid="{76C374F0-9F12-4A1E-A577-C208CB5D9AFA}"/>
    <cellStyle name="Normal 11 12 16 2 2" xfId="13907" xr:uid="{F4BDE223-F582-417E-ABD9-810FDD069A98}"/>
    <cellStyle name="Normal 11 12 17" xfId="13908" xr:uid="{AD832E6A-8DA5-49E6-9B7B-073CE6476540}"/>
    <cellStyle name="Normal 11 12 17 2" xfId="13909" xr:uid="{299C1989-147D-424E-81E7-8F6EE01E4516}"/>
    <cellStyle name="Normal 11 12 17 2 2" xfId="13910" xr:uid="{090E5374-A8A7-40A9-84AF-E7EC14504222}"/>
    <cellStyle name="Normal 11 12 18" xfId="13911" xr:uid="{4C2A9995-8BA3-462C-9811-878712B0AE2E}"/>
    <cellStyle name="Normal 11 12 18 2" xfId="13912" xr:uid="{11B2A6CE-3DD9-47EA-B9F6-6F68ED68533C}"/>
    <cellStyle name="Normal 11 12 18 2 2" xfId="13913" xr:uid="{23F3302A-107E-4143-B5EA-8B689853D5CB}"/>
    <cellStyle name="Normal 11 12 19" xfId="13914" xr:uid="{0B7F8A04-D6FC-4684-8BF7-4A23B1841BFD}"/>
    <cellStyle name="Normal 11 12 19 2" xfId="13915" xr:uid="{8C902952-17BF-4764-971F-4D7B7083E794}"/>
    <cellStyle name="Normal 11 12 19 2 2" xfId="13916" xr:uid="{74736D95-3E5C-450B-BE0C-5818A21F9C4F}"/>
    <cellStyle name="Normal 11 12 2" xfId="13917" xr:uid="{098CC2C4-96ED-49C3-9C79-66C373FB4F3A}"/>
    <cellStyle name="Normal 11 12 2 2" xfId="13918" xr:uid="{ED000645-0CF6-495D-9E76-F6C54D462C10}"/>
    <cellStyle name="Normal 11 12 2 2 2" xfId="13919" xr:uid="{0F33EAFE-F6CA-4CD3-BE60-2268BD820E7C}"/>
    <cellStyle name="Normal 11 12 20" xfId="13920" xr:uid="{FEF3F5BC-819E-4ED1-8C47-077C657FFAE0}"/>
    <cellStyle name="Normal 11 12 20 2" xfId="13921" xr:uid="{855902AA-3D35-4FE2-816B-BA1B8E172162}"/>
    <cellStyle name="Normal 11 12 20 2 2" xfId="13922" xr:uid="{302859C0-802F-4249-832C-6D1A54731782}"/>
    <cellStyle name="Normal 11 12 21" xfId="13923" xr:uid="{C94FD08C-C213-41C7-892A-240F64422BD3}"/>
    <cellStyle name="Normal 11 12 21 2" xfId="13924" xr:uid="{00C77B7E-5136-4D7D-9596-37031E2415A8}"/>
    <cellStyle name="Normal 11 12 21 2 2" xfId="13925" xr:uid="{783AD2C7-25DD-49F8-A670-E2FA2BD63950}"/>
    <cellStyle name="Normal 11 12 22" xfId="13926" xr:uid="{0759FC70-C6E7-4246-8B3A-043FA38DC1AA}"/>
    <cellStyle name="Normal 11 12 22 2" xfId="13927" xr:uid="{549724A3-F427-465E-8B36-2D66918A79FD}"/>
    <cellStyle name="Normal 11 12 22 2 2" xfId="13928" xr:uid="{1B473A06-8149-4D88-9F6B-0995943D544D}"/>
    <cellStyle name="Normal 11 12 23" xfId="13929" xr:uid="{AFF008BA-0268-45D8-8D32-E72ABA534049}"/>
    <cellStyle name="Normal 11 12 23 2" xfId="13930" xr:uid="{214623D9-C4CD-4E85-8D34-F34AF82055D8}"/>
    <cellStyle name="Normal 11 12 23 2 2" xfId="13931" xr:uid="{1397BE24-5EC9-4EA0-95B6-4BFE7950AE1C}"/>
    <cellStyle name="Normal 11 12 24" xfId="13932" xr:uid="{D5EA8E8B-FACF-4277-A1F8-DBE1F6496AD3}"/>
    <cellStyle name="Normal 11 12 24 2" xfId="13933" xr:uid="{1BA4CD6A-C58C-4F26-BAE8-49ED7E89E03D}"/>
    <cellStyle name="Normal 11 12 24 2 2" xfId="13934" xr:uid="{A8D1066C-68BA-4958-8F25-ABEB3248297A}"/>
    <cellStyle name="Normal 11 12 25" xfId="13935" xr:uid="{6C5943BA-43F6-43A2-9E7F-186D15BD1D90}"/>
    <cellStyle name="Normal 11 12 25 2" xfId="13936" xr:uid="{4161C803-A78A-4FC9-B747-D2D2C455641D}"/>
    <cellStyle name="Normal 11 12 26" xfId="13937" xr:uid="{33CCB843-FBEE-43E2-916C-B5BF78A3BDCC}"/>
    <cellStyle name="Normal 11 12 3" xfId="13938" xr:uid="{10673AD1-BEBA-4EF1-B928-BFDF2D818473}"/>
    <cellStyle name="Normal 11 12 3 2" xfId="13939" xr:uid="{8F66739A-9B6E-4B15-9647-57292A4DCFE4}"/>
    <cellStyle name="Normal 11 12 3 2 2" xfId="13940" xr:uid="{A1F3D30B-E97A-41D4-A770-3630C0B46314}"/>
    <cellStyle name="Normal 11 12 4" xfId="13941" xr:uid="{0CE2C7FB-567D-40BD-8309-8A6652D0C90A}"/>
    <cellStyle name="Normal 11 12 4 2" xfId="13942" xr:uid="{C2D19049-1F22-4486-AC37-0C8E53207FA2}"/>
    <cellStyle name="Normal 11 12 4 2 2" xfId="13943" xr:uid="{F7894182-B17B-46D9-9444-CD54DE01F758}"/>
    <cellStyle name="Normal 11 12 5" xfId="13944" xr:uid="{543F1ACE-9AAD-4290-B9D1-ECA19A158FEA}"/>
    <cellStyle name="Normal 11 12 5 2" xfId="13945" xr:uid="{C0B14A66-AECD-401C-B23E-5991A4C6BB40}"/>
    <cellStyle name="Normal 11 12 5 2 2" xfId="13946" xr:uid="{6F2E7812-F36A-4081-B216-71C4FC64C554}"/>
    <cellStyle name="Normal 11 12 6" xfId="13947" xr:uid="{BAC085FA-1AC0-4A1E-BF94-305B819D3E3E}"/>
    <cellStyle name="Normal 11 12 6 2" xfId="13948" xr:uid="{8502FBE6-BEF4-4A8C-82DD-1696F3BBBDCB}"/>
    <cellStyle name="Normal 11 12 6 2 2" xfId="13949" xr:uid="{085E128F-43D7-4258-9862-95699AC84822}"/>
    <cellStyle name="Normal 11 12 7" xfId="13950" xr:uid="{B3B18CB8-9FA1-4516-8BCE-97C18989C7B6}"/>
    <cellStyle name="Normal 11 12 7 2" xfId="13951" xr:uid="{8C89D9FB-5247-49FB-A8E4-E645A399E657}"/>
    <cellStyle name="Normal 11 12 7 2 2" xfId="13952" xr:uid="{3322150C-CE8B-4DCD-A7D7-D1B005C7CB73}"/>
    <cellStyle name="Normal 11 12 8" xfId="13953" xr:uid="{2922321C-F8D4-4CEB-8D44-F9D6EC2EADEC}"/>
    <cellStyle name="Normal 11 12 8 2" xfId="13954" xr:uid="{32719EC5-D25D-4E68-9A1B-9ECC43625ACC}"/>
    <cellStyle name="Normal 11 12 8 2 2" xfId="13955" xr:uid="{A9A85EBC-3AEF-4AA8-A574-E87B8327FB9B}"/>
    <cellStyle name="Normal 11 12 9" xfId="13956" xr:uid="{2AA5B706-9B9F-4B28-8B7E-4476EC6720BF}"/>
    <cellStyle name="Normal 11 12 9 2" xfId="13957" xr:uid="{CB0A0B3F-2440-42A2-AA35-8A7FEBF8B4B1}"/>
    <cellStyle name="Normal 11 12 9 2 2" xfId="13958" xr:uid="{6422D7D9-D2C6-4AF8-A038-87792B95E79E}"/>
    <cellStyle name="Normal 11 13" xfId="13959" xr:uid="{C340D92C-9123-40B1-A66C-062A3C6FA55F}"/>
    <cellStyle name="Normal 11 13 2" xfId="13960" xr:uid="{CBA1B996-F136-4D33-B657-3FAA7225E7B8}"/>
    <cellStyle name="Normal 11 13 2 2" xfId="13961" xr:uid="{7162F924-FAEF-41D8-B994-456FED6014C5}"/>
    <cellStyle name="Normal 11 14" xfId="13962" xr:uid="{FFE1E6EB-651C-423C-932B-614D611DC9BF}"/>
    <cellStyle name="Normal 11 14 2" xfId="13963" xr:uid="{DDA3D676-9648-46D3-AE71-53AE1C241BF5}"/>
    <cellStyle name="Normal 11 14 2 2" xfId="13964" xr:uid="{BC7836C2-3AB9-4322-A34C-6BBE651635E7}"/>
    <cellStyle name="Normal 11 15" xfId="13965" xr:uid="{88A0AF52-DFFA-4041-B72A-22A8B2B6B4AB}"/>
    <cellStyle name="Normal 11 15 2" xfId="13966" xr:uid="{EC2060D1-2C60-4E89-9849-F07F66E0BB32}"/>
    <cellStyle name="Normal 11 15 2 2" xfId="13967" xr:uid="{96CFA0BF-DB41-4B78-8B99-737AB8A053C6}"/>
    <cellStyle name="Normal 11 16" xfId="13968" xr:uid="{5E150195-7719-44A8-8216-C79BACEC6C9F}"/>
    <cellStyle name="Normal 11 16 2" xfId="13969" xr:uid="{2147A0BA-C590-4DCE-8230-85D093F77E01}"/>
    <cellStyle name="Normal 11 16 2 2" xfId="13970" xr:uid="{BFD9194A-8B1A-4738-9790-75DCB943093A}"/>
    <cellStyle name="Normal 11 17" xfId="13971" xr:uid="{C7EAB3BE-5DAC-4AAA-834E-E2DEB338C8D3}"/>
    <cellStyle name="Normal 11 17 2" xfId="13972" xr:uid="{83070557-4FFF-43A9-A40E-D062D2B99BD8}"/>
    <cellStyle name="Normal 11 17 2 2" xfId="13973" xr:uid="{ADC23513-5030-45E4-8C9E-012A53C2ED06}"/>
    <cellStyle name="Normal 11 18" xfId="13974" xr:uid="{0A7AA656-55E9-4478-ADF9-CF083654E25B}"/>
    <cellStyle name="Normal 11 18 2" xfId="13975" xr:uid="{3DEAED05-D345-4220-B159-810C6676A7A1}"/>
    <cellStyle name="Normal 11 18 2 2" xfId="13976" xr:uid="{1AC34BAA-EE7D-4AAF-895C-3C109FEB9020}"/>
    <cellStyle name="Normal 11 19" xfId="13977" xr:uid="{7478C864-110F-4F5A-AD5A-CB720608B746}"/>
    <cellStyle name="Normal 11 19 2" xfId="13978" xr:uid="{DF411183-0368-48EC-998E-A9052593694B}"/>
    <cellStyle name="Normal 11 19 2 2" xfId="13979" xr:uid="{9EC416F2-03A3-4686-B44F-1C4BABDCCEC8}"/>
    <cellStyle name="Normal 11 2" xfId="13980" xr:uid="{929BB30D-D4EF-4121-8D4C-B96D43A92734}"/>
    <cellStyle name="Normal 11 2 10" xfId="13981" xr:uid="{89FA0519-22D3-4F0C-BD6B-FC70DFF1DA29}"/>
    <cellStyle name="Normal 11 2 10 2" xfId="13982" xr:uid="{921C57DE-C3B4-4046-B70C-CB5A861E1973}"/>
    <cellStyle name="Normal 11 2 10 2 2" xfId="13983" xr:uid="{EE7B3629-8A1C-40DE-ABDF-FCEC9287B12B}"/>
    <cellStyle name="Normal 11 2 11" xfId="13984" xr:uid="{BD24C7FB-9D92-4317-B6DA-8AF477A6DB6C}"/>
    <cellStyle name="Normal 11 2 11 2" xfId="13985" xr:uid="{D3FAB221-4D09-416C-9EF0-3D7AF674B2AB}"/>
    <cellStyle name="Normal 11 2 11 2 2" xfId="13986" xr:uid="{F64B1A7E-B6B2-42E1-AC8A-CCCBC2BC0D83}"/>
    <cellStyle name="Normal 11 2 12" xfId="13987" xr:uid="{2BBEB412-9AC6-4A45-8E0B-FC1A329F103A}"/>
    <cellStyle name="Normal 11 2 12 2" xfId="13988" xr:uid="{B940C27A-8654-48BE-B2E1-118CA2C5F362}"/>
    <cellStyle name="Normal 11 2 12 2 2" xfId="13989" xr:uid="{F1C9C863-6667-4899-953B-6DBEA431045E}"/>
    <cellStyle name="Normal 11 2 13" xfId="13990" xr:uid="{1B2FE527-E31B-44D0-A7B1-05D9497D4606}"/>
    <cellStyle name="Normal 11 2 13 2" xfId="13991" xr:uid="{136DD0E9-888F-48F4-8D79-756EE28DB8F6}"/>
    <cellStyle name="Normal 11 2 13 2 2" xfId="13992" xr:uid="{1E384B19-E3C7-472C-B741-36AAB1625C3F}"/>
    <cellStyle name="Normal 11 2 14" xfId="13993" xr:uid="{45E3F1F3-7161-4065-806C-CBF53796A213}"/>
    <cellStyle name="Normal 11 2 14 2" xfId="13994" xr:uid="{6C268D03-0B9C-4D84-8E11-3DA16E4B3C28}"/>
    <cellStyle name="Normal 11 2 14 2 2" xfId="13995" xr:uid="{FB67E444-950A-4EC5-A3AE-5B8A71ED7C52}"/>
    <cellStyle name="Normal 11 2 15" xfId="13996" xr:uid="{E13CCB30-6BAD-4518-8A9A-DBF787337ECE}"/>
    <cellStyle name="Normal 11 2 15 2" xfId="13997" xr:uid="{0BCD6C04-792F-4D46-B450-66170A2E10AA}"/>
    <cellStyle name="Normal 11 2 15 2 2" xfId="13998" xr:uid="{2177A71B-0B81-4576-B2B6-2111B3339A1D}"/>
    <cellStyle name="Normal 11 2 16" xfId="13999" xr:uid="{3F0136B7-A3C6-4E40-92D5-FD211540E87C}"/>
    <cellStyle name="Normal 11 2 16 2" xfId="14000" xr:uid="{984A4555-4B06-4B9F-A610-8CD9880B5C09}"/>
    <cellStyle name="Normal 11 2 16 2 2" xfId="14001" xr:uid="{1C8DA798-C6D4-4EF3-BF52-4F3270281744}"/>
    <cellStyle name="Normal 11 2 17" xfId="14002" xr:uid="{1DFA0219-CD7C-4C3A-90CC-E153323ED415}"/>
    <cellStyle name="Normal 11 2 17 2" xfId="14003" xr:uid="{0C5694D6-027B-4C4C-A5AC-86C4BD20EBFA}"/>
    <cellStyle name="Normal 11 2 17 2 2" xfId="14004" xr:uid="{ABCA9875-4D33-4F33-9C53-464CF2707EF9}"/>
    <cellStyle name="Normal 11 2 18" xfId="14005" xr:uid="{AD221F25-EDF0-4286-85F2-B8EE32110710}"/>
    <cellStyle name="Normal 11 2 18 2" xfId="14006" xr:uid="{E9DD8F02-F8A9-4B54-89B2-D25B2EA42231}"/>
    <cellStyle name="Normal 11 2 18 2 2" xfId="14007" xr:uid="{C464C732-964A-4CF9-A0BC-8D480594967D}"/>
    <cellStyle name="Normal 11 2 19" xfId="14008" xr:uid="{9F7284D6-1A24-4824-98DB-2F92FB97BFFC}"/>
    <cellStyle name="Normal 11 2 19 2" xfId="14009" xr:uid="{6E8BEA00-A748-4720-AC2E-93B8A8FA3ABE}"/>
    <cellStyle name="Normal 11 2 19 2 2" xfId="14010" xr:uid="{E2BBD475-5BB8-4B19-9CA3-E51E67287089}"/>
    <cellStyle name="Normal 11 2 2" xfId="14011" xr:uid="{B00BD251-C319-428D-BCE4-BCDCA2092BAD}"/>
    <cellStyle name="Normal 11 2 2 2" xfId="14012" xr:uid="{0CC0EA6A-DFE0-45F3-B64D-C88B0E834CD7}"/>
    <cellStyle name="Normal 11 2 2 2 2" xfId="14013" xr:uid="{8B1AF6A6-E86F-4B83-BE49-E119C35802D3}"/>
    <cellStyle name="Normal 11 2 20" xfId="14014" xr:uid="{A8A21B2E-D548-44AE-B2E0-0C9BEE41896D}"/>
    <cellStyle name="Normal 11 2 20 2" xfId="14015" xr:uid="{7F7492A0-298F-457E-B44E-DAB14E978CCD}"/>
    <cellStyle name="Normal 11 2 20 2 2" xfId="14016" xr:uid="{113DA026-785A-4C13-A593-1935557D5241}"/>
    <cellStyle name="Normal 11 2 21" xfId="14017" xr:uid="{5AF4C436-3806-4597-9226-87AD05F03993}"/>
    <cellStyle name="Normal 11 2 21 2" xfId="14018" xr:uid="{A4EFE1EA-B5E2-4F66-AB8F-1E8AD8DA9DB7}"/>
    <cellStyle name="Normal 11 2 21 2 2" xfId="14019" xr:uid="{11F91F65-0669-4036-90D1-A1F03CA1E70B}"/>
    <cellStyle name="Normal 11 2 22" xfId="14020" xr:uid="{050ED741-50A0-4AB1-9122-A80C4C891229}"/>
    <cellStyle name="Normal 11 2 22 2" xfId="14021" xr:uid="{1CF344A0-F257-44ED-A212-709B71FE01AF}"/>
    <cellStyle name="Normal 11 2 22 2 2" xfId="14022" xr:uid="{1BB7D675-F418-4267-9147-E99A059C3BA5}"/>
    <cellStyle name="Normal 11 2 23" xfId="14023" xr:uid="{224DCF55-618E-482D-9379-84ED23A3915D}"/>
    <cellStyle name="Normal 11 2 23 2" xfId="14024" xr:uid="{FA9E8B19-7B8A-4414-AFAE-56C8DD3F5D13}"/>
    <cellStyle name="Normal 11 2 23 2 2" xfId="14025" xr:uid="{DD1853A7-7634-4E4A-B31A-3CC1632633E5}"/>
    <cellStyle name="Normal 11 2 24" xfId="14026" xr:uid="{042F6840-2EC7-4516-B065-B68A260BF116}"/>
    <cellStyle name="Normal 11 2 24 2" xfId="14027" xr:uid="{2B76F065-6C6A-4A4E-8954-609ECC8527A0}"/>
    <cellStyle name="Normal 11 2 24 2 2" xfId="14028" xr:uid="{4FCE64D5-14D5-4F14-82EE-A70AE245A425}"/>
    <cellStyle name="Normal 11 2 25" xfId="14029" xr:uid="{65119A46-A924-4994-B260-9EA01E0A3D38}"/>
    <cellStyle name="Normal 11 2 25 2" xfId="14030" xr:uid="{07D472A2-CBA5-407D-BDB3-517F4DEFD321}"/>
    <cellStyle name="Normal 11 2 25 2 2" xfId="14031" xr:uid="{02C26B60-8983-485D-B0BD-20B949F5082C}"/>
    <cellStyle name="Normal 11 2 26" xfId="14032" xr:uid="{B1575F68-E0C4-43CF-811C-1CFD766AE3A8}"/>
    <cellStyle name="Normal 11 2 26 2" xfId="14033" xr:uid="{06DA7FC6-3F6C-4A32-A107-642AF0DC42CE}"/>
    <cellStyle name="Normal 11 2 26 2 2" xfId="14034" xr:uid="{D3FE796C-B63B-4EDE-AC4D-A9E8B2EDF33C}"/>
    <cellStyle name="Normal 11 2 27" xfId="14035" xr:uid="{E2E8D858-F2C9-44E4-9936-4AE634FBCD1D}"/>
    <cellStyle name="Normal 11 2 27 2" xfId="14036" xr:uid="{F3287C45-2884-4DB8-A3C6-67270D82027D}"/>
    <cellStyle name="Normal 11 2 27 2 2" xfId="14037" xr:uid="{0F9B99F6-D71D-4C35-90C1-A8426E17F378}"/>
    <cellStyle name="Normal 11 2 28" xfId="14038" xr:uid="{C1448A69-D316-4B8C-8409-276921D5BE26}"/>
    <cellStyle name="Normal 11 2 28 2" xfId="14039" xr:uid="{38FC4261-C8E8-431C-BBFB-9106E551AA12}"/>
    <cellStyle name="Normal 11 2 28 2 2" xfId="14040" xr:uid="{AC68287F-7877-407D-8B10-D666D931A7CC}"/>
    <cellStyle name="Normal 11 2 29" xfId="14041" xr:uid="{849161D5-2031-4866-AA0B-EF2F4D54103E}"/>
    <cellStyle name="Normal 11 2 29 2" xfId="14042" xr:uid="{4D7CB5D1-E5DA-4E41-98AB-6D94244209C3}"/>
    <cellStyle name="Normal 11 2 29 2 2" xfId="14043" xr:uid="{4948A068-4164-4757-A73A-BC4E174B9FDC}"/>
    <cellStyle name="Normal 11 2 3" xfId="14044" xr:uid="{7431EE4E-819F-4FE5-AE53-42934FE700E7}"/>
    <cellStyle name="Normal 11 2 3 2" xfId="14045" xr:uid="{381932F8-EED9-458E-B181-4CF52E60E6EA}"/>
    <cellStyle name="Normal 11 2 3 2 2" xfId="14046" xr:uid="{D16B1786-6523-409B-8865-0C3EAADE8E91}"/>
    <cellStyle name="Normal 11 2 30" xfId="14047" xr:uid="{6E760EE4-85D8-46A7-955B-EBF13C283AC3}"/>
    <cellStyle name="Normal 11 2 30 2" xfId="14048" xr:uid="{55FB82AB-B003-4ACB-82E9-4644F94C0C46}"/>
    <cellStyle name="Normal 11 2 31" xfId="14049" xr:uid="{52D1598F-FF25-4622-B7D9-C07CFDE5C7C5}"/>
    <cellStyle name="Normal 11 2 4" xfId="14050" xr:uid="{4E43F825-A41A-4576-AD9B-20A6A18AE8DE}"/>
    <cellStyle name="Normal 11 2 4 2" xfId="14051" xr:uid="{7EE97E87-1166-44F2-A973-6D360239491E}"/>
    <cellStyle name="Normal 11 2 4 2 2" xfId="14052" xr:uid="{A8E5EA1F-CF82-42A5-B515-40787AE756DF}"/>
    <cellStyle name="Normal 11 2 5" xfId="14053" xr:uid="{984018BD-245B-47DE-B88A-F8BCE75BCD4D}"/>
    <cellStyle name="Normal 11 2 5 2" xfId="14054" xr:uid="{6C72BC78-26C8-4204-8F97-4E8E81B86550}"/>
    <cellStyle name="Normal 11 2 5 2 2" xfId="14055" xr:uid="{8C8857A3-B837-4DF2-B146-5452F1570D35}"/>
    <cellStyle name="Normal 11 2 6" xfId="14056" xr:uid="{7BDBF87F-5C59-4B7B-9B99-666E1C9D6539}"/>
    <cellStyle name="Normal 11 2 6 2" xfId="14057" xr:uid="{380034AC-7A4F-4816-9C80-5246754F99A9}"/>
    <cellStyle name="Normal 11 2 6 2 2" xfId="14058" xr:uid="{B9DB0624-E3DA-4ADD-AEE0-D6EED6BBFBDD}"/>
    <cellStyle name="Normal 11 2 7" xfId="14059" xr:uid="{DE14A3B5-6EDE-4C73-8A99-556272C7AC77}"/>
    <cellStyle name="Normal 11 2 7 2" xfId="14060" xr:uid="{EED5F88F-4788-45CB-B1AC-57BC728A3041}"/>
    <cellStyle name="Normal 11 2 7 2 2" xfId="14061" xr:uid="{45396B6D-8D04-467B-9C69-EB5A2EE325C3}"/>
    <cellStyle name="Normal 11 2 8" xfId="14062" xr:uid="{CC3E98E3-02AA-441E-8279-EBAE225E94CE}"/>
    <cellStyle name="Normal 11 2 8 2" xfId="14063" xr:uid="{EF2B0068-8F46-4487-8878-A1F8BB3256FE}"/>
    <cellStyle name="Normal 11 2 8 2 2" xfId="14064" xr:uid="{5A312027-3DBE-46D0-8F2C-9E208251B7B9}"/>
    <cellStyle name="Normal 11 2 9" xfId="14065" xr:uid="{38040CC7-21A2-47D6-A61F-AA706E76D143}"/>
    <cellStyle name="Normal 11 2 9 2" xfId="14066" xr:uid="{04CA5D88-58B2-4452-B4DC-E50A40CB219E}"/>
    <cellStyle name="Normal 11 2 9 2 2" xfId="14067" xr:uid="{402A551C-CF37-4D39-B5C1-41730B2F61B8}"/>
    <cellStyle name="Normal 11 20" xfId="14068" xr:uid="{AA53B8C3-8BC2-4BBC-8B8F-DD2E2ED74633}"/>
    <cellStyle name="Normal 11 20 2" xfId="14069" xr:uid="{70D3D065-9C13-4C2A-996A-2264C05B69D2}"/>
    <cellStyle name="Normal 11 20 2 2" xfId="14070" xr:uid="{1D6CD9D9-31E4-455B-870E-6A3C9E03BF2E}"/>
    <cellStyle name="Normal 11 21" xfId="14071" xr:uid="{5E1C60F5-1F41-4FBD-AADA-69247D0ECC4F}"/>
    <cellStyle name="Normal 11 21 2" xfId="14072" xr:uid="{83E79C9C-BC01-4EF7-AD79-93F2B77D4D9F}"/>
    <cellStyle name="Normal 11 21 2 2" xfId="14073" xr:uid="{BEF67EFC-259F-45CD-8841-14E82E095BB2}"/>
    <cellStyle name="Normal 11 22" xfId="14074" xr:uid="{A8A3BF91-BAEF-418E-AD27-83023FE9B57A}"/>
    <cellStyle name="Normal 11 22 2" xfId="14075" xr:uid="{264D5AFC-5CB0-46A8-9082-F564CC59D6DC}"/>
    <cellStyle name="Normal 11 22 2 2" xfId="14076" xr:uid="{7CD924E6-0CB8-4C48-A898-D5A6A5BDC8D2}"/>
    <cellStyle name="Normal 11 23" xfId="14077" xr:uid="{C4D34DBF-900B-43CB-B159-32930AE323D5}"/>
    <cellStyle name="Normal 11 23 2" xfId="14078" xr:uid="{15D5C3A5-C988-4C8D-A816-14EE474E1CB9}"/>
    <cellStyle name="Normal 11 23 2 2" xfId="14079" xr:uid="{A90D262F-FB13-4A0A-93A6-DAA0B25290A6}"/>
    <cellStyle name="Normal 11 24" xfId="14080" xr:uid="{C3C8919D-4741-40E5-80ED-006920EBB157}"/>
    <cellStyle name="Normal 11 24 2" xfId="14081" xr:uid="{7E4E67E9-C87F-403B-BE26-2940EF1B63BF}"/>
    <cellStyle name="Normal 11 24 2 2" xfId="14082" xr:uid="{5D926125-FDE8-49DE-8FDF-AEE17CE9F814}"/>
    <cellStyle name="Normal 11 25" xfId="14083" xr:uid="{AD14664C-34CD-4448-8658-B2678A79F20C}"/>
    <cellStyle name="Normal 11 25 2" xfId="14084" xr:uid="{7843C48F-A65F-4380-A1F2-8265FA8270C3}"/>
    <cellStyle name="Normal 11 25 2 2" xfId="14085" xr:uid="{0A32D3A3-0E9C-49BD-B0C2-0599F31179EE}"/>
    <cellStyle name="Normal 11 26" xfId="14086" xr:uid="{FBD8A944-73C4-45C7-9EFC-7F8D1B6469C3}"/>
    <cellStyle name="Normal 11 26 2" xfId="14087" xr:uid="{9899BDAB-357C-4BD3-BF81-2575D6E3A9E6}"/>
    <cellStyle name="Normal 11 26 2 2" xfId="14088" xr:uid="{C01D8852-A50B-44F6-8F17-488B54093D4B}"/>
    <cellStyle name="Normal 11 27" xfId="14089" xr:uid="{2A8EA5E4-801C-400D-AF95-79ED93C02E15}"/>
    <cellStyle name="Normal 11 27 2" xfId="14090" xr:uid="{859215AB-4FFD-478B-8417-3D93F2D84B67}"/>
    <cellStyle name="Normal 11 27 2 2" xfId="14091" xr:uid="{C122751F-24DD-4781-8DA3-AD0B6B8A5E53}"/>
    <cellStyle name="Normal 11 28" xfId="14092" xr:uid="{EA0C83CD-97B0-4EBE-A769-E824FEDAD6E1}"/>
    <cellStyle name="Normal 11 28 2" xfId="14093" xr:uid="{8F9EA013-15C0-45A4-9EDA-CBB70E071B83}"/>
    <cellStyle name="Normal 11 28 2 2" xfId="14094" xr:uid="{4C28B5D7-0560-4E7E-9799-DC26836AB60B}"/>
    <cellStyle name="Normal 11 29" xfId="14095" xr:uid="{6775BF0A-13DF-4F06-9575-9BA87844FB5A}"/>
    <cellStyle name="Normal 11 29 2" xfId="14096" xr:uid="{C3310CEC-C333-47E1-9EE1-B05E291575FC}"/>
    <cellStyle name="Normal 11 29 2 2" xfId="14097" xr:uid="{66B38DB5-EAA6-4144-9725-4CDDEF3F4977}"/>
    <cellStyle name="Normal 11 3" xfId="14098" xr:uid="{33B1782A-27B0-46FC-B068-3848D38111DD}"/>
    <cellStyle name="Normal 11 3 10" xfId="14099" xr:uid="{5BAEF0B4-ED41-40FC-9746-DE26D07F97E5}"/>
    <cellStyle name="Normal 11 3 10 2" xfId="14100" xr:uid="{E5D9ED06-2ABC-4D5A-828D-2EB56896F31C}"/>
    <cellStyle name="Normal 11 3 10 2 2" xfId="14101" xr:uid="{38A55208-BDAA-4CA3-A86A-29A2E454802B}"/>
    <cellStyle name="Normal 11 3 11" xfId="14102" xr:uid="{ED80AAB1-4C3D-4F65-AA4B-B5CC67B6A19F}"/>
    <cellStyle name="Normal 11 3 11 2" xfId="14103" xr:uid="{C91ABB69-DB2B-47E1-B832-0F5D676FAE6A}"/>
    <cellStyle name="Normal 11 3 11 2 2" xfId="14104" xr:uid="{602C02C2-240F-4627-959E-F7933F4D3D18}"/>
    <cellStyle name="Normal 11 3 12" xfId="14105" xr:uid="{12F1C82F-DB4F-4E93-ACF8-3990B6DBDE22}"/>
    <cellStyle name="Normal 11 3 12 2" xfId="14106" xr:uid="{68F2D924-4C73-44DB-959F-E49A5ECADF2C}"/>
    <cellStyle name="Normal 11 3 12 2 2" xfId="14107" xr:uid="{6DA3C792-EED4-4026-93A9-A5D24C18169A}"/>
    <cellStyle name="Normal 11 3 13" xfId="14108" xr:uid="{3ED1253F-9CD6-4ED9-90A5-D013EBD5D2EC}"/>
    <cellStyle name="Normal 11 3 13 2" xfId="14109" xr:uid="{B6874411-EB08-4DB2-87F4-B650E43DD681}"/>
    <cellStyle name="Normal 11 3 13 2 2" xfId="14110" xr:uid="{8CA057F6-6718-4917-8950-1D9C8FAA9826}"/>
    <cellStyle name="Normal 11 3 14" xfId="14111" xr:uid="{E0900416-B9EC-4E85-AF3F-7EA556DCE08A}"/>
    <cellStyle name="Normal 11 3 14 2" xfId="14112" xr:uid="{503BE1E4-F39A-451F-973F-401310C304A6}"/>
    <cellStyle name="Normal 11 3 14 2 2" xfId="14113" xr:uid="{5166444D-DE6A-47D8-B88C-61C48957FB64}"/>
    <cellStyle name="Normal 11 3 15" xfId="14114" xr:uid="{379BD170-0CD0-4DA2-A4CF-EFADDE14F621}"/>
    <cellStyle name="Normal 11 3 15 2" xfId="14115" xr:uid="{B9513FE7-E124-4723-9EE3-50D440F69B6C}"/>
    <cellStyle name="Normal 11 3 15 2 2" xfId="14116" xr:uid="{A47CCAB7-1F2E-4393-99F6-B09192D5C3C6}"/>
    <cellStyle name="Normal 11 3 16" xfId="14117" xr:uid="{5373DB0D-056B-480D-9F9F-2C09B68D4C61}"/>
    <cellStyle name="Normal 11 3 16 2" xfId="14118" xr:uid="{CEDA92F5-13BA-4955-8188-7C1035E23899}"/>
    <cellStyle name="Normal 11 3 16 2 2" xfId="14119" xr:uid="{E214FE4A-B917-40F1-A400-9B288D73391D}"/>
    <cellStyle name="Normal 11 3 17" xfId="14120" xr:uid="{EA5E3A4A-5375-4A68-8865-AAFC7E25BF42}"/>
    <cellStyle name="Normal 11 3 17 2" xfId="14121" xr:uid="{E7E525EA-6344-4A0A-8B7A-5D0953B66312}"/>
    <cellStyle name="Normal 11 3 17 2 2" xfId="14122" xr:uid="{1F47614F-15CB-49D5-8ED6-D49318168AA9}"/>
    <cellStyle name="Normal 11 3 18" xfId="14123" xr:uid="{16664CE7-BA38-41C2-9863-D9011487DD78}"/>
    <cellStyle name="Normal 11 3 18 2" xfId="14124" xr:uid="{60B16645-A638-489A-9C28-4D79E74C4AA5}"/>
    <cellStyle name="Normal 11 3 18 2 2" xfId="14125" xr:uid="{401B0C99-C786-42D9-A817-110538F6C3DB}"/>
    <cellStyle name="Normal 11 3 19" xfId="14126" xr:uid="{F281F7C0-8630-4DFF-A5E4-C75F7128CDBF}"/>
    <cellStyle name="Normal 11 3 19 2" xfId="14127" xr:uid="{332A0399-4A7B-4AC0-AED8-86A5D761E3F5}"/>
    <cellStyle name="Normal 11 3 19 2 2" xfId="14128" xr:uid="{EEF6E98E-747D-423D-9D39-77971CC2D276}"/>
    <cellStyle name="Normal 11 3 2" xfId="14129" xr:uid="{B61DB22D-C826-4124-BA32-04FACF0D8E0A}"/>
    <cellStyle name="Normal 11 3 2 2" xfId="14130" xr:uid="{2F6CE332-C1F4-4AAC-BCB5-8C0D294BA07D}"/>
    <cellStyle name="Normal 11 3 2 2 2" xfId="14131" xr:uid="{704834A8-E533-490B-B402-BF3B4C201696}"/>
    <cellStyle name="Normal 11 3 20" xfId="14132" xr:uid="{0380C569-6336-4E88-8ED6-8BFD43A753B5}"/>
    <cellStyle name="Normal 11 3 20 2" xfId="14133" xr:uid="{B5EB1904-0DE7-4516-B02A-F493C70E45AA}"/>
    <cellStyle name="Normal 11 3 20 2 2" xfId="14134" xr:uid="{C5806710-86CE-42D1-BF8E-B838D3581A07}"/>
    <cellStyle name="Normal 11 3 21" xfId="14135" xr:uid="{8D6AABEC-ABD5-4B8A-B9E3-D596146A7962}"/>
    <cellStyle name="Normal 11 3 21 2" xfId="14136" xr:uid="{5EB7F8A3-F410-47CC-8D3A-E4370C6E3424}"/>
    <cellStyle name="Normal 11 3 21 2 2" xfId="14137" xr:uid="{BEAC9A6D-FC64-4C64-BDF9-420FF953AD79}"/>
    <cellStyle name="Normal 11 3 22" xfId="14138" xr:uid="{3ECE1E3F-D281-4238-92C2-2A1A500EDA96}"/>
    <cellStyle name="Normal 11 3 22 2" xfId="14139" xr:uid="{A2D08CCC-EDBC-447B-8051-91502BF92024}"/>
    <cellStyle name="Normal 11 3 22 2 2" xfId="14140" xr:uid="{C9255CAC-78E3-46F5-BDCD-DCF60FB1210A}"/>
    <cellStyle name="Normal 11 3 23" xfId="14141" xr:uid="{BCF60E41-B6AC-4403-908F-8B801D856B81}"/>
    <cellStyle name="Normal 11 3 23 2" xfId="14142" xr:uid="{C3561C91-8F72-460D-90C3-1D0274911F33}"/>
    <cellStyle name="Normal 11 3 23 2 2" xfId="14143" xr:uid="{799F556F-EE4C-47EC-938B-005DB75B001E}"/>
    <cellStyle name="Normal 11 3 24" xfId="14144" xr:uid="{3A0EB437-41F8-47EB-A92E-1DB7711ACA24}"/>
    <cellStyle name="Normal 11 3 24 2" xfId="14145" xr:uid="{D05E2031-0C07-4F94-A966-DA57770CC088}"/>
    <cellStyle name="Normal 11 3 24 2 2" xfId="14146" xr:uid="{769A3B44-338B-4EEB-855F-BDCE7A252ECB}"/>
    <cellStyle name="Normal 11 3 25" xfId="14147" xr:uid="{C34DAE10-EE0C-4D38-B0ED-CB10AE0D46E0}"/>
    <cellStyle name="Normal 11 3 25 2" xfId="14148" xr:uid="{7CFE28DA-658D-420D-AF4A-C3DBBECF948A}"/>
    <cellStyle name="Normal 11 3 25 2 2" xfId="14149" xr:uid="{DE0C8E03-37E5-4C24-9F90-EE096585F768}"/>
    <cellStyle name="Normal 11 3 26" xfId="14150" xr:uid="{D1F62280-4D32-4B38-946E-F0D47E131350}"/>
    <cellStyle name="Normal 11 3 26 2" xfId="14151" xr:uid="{1CC96761-C569-4531-BE3B-E4E429A1A43A}"/>
    <cellStyle name="Normal 11 3 26 2 2" xfId="14152" xr:uid="{EFAB679D-CEA5-4B6A-B048-707BE439BB91}"/>
    <cellStyle name="Normal 11 3 27" xfId="14153" xr:uid="{16712036-74C8-49AF-B981-E88662118068}"/>
    <cellStyle name="Normal 11 3 27 2" xfId="14154" xr:uid="{4491AC1E-2609-48D8-A7EC-F73C37007EEA}"/>
    <cellStyle name="Normal 11 3 27 2 2" xfId="14155" xr:uid="{E8B9F7AB-5236-4091-9EE8-2D8E3FA95A63}"/>
    <cellStyle name="Normal 11 3 28" xfId="14156" xr:uid="{6514068F-2341-4390-8A07-2875B286A67B}"/>
    <cellStyle name="Normal 11 3 28 2" xfId="14157" xr:uid="{AF8ECB61-4706-450A-9E29-ADAA92D9102B}"/>
    <cellStyle name="Normal 11 3 28 2 2" xfId="14158" xr:uid="{5E4B0FAE-9455-4CC8-901D-F533C7EC99A6}"/>
    <cellStyle name="Normal 11 3 29" xfId="14159" xr:uid="{EB418395-E0A4-4336-8C01-799C556F6D82}"/>
    <cellStyle name="Normal 11 3 29 2" xfId="14160" xr:uid="{32F1C4FA-A7BD-447D-94BF-CCDA406BD469}"/>
    <cellStyle name="Normal 11 3 29 2 2" xfId="14161" xr:uid="{44F5796C-61EC-45F7-830D-4E7B2F1C3415}"/>
    <cellStyle name="Normal 11 3 3" xfId="14162" xr:uid="{D3D8E379-9541-414F-97C7-C11B27565210}"/>
    <cellStyle name="Normal 11 3 3 2" xfId="14163" xr:uid="{10B3EDFF-FB96-47BB-AA58-3823624A2068}"/>
    <cellStyle name="Normal 11 3 3 2 2" xfId="14164" xr:uid="{71FA92D3-705D-4BB3-91E6-6CFFFB68E910}"/>
    <cellStyle name="Normal 11 3 30" xfId="14165" xr:uid="{387F97DC-0F9F-4054-808B-8B485B02F71A}"/>
    <cellStyle name="Normal 11 3 30 2" xfId="14166" xr:uid="{7A124490-5232-4DFF-91F0-403EDD6F481E}"/>
    <cellStyle name="Normal 11 3 31" xfId="14167" xr:uid="{FE364665-93D6-4855-A478-8EB648C34903}"/>
    <cellStyle name="Normal 11 3 32" xfId="14168" xr:uid="{6FDA7DFB-08CC-4729-8548-2D939298E9F6}"/>
    <cellStyle name="Normal 11 3 33" xfId="14169" xr:uid="{A390B518-F58B-44C9-862A-1406A066791A}"/>
    <cellStyle name="Normal 11 3 4" xfId="14170" xr:uid="{9B22FA46-B947-406C-9C32-31CD87120D10}"/>
    <cellStyle name="Normal 11 3 4 2" xfId="14171" xr:uid="{151B160F-122A-40E1-81E4-9818077CAF32}"/>
    <cellStyle name="Normal 11 3 4 2 2" xfId="14172" xr:uid="{F841FEB3-ED89-4049-A260-82F4C16A77C1}"/>
    <cellStyle name="Normal 11 3 5" xfId="14173" xr:uid="{DB946864-CBB6-4E88-8C30-0C0244869B41}"/>
    <cellStyle name="Normal 11 3 5 2" xfId="14174" xr:uid="{5E4CCAB9-2B02-485B-9BF5-5CD9FBC46559}"/>
    <cellStyle name="Normal 11 3 5 2 2" xfId="14175" xr:uid="{1752CBDD-19D9-4099-8396-A0216DB2A265}"/>
    <cellStyle name="Normal 11 3 6" xfId="14176" xr:uid="{E461062A-F637-4A90-BB80-3C74B9830D57}"/>
    <cellStyle name="Normal 11 3 6 2" xfId="14177" xr:uid="{C95E40DD-74C5-4F9E-BB2A-23AAEF944FFB}"/>
    <cellStyle name="Normal 11 3 6 2 2" xfId="14178" xr:uid="{B135EB13-04F4-4BB6-BD32-30C9330CF3E2}"/>
    <cellStyle name="Normal 11 3 7" xfId="14179" xr:uid="{FDB2C484-C19D-4721-B3C2-4D1534AC231B}"/>
    <cellStyle name="Normal 11 3 7 2" xfId="14180" xr:uid="{F327452D-2B8D-4891-AD2C-A7AB60BFE00E}"/>
    <cellStyle name="Normal 11 3 7 2 2" xfId="14181" xr:uid="{174848D5-C19B-48CE-A4A6-EB3D6C4FC8F6}"/>
    <cellStyle name="Normal 11 3 8" xfId="14182" xr:uid="{8B73807A-0CB2-480D-A478-46F7A4D29691}"/>
    <cellStyle name="Normal 11 3 8 2" xfId="14183" xr:uid="{CA6EA44F-0D03-44D5-AC2C-C9EEFAC025B7}"/>
    <cellStyle name="Normal 11 3 8 2 2" xfId="14184" xr:uid="{2C6E2A47-2BE0-43B5-828B-F57DEF1E3887}"/>
    <cellStyle name="Normal 11 3 9" xfId="14185" xr:uid="{0BA76AFD-C0E0-45D4-B397-81675C732BD0}"/>
    <cellStyle name="Normal 11 3 9 2" xfId="14186" xr:uid="{ED6BC143-2A49-4C9C-8B23-C7F520EB53A1}"/>
    <cellStyle name="Normal 11 3 9 2 2" xfId="14187" xr:uid="{E64F7D00-B7E3-40A2-A883-BCAE7D751F2E}"/>
    <cellStyle name="Normal 11 30" xfId="14188" xr:uid="{F1CA6DE5-4DC8-4659-8112-D216E8B7DF10}"/>
    <cellStyle name="Normal 11 30 2" xfId="14189" xr:uid="{BEEB954A-FAAF-4E1C-80EB-05FEB3969A8D}"/>
    <cellStyle name="Normal 11 30 2 2" xfId="14190" xr:uid="{070A2472-2931-4BBC-A9BC-ADBA38A183D6}"/>
    <cellStyle name="Normal 11 31" xfId="14191" xr:uid="{F3940C7D-0CA0-4627-AFF0-8BB8B125E934}"/>
    <cellStyle name="Normal 11 31 2" xfId="14192" xr:uid="{5A4DB996-BDF3-476E-A2B8-A2F444A38146}"/>
    <cellStyle name="Normal 11 31 2 2" xfId="14193" xr:uid="{F3C30391-D224-4A12-98EF-A62FBD76D6E1}"/>
    <cellStyle name="Normal 11 32" xfId="14194" xr:uid="{C5ED348E-A7BB-4472-A6E1-6B47B5ACD6F7}"/>
    <cellStyle name="Normal 11 32 2" xfId="14195" xr:uid="{545100A9-2259-4392-97A8-63370C8F8965}"/>
    <cellStyle name="Normal 11 32 2 2" xfId="14196" xr:uid="{527B0B38-997C-481D-8D0D-CAC764F78EA4}"/>
    <cellStyle name="Normal 11 33" xfId="14197" xr:uid="{70C93899-CDF8-495F-8A98-D774B38736F6}"/>
    <cellStyle name="Normal 11 33 2" xfId="14198" xr:uid="{6D8B5F4E-E189-4E97-8751-6A96A1820162}"/>
    <cellStyle name="Normal 11 33 2 2" xfId="14199" xr:uid="{9C2518C3-6130-4786-9D69-CD5EEC4B64DB}"/>
    <cellStyle name="Normal 11 34" xfId="14200" xr:uid="{3382BB0B-F8A7-4C50-85E3-3850FB66051C}"/>
    <cellStyle name="Normal 11 34 2" xfId="14201" xr:uid="{CA8996E1-C1AF-40E9-B3C9-4426A2EE25EC}"/>
    <cellStyle name="Normal 11 34 2 2" xfId="14202" xr:uid="{8547D338-9365-44DC-A98C-7E6E17E9C0A8}"/>
    <cellStyle name="Normal 11 35" xfId="14203" xr:uid="{8D38593B-257F-4D5C-B8F7-2ECB0E90BEBE}"/>
    <cellStyle name="Normal 11 35 2" xfId="14204" xr:uid="{3735C07B-F0FB-4AAB-99B7-6F49A74F3135}"/>
    <cellStyle name="Normal 11 35 2 2" xfId="14205" xr:uid="{083CFCCE-5429-4E0C-988B-21AD5ADDCD11}"/>
    <cellStyle name="Normal 11 36" xfId="14206" xr:uid="{D0B19011-DF06-4181-8D2D-3CB5C99954AD}"/>
    <cellStyle name="Normal 11 36 2" xfId="14207" xr:uid="{82D7AD3D-5782-4C29-B482-25D5CCB47BBD}"/>
    <cellStyle name="Normal 11 37" xfId="14208" xr:uid="{2B344504-463E-44CE-91C3-17AC560F9BD6}"/>
    <cellStyle name="Normal 11 38" xfId="14209" xr:uid="{4282DFE9-48D7-458F-BD10-9927E3E1023E}"/>
    <cellStyle name="Normal 11 39" xfId="14210" xr:uid="{A5ED1924-3301-493E-A1AD-7A9A71916691}"/>
    <cellStyle name="Normal 11 4" xfId="14211" xr:uid="{0069D66C-E781-4618-A1A1-A08674576F8E}"/>
    <cellStyle name="Normal 11 4 10" xfId="14212" xr:uid="{1FC211CA-6AC2-401E-BC46-9BB72F06242B}"/>
    <cellStyle name="Normal 11 4 10 2" xfId="14213" xr:uid="{649F5EEB-2422-4EBB-BF70-88D0CAB16C18}"/>
    <cellStyle name="Normal 11 4 10 2 2" xfId="14214" xr:uid="{BB803058-4726-487A-BB8C-A79AB8C9411F}"/>
    <cellStyle name="Normal 11 4 11" xfId="14215" xr:uid="{495239A2-B1D2-44E4-8302-8097290A2F1B}"/>
    <cellStyle name="Normal 11 4 11 2" xfId="14216" xr:uid="{508F9D8F-8912-4909-A0B2-5FAA98794E41}"/>
    <cellStyle name="Normal 11 4 11 2 2" xfId="14217" xr:uid="{644BF925-7672-42A9-997F-49773B71C780}"/>
    <cellStyle name="Normal 11 4 12" xfId="14218" xr:uid="{BBB38FA0-577B-4B9F-84C3-D883DFBE6760}"/>
    <cellStyle name="Normal 11 4 12 2" xfId="14219" xr:uid="{31684079-B86F-4C26-B01D-F01940CD67D9}"/>
    <cellStyle name="Normal 11 4 12 2 2" xfId="14220" xr:uid="{665A4B38-BC08-447F-8E45-18690DFC00D8}"/>
    <cellStyle name="Normal 11 4 13" xfId="14221" xr:uid="{7F997037-CF3D-454F-9C79-B9BB32E81670}"/>
    <cellStyle name="Normal 11 4 13 2" xfId="14222" xr:uid="{784DE164-A4F0-4786-905A-04C6F88D2349}"/>
    <cellStyle name="Normal 11 4 13 2 2" xfId="14223" xr:uid="{9BFF0181-24E8-4B6E-8E4F-DB0BDABC26ED}"/>
    <cellStyle name="Normal 11 4 14" xfId="14224" xr:uid="{B91BB321-2FC5-4F7C-B68D-ED7F68AA95F3}"/>
    <cellStyle name="Normal 11 4 14 2" xfId="14225" xr:uid="{4BBC341A-42E3-42B7-A30A-AED950E6A826}"/>
    <cellStyle name="Normal 11 4 14 2 2" xfId="14226" xr:uid="{E0482F77-8518-40BF-B38E-8E2147438574}"/>
    <cellStyle name="Normal 11 4 15" xfId="14227" xr:uid="{CC1C6660-6AD4-4320-939B-CE6BB2A95AB9}"/>
    <cellStyle name="Normal 11 4 15 2" xfId="14228" xr:uid="{76E6DA23-4327-4D64-B688-A444900814E0}"/>
    <cellStyle name="Normal 11 4 15 2 2" xfId="14229" xr:uid="{4A89F368-60D9-4645-88F8-270D1015BEBB}"/>
    <cellStyle name="Normal 11 4 16" xfId="14230" xr:uid="{E9C5AA1E-EE33-4A2C-9458-22D6EA61D048}"/>
    <cellStyle name="Normal 11 4 16 2" xfId="14231" xr:uid="{2580CFA0-23A7-4BE4-9C49-DD296D96F9D0}"/>
    <cellStyle name="Normal 11 4 16 2 2" xfId="14232" xr:uid="{4B472E4D-DB6A-42C6-9CA1-1854796A9FD1}"/>
    <cellStyle name="Normal 11 4 17" xfId="14233" xr:uid="{889FE8EB-9B6A-4F1B-B4C6-F1923D7C5214}"/>
    <cellStyle name="Normal 11 4 17 2" xfId="14234" xr:uid="{246474D9-4926-496D-8751-7AF626F013B7}"/>
    <cellStyle name="Normal 11 4 17 2 2" xfId="14235" xr:uid="{10C182A6-58B2-4D5C-80ED-70A464ED6F01}"/>
    <cellStyle name="Normal 11 4 18" xfId="14236" xr:uid="{B50B5968-82BD-41E3-87CC-9922D79167DC}"/>
    <cellStyle name="Normal 11 4 18 2" xfId="14237" xr:uid="{0BAC8BC9-C4EF-4B9B-8E6B-3F0BB94FEC52}"/>
    <cellStyle name="Normal 11 4 18 2 2" xfId="14238" xr:uid="{84F748AA-191A-47C0-BB2F-6C921813F9B4}"/>
    <cellStyle name="Normal 11 4 19" xfId="14239" xr:uid="{7F6810ED-3AA0-41FD-83C8-3A73EBBB13A4}"/>
    <cellStyle name="Normal 11 4 19 2" xfId="14240" xr:uid="{25A0709E-3F07-427A-994B-4FD02DA47D06}"/>
    <cellStyle name="Normal 11 4 19 2 2" xfId="14241" xr:uid="{D1D5F2F6-AD3A-4CA0-A809-0DFF2CC065E2}"/>
    <cellStyle name="Normal 11 4 2" xfId="14242" xr:uid="{69E50944-EF78-4A64-A9E9-4C60A444DE9B}"/>
    <cellStyle name="Normal 11 4 2 2" xfId="14243" xr:uid="{8B10D5B1-3A80-4F55-9612-3E3F39376A49}"/>
    <cellStyle name="Normal 11 4 2 2 2" xfId="14244" xr:uid="{A13EFADC-79A0-4A7E-B435-AC5A21C2EF96}"/>
    <cellStyle name="Normal 11 4 20" xfId="14245" xr:uid="{FF4F59C4-0C28-4DC9-B36A-4C3D69FA1C5B}"/>
    <cellStyle name="Normal 11 4 20 2" xfId="14246" xr:uid="{EE19B825-8DBD-41D2-80D3-08ED469A1A79}"/>
    <cellStyle name="Normal 11 4 20 2 2" xfId="14247" xr:uid="{3223E826-9716-4230-A7F7-6891A288FC51}"/>
    <cellStyle name="Normal 11 4 21" xfId="14248" xr:uid="{9A739DB2-C8A6-40AF-B027-8C2DE07B2FBB}"/>
    <cellStyle name="Normal 11 4 21 2" xfId="14249" xr:uid="{BB50B267-0C94-4F9A-A958-FB5B8477B4ED}"/>
    <cellStyle name="Normal 11 4 21 2 2" xfId="14250" xr:uid="{3BB3BF91-1C5D-4AA4-8429-5B4FFE4CA1A4}"/>
    <cellStyle name="Normal 11 4 22" xfId="14251" xr:uid="{3F8100F0-E952-4CEE-8753-DF5EB28A7AA6}"/>
    <cellStyle name="Normal 11 4 22 2" xfId="14252" xr:uid="{CCE54643-0CC6-4F84-A91E-5DE67F3CF874}"/>
    <cellStyle name="Normal 11 4 22 2 2" xfId="14253" xr:uid="{A9A5281A-0B3C-4C10-AF90-5E8C28101F9A}"/>
    <cellStyle name="Normal 11 4 23" xfId="14254" xr:uid="{0D90AE6E-DE2A-4C7E-A251-EBDF49B70A38}"/>
    <cellStyle name="Normal 11 4 23 2" xfId="14255" xr:uid="{83C2AF42-7D86-457C-A161-5829E2068B00}"/>
    <cellStyle name="Normal 11 4 23 2 2" xfId="14256" xr:uid="{D9D3A144-C9E8-412E-A2FB-43D37CCEF7BA}"/>
    <cellStyle name="Normal 11 4 24" xfId="14257" xr:uid="{E311B94A-A39D-4497-8DBE-CBFCF7295D10}"/>
    <cellStyle name="Normal 11 4 24 2" xfId="14258" xr:uid="{C94E69B9-4F39-465A-9DD8-7937768E7B2A}"/>
    <cellStyle name="Normal 11 4 24 2 2" xfId="14259" xr:uid="{23A34BF6-05DF-4043-88F1-20307B21B623}"/>
    <cellStyle name="Normal 11 4 25" xfId="14260" xr:uid="{AB9EE715-A803-411A-8AFB-1E3E9B1BC5AE}"/>
    <cellStyle name="Normal 11 4 25 2" xfId="14261" xr:uid="{30BD142F-C3AE-43DC-B95C-2642B5D4927B}"/>
    <cellStyle name="Normal 11 4 25 2 2" xfId="14262" xr:uid="{5A3737D5-9CD0-4EC5-A21C-13BE41E36820}"/>
    <cellStyle name="Normal 11 4 26" xfId="14263" xr:uid="{9E82612D-FC6F-4E16-A9F5-762D57C4198F}"/>
    <cellStyle name="Normal 11 4 26 2" xfId="14264" xr:uid="{8B6DA430-5C86-4FAD-9660-55C3AB800397}"/>
    <cellStyle name="Normal 11 4 26 2 2" xfId="14265" xr:uid="{284E31E6-CDDC-4548-8AB8-D32A69C3AAF1}"/>
    <cellStyle name="Normal 11 4 27" xfId="14266" xr:uid="{06C2690B-70F2-4D2A-B2C7-B7BDC094DF3E}"/>
    <cellStyle name="Normal 11 4 27 2" xfId="14267" xr:uid="{9A204763-6F83-4BE5-BAC3-02742CC1401E}"/>
    <cellStyle name="Normal 11 4 27 2 2" xfId="14268" xr:uid="{1F66420A-A0FD-40C0-8EBE-66C00AEAFEF2}"/>
    <cellStyle name="Normal 11 4 28" xfId="14269" xr:uid="{60788210-DB38-4F92-9D66-D18036EE2ED0}"/>
    <cellStyle name="Normal 11 4 28 2" xfId="14270" xr:uid="{FA6AA10D-ED78-4D5B-B52B-137C476A8256}"/>
    <cellStyle name="Normal 11 4 28 2 2" xfId="14271" xr:uid="{76F78001-CF8C-401A-AC2F-B60206CB23FC}"/>
    <cellStyle name="Normal 11 4 29" xfId="14272" xr:uid="{8C588C08-F111-435D-96F4-07474B22122E}"/>
    <cellStyle name="Normal 11 4 29 2" xfId="14273" xr:uid="{33326470-A0FC-4FBE-A834-F95B6CF7DC4D}"/>
    <cellStyle name="Normal 11 4 29 2 2" xfId="14274" xr:uid="{D576883E-3792-4464-9913-6F56DE7D6994}"/>
    <cellStyle name="Normal 11 4 3" xfId="14275" xr:uid="{07CDE961-0446-4AE2-BC8B-8CC7F22A5AD8}"/>
    <cellStyle name="Normal 11 4 3 2" xfId="14276" xr:uid="{8C5963DC-236A-4F86-95DC-9D65ECDF4065}"/>
    <cellStyle name="Normal 11 4 3 2 2" xfId="14277" xr:uid="{5648DD2A-CD83-4A58-86A4-AF97ABF06094}"/>
    <cellStyle name="Normal 11 4 30" xfId="14278" xr:uid="{5C266DB5-AADA-4980-BEB9-43A7678B5827}"/>
    <cellStyle name="Normal 11 4 30 2" xfId="14279" xr:uid="{73C858EA-ED60-4A48-BF87-34A1E2090C53}"/>
    <cellStyle name="Normal 11 4 31" xfId="14280" xr:uid="{35545D81-663B-40EE-8132-63EEAD69ABF5}"/>
    <cellStyle name="Normal 11 4 4" xfId="14281" xr:uid="{ADF59E96-667D-4F52-914F-4912C151794A}"/>
    <cellStyle name="Normal 11 4 4 2" xfId="14282" xr:uid="{42D220F1-A54B-45BB-8BB9-8E3B133ABD89}"/>
    <cellStyle name="Normal 11 4 4 2 2" xfId="14283" xr:uid="{138BC02F-D4F6-4D00-A411-5291D92FCE69}"/>
    <cellStyle name="Normal 11 4 5" xfId="14284" xr:uid="{CD735608-80F9-410C-BE6E-1AA5AD54E5B5}"/>
    <cellStyle name="Normal 11 4 5 2" xfId="14285" xr:uid="{1363CF21-B903-4BD7-87C8-CE84063304DE}"/>
    <cellStyle name="Normal 11 4 5 2 2" xfId="14286" xr:uid="{5ED41209-2855-4804-A816-55C522D6289D}"/>
    <cellStyle name="Normal 11 4 6" xfId="14287" xr:uid="{5D85B210-1C8B-42C1-9A9A-4464EA7AD2A0}"/>
    <cellStyle name="Normal 11 4 6 2" xfId="14288" xr:uid="{5ED990A5-9395-4347-9146-9E5423D55E31}"/>
    <cellStyle name="Normal 11 4 6 2 2" xfId="14289" xr:uid="{56883978-30AC-4619-980C-D22EF1014042}"/>
    <cellStyle name="Normal 11 4 7" xfId="14290" xr:uid="{C22C59F7-D81E-451B-ACE0-72924AC9CC1B}"/>
    <cellStyle name="Normal 11 4 7 2" xfId="14291" xr:uid="{520C0F4C-1DC4-47D5-BAB1-9EB7CDB62FA6}"/>
    <cellStyle name="Normal 11 4 7 2 2" xfId="14292" xr:uid="{BC8898A4-AB63-4E7A-9FA1-DCF7885A89B6}"/>
    <cellStyle name="Normal 11 4 8" xfId="14293" xr:uid="{F60D292F-AD38-43B5-8FF0-0ABF4E0EC992}"/>
    <cellStyle name="Normal 11 4 8 2" xfId="14294" xr:uid="{264E2B84-97F7-4572-8DD1-F1D720B50581}"/>
    <cellStyle name="Normal 11 4 8 2 2" xfId="14295" xr:uid="{6B48DDA4-E3C3-47E1-AF8A-8AF945524D7D}"/>
    <cellStyle name="Normal 11 4 9" xfId="14296" xr:uid="{A9F87EF9-0C32-460E-82CF-9BB0530394AB}"/>
    <cellStyle name="Normal 11 4 9 2" xfId="14297" xr:uid="{40556E88-C193-44A0-8EE4-4F3783C5695C}"/>
    <cellStyle name="Normal 11 4 9 2 2" xfId="14298" xr:uid="{585BD0F4-84E7-48BB-A6F5-2947D46FB396}"/>
    <cellStyle name="Normal 11 5" xfId="14299" xr:uid="{6917508C-92D7-4CA5-B619-DFE6C6B7834C}"/>
    <cellStyle name="Normal 11 5 10" xfId="14300" xr:uid="{A9E22116-E78C-4CD1-9CD3-3B6BD4776B8D}"/>
    <cellStyle name="Normal 11 5 10 2" xfId="14301" xr:uid="{A0DD61D2-719C-4815-96A6-0BC8224FCDA3}"/>
    <cellStyle name="Normal 11 5 10 2 2" xfId="14302" xr:uid="{8E72ABA0-CBA8-46CA-ADCA-36F84104B2AF}"/>
    <cellStyle name="Normal 11 5 11" xfId="14303" xr:uid="{1B6D7801-3CF5-4588-A66F-3BEBFCA997D3}"/>
    <cellStyle name="Normal 11 5 11 2" xfId="14304" xr:uid="{11ECB5A2-7AEE-48BF-854D-656AFF5E6D55}"/>
    <cellStyle name="Normal 11 5 11 2 2" xfId="14305" xr:uid="{AD1A3F9D-48A0-4904-A69A-F0C72D722F69}"/>
    <cellStyle name="Normal 11 5 12" xfId="14306" xr:uid="{F219F8A1-3B74-4505-9AC6-5973184078A6}"/>
    <cellStyle name="Normal 11 5 12 2" xfId="14307" xr:uid="{0BE0720D-0E38-484F-984B-882B8EF8E2A3}"/>
    <cellStyle name="Normal 11 5 12 2 2" xfId="14308" xr:uid="{EB85F980-D2DA-46B5-BCFA-AE49124CEE67}"/>
    <cellStyle name="Normal 11 5 13" xfId="14309" xr:uid="{3C0D0C9F-2302-448A-8396-22FD5E88F054}"/>
    <cellStyle name="Normal 11 5 13 2" xfId="14310" xr:uid="{78BF15D5-6DFF-41DE-A7D1-AA240DA9A651}"/>
    <cellStyle name="Normal 11 5 13 2 2" xfId="14311" xr:uid="{40917168-46BC-4740-A8C8-66D582F37BC1}"/>
    <cellStyle name="Normal 11 5 14" xfId="14312" xr:uid="{811491C8-696D-4CEB-852A-38E8A097F288}"/>
    <cellStyle name="Normal 11 5 14 2" xfId="14313" xr:uid="{FDC02EEC-0581-43F7-8427-048C366573FF}"/>
    <cellStyle name="Normal 11 5 14 2 2" xfId="14314" xr:uid="{0FBEC66A-BFCA-4B92-8F5E-00023A20CDFE}"/>
    <cellStyle name="Normal 11 5 15" xfId="14315" xr:uid="{8124D426-C6D8-4D2C-8555-408A1BD7E90F}"/>
    <cellStyle name="Normal 11 5 15 2" xfId="14316" xr:uid="{5711449F-6D71-404C-9C49-22AF08EC0558}"/>
    <cellStyle name="Normal 11 5 15 2 2" xfId="14317" xr:uid="{3FFD9447-3EE2-4552-A7F1-B7CB20E718B8}"/>
    <cellStyle name="Normal 11 5 16" xfId="14318" xr:uid="{7732776A-3FA1-4C3D-9F55-60DEC2EF6FAF}"/>
    <cellStyle name="Normal 11 5 16 2" xfId="14319" xr:uid="{5B5232E5-A6B4-4368-A80D-9B77E52D7E81}"/>
    <cellStyle name="Normal 11 5 16 2 2" xfId="14320" xr:uid="{5F5E2507-8DC1-4D67-8914-19FCB3DDD7B5}"/>
    <cellStyle name="Normal 11 5 17" xfId="14321" xr:uid="{BEDB936F-112D-40F2-A7A5-57DC27CEC48B}"/>
    <cellStyle name="Normal 11 5 17 2" xfId="14322" xr:uid="{8F04CEEC-C0AB-4DE0-9166-EB617F2250E3}"/>
    <cellStyle name="Normal 11 5 17 2 2" xfId="14323" xr:uid="{66798211-867E-4732-B93B-C5A249081439}"/>
    <cellStyle name="Normal 11 5 18" xfId="14324" xr:uid="{E8F698E5-C9C8-4627-91E5-53D08E9CD0EA}"/>
    <cellStyle name="Normal 11 5 18 2" xfId="14325" xr:uid="{1CB964B2-5E18-4457-BF73-48502786F794}"/>
    <cellStyle name="Normal 11 5 18 2 2" xfId="14326" xr:uid="{BF63892C-98DD-4BDA-8D03-4DFB6D38E2A7}"/>
    <cellStyle name="Normal 11 5 19" xfId="14327" xr:uid="{DD75984F-FB86-4260-8169-407828A1A74A}"/>
    <cellStyle name="Normal 11 5 19 2" xfId="14328" xr:uid="{FE9F190C-F398-40E1-AEDB-80A768F95A81}"/>
    <cellStyle name="Normal 11 5 19 2 2" xfId="14329" xr:uid="{819ABB2D-A531-487A-B3B1-78A0779C60D3}"/>
    <cellStyle name="Normal 11 5 2" xfId="14330" xr:uid="{2BF0FDE2-A552-4C02-A723-52A50AD02EDA}"/>
    <cellStyle name="Normal 11 5 2 2" xfId="14331" xr:uid="{649BFB76-2F1A-42FF-9D19-E30E69C902D3}"/>
    <cellStyle name="Normal 11 5 2 2 2" xfId="14332" xr:uid="{DCCF2609-C404-43EA-B97B-B5DE85F660D1}"/>
    <cellStyle name="Normal 11 5 20" xfId="14333" xr:uid="{92AE15C4-5D1B-44DB-BA9C-80DAC6CC13E9}"/>
    <cellStyle name="Normal 11 5 20 2" xfId="14334" xr:uid="{493BF439-36D1-4E86-A8C8-E997B1146A4C}"/>
    <cellStyle name="Normal 11 5 20 2 2" xfId="14335" xr:uid="{5BF734E1-E410-4170-8850-1309C28050BB}"/>
    <cellStyle name="Normal 11 5 21" xfId="14336" xr:uid="{D4D58812-AC01-4A4F-AF80-057E0AC37974}"/>
    <cellStyle name="Normal 11 5 21 2" xfId="14337" xr:uid="{7B8F120E-BFA5-4352-AC8A-FCF1E88EDDC4}"/>
    <cellStyle name="Normal 11 5 21 2 2" xfId="14338" xr:uid="{71D50538-299E-4507-922E-35FFF6F741CD}"/>
    <cellStyle name="Normal 11 5 22" xfId="14339" xr:uid="{B48FCB9D-D5DD-42FE-9E82-59A8560CA178}"/>
    <cellStyle name="Normal 11 5 22 2" xfId="14340" xr:uid="{43F53DDC-DC7E-49F1-938E-636BEC220A83}"/>
    <cellStyle name="Normal 11 5 22 2 2" xfId="14341" xr:uid="{2007A216-68C2-498B-97E4-98B22CA7C434}"/>
    <cellStyle name="Normal 11 5 23" xfId="14342" xr:uid="{ABAF0E50-BE66-487D-86D9-4BE114A5E5B7}"/>
    <cellStyle name="Normal 11 5 23 2" xfId="14343" xr:uid="{29193C29-185C-4A05-83F4-07C2272E60D9}"/>
    <cellStyle name="Normal 11 5 23 2 2" xfId="14344" xr:uid="{8189475A-B47D-4DCA-A222-B6C69A70EEB1}"/>
    <cellStyle name="Normal 11 5 24" xfId="14345" xr:uid="{6AF2FBAC-36E5-4922-8CE6-E3E7BF8766B3}"/>
    <cellStyle name="Normal 11 5 24 2" xfId="14346" xr:uid="{F6784F23-EBAF-435F-8E6C-477F8063D4E9}"/>
    <cellStyle name="Normal 11 5 24 2 2" xfId="14347" xr:uid="{39BF1331-E0C6-446D-B105-C58FE99DE597}"/>
    <cellStyle name="Normal 11 5 25" xfId="14348" xr:uid="{4144FF71-F5BB-4ABE-BC60-F7D32299A7D7}"/>
    <cellStyle name="Normal 11 5 25 2" xfId="14349" xr:uid="{1DB2ADE8-6219-4F7D-B15C-6B46A3BDB8CC}"/>
    <cellStyle name="Normal 11 5 25 2 2" xfId="14350" xr:uid="{332F3EFD-FC56-4E92-AE87-2D1A0B800E18}"/>
    <cellStyle name="Normal 11 5 26" xfId="14351" xr:uid="{4A0E0D1D-C9D0-4E00-A6C2-6DDB77D0435B}"/>
    <cellStyle name="Normal 11 5 26 2" xfId="14352" xr:uid="{F02CABB8-A0A9-4F63-A856-56E17415D071}"/>
    <cellStyle name="Normal 11 5 26 2 2" xfId="14353" xr:uid="{E7B7F121-9934-4EF0-AD2D-3AEA39819B09}"/>
    <cellStyle name="Normal 11 5 27" xfId="14354" xr:uid="{781767C4-3EFB-4AA6-B39B-932F6E90AB7D}"/>
    <cellStyle name="Normal 11 5 27 2" xfId="14355" xr:uid="{ABD34E4B-44ED-4E3D-B673-AF24CB55D352}"/>
    <cellStyle name="Normal 11 5 27 2 2" xfId="14356" xr:uid="{ED63B184-E09B-4A34-86F6-1DF37AD3C83E}"/>
    <cellStyle name="Normal 11 5 28" xfId="14357" xr:uid="{A7E059B3-6CDE-4F03-8E60-2D8F8C442351}"/>
    <cellStyle name="Normal 11 5 28 2" xfId="14358" xr:uid="{4DACB817-BA5E-49D4-AF6E-E77D521A1FC9}"/>
    <cellStyle name="Normal 11 5 28 2 2" xfId="14359" xr:uid="{F1514295-0A1C-409C-B621-BE9CAA4B410D}"/>
    <cellStyle name="Normal 11 5 29" xfId="14360" xr:uid="{A0B8BF9F-68CB-4A9D-A200-3B53C5DE004E}"/>
    <cellStyle name="Normal 11 5 29 2" xfId="14361" xr:uid="{D715F344-1CCD-4A65-B24D-88F6D942A60F}"/>
    <cellStyle name="Normal 11 5 29 2 2" xfId="14362" xr:uid="{828FB86F-0EB6-43FE-B7BF-094C967C565D}"/>
    <cellStyle name="Normal 11 5 3" xfId="14363" xr:uid="{B96BFC95-00EC-4F68-AB57-7D77AB285C0C}"/>
    <cellStyle name="Normal 11 5 3 2" xfId="14364" xr:uid="{347F467A-8286-499E-A6B6-F3B63B52F376}"/>
    <cellStyle name="Normal 11 5 3 2 2" xfId="14365" xr:uid="{1453D6FA-7B63-41CA-9225-07ADDA6BA026}"/>
    <cellStyle name="Normal 11 5 30" xfId="14366" xr:uid="{6ACE0DDF-0ABB-47EB-AE6A-A99C0F0B0EAD}"/>
    <cellStyle name="Normal 11 5 30 2" xfId="14367" xr:uid="{73ED6273-3EB5-4EA4-9A9B-EF7171337648}"/>
    <cellStyle name="Normal 11 5 31" xfId="14368" xr:uid="{22A6FE1A-8F06-4C38-B263-AB9F179D8D7A}"/>
    <cellStyle name="Normal 11 5 4" xfId="14369" xr:uid="{0E0EEA7E-FD9B-4BC8-9E14-B5229F08BF15}"/>
    <cellStyle name="Normal 11 5 4 2" xfId="14370" xr:uid="{8B6368A5-9D97-4001-9830-F659770172D1}"/>
    <cellStyle name="Normal 11 5 4 2 2" xfId="14371" xr:uid="{B05A21E7-FB3E-45FB-866F-B0F1477C4F9B}"/>
    <cellStyle name="Normal 11 5 5" xfId="14372" xr:uid="{6B9B5386-536F-467F-AD15-181F6800310A}"/>
    <cellStyle name="Normal 11 5 5 2" xfId="14373" xr:uid="{63023ABE-ED5C-4097-8689-BDD61437070B}"/>
    <cellStyle name="Normal 11 5 5 2 2" xfId="14374" xr:uid="{48BBB3ED-546B-4EEE-9305-8F012DA33BCE}"/>
    <cellStyle name="Normal 11 5 6" xfId="14375" xr:uid="{438F3729-AF87-48BF-BE03-D4481A11A5D4}"/>
    <cellStyle name="Normal 11 5 6 2" xfId="14376" xr:uid="{F7D04884-923A-4F81-A309-9BADA64C9C91}"/>
    <cellStyle name="Normal 11 5 6 2 2" xfId="14377" xr:uid="{28BEF440-90D6-44B9-A0B6-1EC800932ACD}"/>
    <cellStyle name="Normal 11 5 7" xfId="14378" xr:uid="{72B7C625-EEC5-4420-9F3B-D3743FBBF6EF}"/>
    <cellStyle name="Normal 11 5 7 2" xfId="14379" xr:uid="{80FF21F1-6672-4BED-A6AB-E17FE8209578}"/>
    <cellStyle name="Normal 11 5 7 2 2" xfId="14380" xr:uid="{EA5879EE-0B15-4612-BB32-0C92AEC5EFFC}"/>
    <cellStyle name="Normal 11 5 8" xfId="14381" xr:uid="{1C301A11-96E7-4C78-B25F-A224346587B8}"/>
    <cellStyle name="Normal 11 5 8 2" xfId="14382" xr:uid="{9B24A036-90CE-4F37-8999-C87549DBB7FD}"/>
    <cellStyle name="Normal 11 5 8 2 2" xfId="14383" xr:uid="{BABE4F1A-4178-4825-8CB4-4B37DB29286C}"/>
    <cellStyle name="Normal 11 5 9" xfId="14384" xr:uid="{76765451-C93F-44D4-A935-5B991E69C21C}"/>
    <cellStyle name="Normal 11 5 9 2" xfId="14385" xr:uid="{294AF702-9405-47D2-9BD3-46C57A713225}"/>
    <cellStyle name="Normal 11 5 9 2 2" xfId="14386" xr:uid="{EABC1F5D-F784-4D69-8F75-5B3208C05458}"/>
    <cellStyle name="Normal 11 6" xfId="14387" xr:uid="{AD0B0784-13BE-43EC-9047-5531C12288C6}"/>
    <cellStyle name="Normal 11 6 10" xfId="14388" xr:uid="{D93122F9-C288-45AB-B39A-89A135A0DE81}"/>
    <cellStyle name="Normal 11 6 10 2" xfId="14389" xr:uid="{D48B8221-F722-4A52-BF00-0BD15111E702}"/>
    <cellStyle name="Normal 11 6 10 2 2" xfId="14390" xr:uid="{0CBAF748-40FD-4AA7-AFF1-F745AC272E35}"/>
    <cellStyle name="Normal 11 6 11" xfId="14391" xr:uid="{7F10BB5B-59F4-4C97-BE26-FF38CC6CD719}"/>
    <cellStyle name="Normal 11 6 11 2" xfId="14392" xr:uid="{C8091BEB-5D70-454C-B12D-D0CF32F06192}"/>
    <cellStyle name="Normal 11 6 11 2 2" xfId="14393" xr:uid="{782387E2-586E-48FA-902D-3B7557B8B44E}"/>
    <cellStyle name="Normal 11 6 12" xfId="14394" xr:uid="{AA0F8511-40E2-4F83-B7F4-374764486203}"/>
    <cellStyle name="Normal 11 6 12 2" xfId="14395" xr:uid="{B6C2C688-B035-4DD4-80DB-8879C767AF47}"/>
    <cellStyle name="Normal 11 6 12 2 2" xfId="14396" xr:uid="{D5747F34-9ACD-4AA1-9D0A-B3EB8FAB66D6}"/>
    <cellStyle name="Normal 11 6 13" xfId="14397" xr:uid="{D6F8623E-0BB0-4E2A-B1D7-74611F4BCD8E}"/>
    <cellStyle name="Normal 11 6 13 2" xfId="14398" xr:uid="{50FDA324-66A4-457E-A5E1-72464C088380}"/>
    <cellStyle name="Normal 11 6 13 2 2" xfId="14399" xr:uid="{FB0A04BB-6614-46BA-89B8-BC2F62C17B80}"/>
    <cellStyle name="Normal 11 6 14" xfId="14400" xr:uid="{00494020-B3DC-4C03-BE24-6FEA806EFA20}"/>
    <cellStyle name="Normal 11 6 14 2" xfId="14401" xr:uid="{808A62D1-1A9F-4B24-BBB8-1BA048835190}"/>
    <cellStyle name="Normal 11 6 14 2 2" xfId="14402" xr:uid="{6B1DDEF8-8556-4667-93F5-47DD95EC1601}"/>
    <cellStyle name="Normal 11 6 15" xfId="14403" xr:uid="{1183ED39-B503-4AD7-AE56-0D45E2CC966C}"/>
    <cellStyle name="Normal 11 6 15 2" xfId="14404" xr:uid="{AC12C512-AA8A-401D-990A-4145629C168F}"/>
    <cellStyle name="Normal 11 6 15 2 2" xfId="14405" xr:uid="{C1106B19-6DF2-44B6-9636-0F4A54684281}"/>
    <cellStyle name="Normal 11 6 16" xfId="14406" xr:uid="{D103B715-7E72-4E80-8670-4F27AB9D6986}"/>
    <cellStyle name="Normal 11 6 16 2" xfId="14407" xr:uid="{10D62296-1B01-4E9F-BF15-5C15C0CBCF4B}"/>
    <cellStyle name="Normal 11 6 16 2 2" xfId="14408" xr:uid="{00020FFF-D435-49CE-BF03-721519D1F4C3}"/>
    <cellStyle name="Normal 11 6 17" xfId="14409" xr:uid="{BB2EC483-7C4A-471D-B96C-884BC0976161}"/>
    <cellStyle name="Normal 11 6 17 2" xfId="14410" xr:uid="{4DC5C326-56A7-403E-A034-CFEEEC564A70}"/>
    <cellStyle name="Normal 11 6 17 2 2" xfId="14411" xr:uid="{6E1E3DB3-9503-4675-94E4-5D7EE7667878}"/>
    <cellStyle name="Normal 11 6 18" xfId="14412" xr:uid="{B3485C31-9BB0-409E-9CDD-5643E2E7683F}"/>
    <cellStyle name="Normal 11 6 18 2" xfId="14413" xr:uid="{95D4291E-024C-4CF0-95FF-A84877F23078}"/>
    <cellStyle name="Normal 11 6 18 2 2" xfId="14414" xr:uid="{2A8E0BE4-D084-459B-862A-360BCC116510}"/>
    <cellStyle name="Normal 11 6 19" xfId="14415" xr:uid="{AD4FE155-4D1D-46BD-89D3-18F6C43CB7E1}"/>
    <cellStyle name="Normal 11 6 19 2" xfId="14416" xr:uid="{F1E53137-8100-454F-B0FC-1E1EB64CD20C}"/>
    <cellStyle name="Normal 11 6 19 2 2" xfId="14417" xr:uid="{3B19891B-384C-4E9B-BD20-BAD30B52A741}"/>
    <cellStyle name="Normal 11 6 2" xfId="14418" xr:uid="{290010FE-451D-4297-B175-CD053EBFCF87}"/>
    <cellStyle name="Normal 11 6 2 2" xfId="14419" xr:uid="{EB8CB7B6-27A7-407C-91C0-93A6A1E19062}"/>
    <cellStyle name="Normal 11 6 2 2 2" xfId="14420" xr:uid="{400EC384-BFA4-49F7-A9E9-ACB35A3A23DB}"/>
    <cellStyle name="Normal 11 6 20" xfId="14421" xr:uid="{953E63E0-DD7E-4797-B105-7D274A18FB9B}"/>
    <cellStyle name="Normal 11 6 20 2" xfId="14422" xr:uid="{790DDBA7-345F-4E32-8040-CB8167BC7FCA}"/>
    <cellStyle name="Normal 11 6 20 2 2" xfId="14423" xr:uid="{C02D84C1-B691-43FB-A14E-DAEF92C03673}"/>
    <cellStyle name="Normal 11 6 21" xfId="14424" xr:uid="{C4B69C1C-31D3-4E03-9FE7-22BDDF340029}"/>
    <cellStyle name="Normal 11 6 21 2" xfId="14425" xr:uid="{EB87308C-4655-42D1-AE80-80AE59C70068}"/>
    <cellStyle name="Normal 11 6 21 2 2" xfId="14426" xr:uid="{9A6D1731-6945-4015-A942-AEE541E94E64}"/>
    <cellStyle name="Normal 11 6 22" xfId="14427" xr:uid="{D86939E2-7073-4686-AA97-AE6E3AD59D7B}"/>
    <cellStyle name="Normal 11 6 22 2" xfId="14428" xr:uid="{EED4E0A8-CEF0-4040-8C51-76B87D027607}"/>
    <cellStyle name="Normal 11 6 22 2 2" xfId="14429" xr:uid="{E44E8567-FC1E-47E7-94EA-0A05BA007489}"/>
    <cellStyle name="Normal 11 6 23" xfId="14430" xr:uid="{230FCAF3-8CD5-4156-B750-816DEA8FEBFC}"/>
    <cellStyle name="Normal 11 6 23 2" xfId="14431" xr:uid="{245684CC-6CCB-4CCE-AE8A-54C40F3C0DBE}"/>
    <cellStyle name="Normal 11 6 23 2 2" xfId="14432" xr:uid="{765DD70B-A8F5-4048-A344-8B5076FE1449}"/>
    <cellStyle name="Normal 11 6 24" xfId="14433" xr:uid="{C936B187-973A-4838-8611-C1583ED8700E}"/>
    <cellStyle name="Normal 11 6 24 2" xfId="14434" xr:uid="{21066140-BD30-4214-9AC1-72B49ABFF9B5}"/>
    <cellStyle name="Normal 11 6 24 2 2" xfId="14435" xr:uid="{17564AEA-1BB2-45E5-843F-C68EC06901D9}"/>
    <cellStyle name="Normal 11 6 25" xfId="14436" xr:uid="{0A6D2B35-36ED-47FF-AA3F-FC7DFBF941AA}"/>
    <cellStyle name="Normal 11 6 25 2" xfId="14437" xr:uid="{A8FF01AE-15B3-4776-AD0F-306E40C4A76E}"/>
    <cellStyle name="Normal 11 6 25 2 2" xfId="14438" xr:uid="{16F3778E-AB9E-4BF2-9EB3-F7762251E303}"/>
    <cellStyle name="Normal 11 6 26" xfId="14439" xr:uid="{2000DD6A-0DA7-4363-BDFA-EB10DE7C834D}"/>
    <cellStyle name="Normal 11 6 26 2" xfId="14440" xr:uid="{4754D33A-A6F5-4905-B538-1AB6A6E81888}"/>
    <cellStyle name="Normal 11 6 26 2 2" xfId="14441" xr:uid="{30E26B1C-BF24-4C65-B558-3AD9FBC46CE0}"/>
    <cellStyle name="Normal 11 6 27" xfId="14442" xr:uid="{4EF7EFC6-6E5A-4101-9038-36A04FC0A76E}"/>
    <cellStyle name="Normal 11 6 27 2" xfId="14443" xr:uid="{14132C41-0D91-4FB8-A45D-D90A93D6F27C}"/>
    <cellStyle name="Normal 11 6 27 2 2" xfId="14444" xr:uid="{986B0843-30F8-4AE2-929D-32BF4746C83A}"/>
    <cellStyle name="Normal 11 6 28" xfId="14445" xr:uid="{EE6686C2-2DC4-492A-9E74-F3217144AB0D}"/>
    <cellStyle name="Normal 11 6 28 2" xfId="14446" xr:uid="{BCFF601D-EFD1-43AD-AC0D-5341DE283A61}"/>
    <cellStyle name="Normal 11 6 28 2 2" xfId="14447" xr:uid="{B04D6F3F-915D-4937-AAD3-DBBD2E7DACB0}"/>
    <cellStyle name="Normal 11 6 29" xfId="14448" xr:uid="{A78706FC-7868-4A9B-8701-1D8FBC0F6281}"/>
    <cellStyle name="Normal 11 6 29 2" xfId="14449" xr:uid="{D98860D5-2F66-45F8-AC78-3DE807C2F079}"/>
    <cellStyle name="Normal 11 6 29 2 2" xfId="14450" xr:uid="{8662EF15-9E73-4293-8F81-EB44E8A28C64}"/>
    <cellStyle name="Normal 11 6 3" xfId="14451" xr:uid="{CFED8529-D482-44A3-AAC4-159E6E40B087}"/>
    <cellStyle name="Normal 11 6 3 2" xfId="14452" xr:uid="{C52F22F3-F53E-486D-8C73-2523DDA090EF}"/>
    <cellStyle name="Normal 11 6 3 2 2" xfId="14453" xr:uid="{81B3E00E-038F-41B8-84C3-EB167351E4ED}"/>
    <cellStyle name="Normal 11 6 30" xfId="14454" xr:uid="{1D2807BD-412C-42B9-8210-B70CBD34361F}"/>
    <cellStyle name="Normal 11 6 30 2" xfId="14455" xr:uid="{6967F995-4CF2-4FE4-8408-FF540BF8F9BD}"/>
    <cellStyle name="Normal 11 6 31" xfId="14456" xr:uid="{B7DF1525-E2D3-4D82-8D89-12EC7ABE8C20}"/>
    <cellStyle name="Normal 11 6 4" xfId="14457" xr:uid="{D85E5D87-2ABD-407B-9F49-06B046B6E03E}"/>
    <cellStyle name="Normal 11 6 4 2" xfId="14458" xr:uid="{6795E1C2-6E34-4682-8E97-214868EA2A5F}"/>
    <cellStyle name="Normal 11 6 4 2 2" xfId="14459" xr:uid="{E9BF53D8-9BDB-43E9-8E3A-60063D1D30C7}"/>
    <cellStyle name="Normal 11 6 5" xfId="14460" xr:uid="{A674B84C-FFCC-480D-B954-547E21DF4C19}"/>
    <cellStyle name="Normal 11 6 5 2" xfId="14461" xr:uid="{B4ABB032-4FBA-41F0-87E3-BDEFAC74A7E2}"/>
    <cellStyle name="Normal 11 6 5 2 2" xfId="14462" xr:uid="{A4C9AF89-03E4-4566-8E11-534CA8BDA79E}"/>
    <cellStyle name="Normal 11 6 6" xfId="14463" xr:uid="{C93009BE-06B4-4C5B-AF16-7B268AF732CC}"/>
    <cellStyle name="Normal 11 6 6 2" xfId="14464" xr:uid="{D1E6FE92-B0B4-4D55-9C94-2E16DFBDE225}"/>
    <cellStyle name="Normal 11 6 6 2 2" xfId="14465" xr:uid="{ACC32150-BDD7-4DDF-B334-3AD72F3F8E01}"/>
    <cellStyle name="Normal 11 6 7" xfId="14466" xr:uid="{3892B6E7-5B26-4A3B-803A-DC6CBD6185D8}"/>
    <cellStyle name="Normal 11 6 7 2" xfId="14467" xr:uid="{E983B55B-362B-4736-8E07-D17385C0641E}"/>
    <cellStyle name="Normal 11 6 7 2 2" xfId="14468" xr:uid="{A24A68D6-4942-47A2-8BAB-558AC9E5513D}"/>
    <cellStyle name="Normal 11 6 8" xfId="14469" xr:uid="{0853CEB6-1B56-4FD4-8884-1173ABD6C4B4}"/>
    <cellStyle name="Normal 11 6 8 2" xfId="14470" xr:uid="{CDF7216F-352E-415E-8422-B7267BF74ACB}"/>
    <cellStyle name="Normal 11 6 8 2 2" xfId="14471" xr:uid="{C529A067-071F-489A-88B5-454C7600E683}"/>
    <cellStyle name="Normal 11 6 9" xfId="14472" xr:uid="{27AA8442-770A-4BC5-88AD-2314228F230F}"/>
    <cellStyle name="Normal 11 6 9 2" xfId="14473" xr:uid="{5E190F54-9C6D-490D-ADC3-C6AB7C3547BA}"/>
    <cellStyle name="Normal 11 6 9 2 2" xfId="14474" xr:uid="{03ED2676-24E0-4659-BE20-EF92B42DA605}"/>
    <cellStyle name="Normal 11 7" xfId="14475" xr:uid="{29BF8607-353F-4FB6-93ED-98D5A396BE3A}"/>
    <cellStyle name="Normal 11 7 10" xfId="14476" xr:uid="{0DA20476-7FB3-4B64-8284-1AC841AFC14F}"/>
    <cellStyle name="Normal 11 7 10 2" xfId="14477" xr:uid="{17CF3554-5AC2-4CC8-B49F-EE6676318CAD}"/>
    <cellStyle name="Normal 11 7 10 2 2" xfId="14478" xr:uid="{55432262-A441-4B4A-9DF3-559A15CE41CC}"/>
    <cellStyle name="Normal 11 7 11" xfId="14479" xr:uid="{5EB223D4-B4BE-44F9-B2AD-CD6364E9FDA4}"/>
    <cellStyle name="Normal 11 7 11 2" xfId="14480" xr:uid="{88BBD4D5-8A51-4CAF-98DD-10EC8B7F22F6}"/>
    <cellStyle name="Normal 11 7 11 2 2" xfId="14481" xr:uid="{4C27C1E2-F1CC-419F-B355-956994429E48}"/>
    <cellStyle name="Normal 11 7 12" xfId="14482" xr:uid="{5EAD4575-91F4-4641-97B9-73202B929AFF}"/>
    <cellStyle name="Normal 11 7 12 2" xfId="14483" xr:uid="{909FC6F0-87D7-4164-A4F5-C93A5225FA72}"/>
    <cellStyle name="Normal 11 7 12 2 2" xfId="14484" xr:uid="{AD9A5606-A88E-4F9D-8FD9-84F76750DC51}"/>
    <cellStyle name="Normal 11 7 13" xfId="14485" xr:uid="{AFF2043E-AA2B-4973-ABA4-5C71C046572E}"/>
    <cellStyle name="Normal 11 7 13 2" xfId="14486" xr:uid="{4D9EA373-CCEC-44F6-AC7F-4F541FD8662C}"/>
    <cellStyle name="Normal 11 7 13 2 2" xfId="14487" xr:uid="{B8E6621E-B403-4BAE-99E8-61A72A88996F}"/>
    <cellStyle name="Normal 11 7 14" xfId="14488" xr:uid="{8C762EAC-2CFD-4BD3-9C24-7F91332BC351}"/>
    <cellStyle name="Normal 11 7 14 2" xfId="14489" xr:uid="{3898B384-3800-4A19-8779-39755302E56F}"/>
    <cellStyle name="Normal 11 7 14 2 2" xfId="14490" xr:uid="{D15C5B4B-AF6E-4E51-BD13-FB13BAA0A029}"/>
    <cellStyle name="Normal 11 7 15" xfId="14491" xr:uid="{DF0CB79D-81B6-4205-9D3E-CE9638AF780F}"/>
    <cellStyle name="Normal 11 7 15 2" xfId="14492" xr:uid="{1A50DEB8-BA5F-45DF-BFBC-92BD72E69BC3}"/>
    <cellStyle name="Normal 11 7 15 2 2" xfId="14493" xr:uid="{F4FCF03B-11AF-455A-BD07-E5010FBBC8B2}"/>
    <cellStyle name="Normal 11 7 16" xfId="14494" xr:uid="{FCCD7BB1-1A44-4C08-B60C-1D3D679BDB8F}"/>
    <cellStyle name="Normal 11 7 16 2" xfId="14495" xr:uid="{E698FAAE-0D51-48E3-9E98-2A9D90B3FC58}"/>
    <cellStyle name="Normal 11 7 16 2 2" xfId="14496" xr:uid="{C326EEB7-E5D8-4B6D-A1D2-8172A706C824}"/>
    <cellStyle name="Normal 11 7 17" xfId="14497" xr:uid="{29BF4B97-1251-4B24-932F-88181C109280}"/>
    <cellStyle name="Normal 11 7 17 2" xfId="14498" xr:uid="{953C68E0-9B44-4A15-B961-834A689D7EC7}"/>
    <cellStyle name="Normal 11 7 17 2 2" xfId="14499" xr:uid="{09BCE9D9-E640-49BC-B6F1-2849B825DB54}"/>
    <cellStyle name="Normal 11 7 18" xfId="14500" xr:uid="{1DA161E0-00EB-4878-A1B1-2228E06B6148}"/>
    <cellStyle name="Normal 11 7 18 2" xfId="14501" xr:uid="{148631AD-F433-49A7-BC6A-A7F8D7239602}"/>
    <cellStyle name="Normal 11 7 18 2 2" xfId="14502" xr:uid="{CFD0AB43-6D6F-4322-A052-62402B2612E4}"/>
    <cellStyle name="Normal 11 7 19" xfId="14503" xr:uid="{0D4478CC-67D6-40EA-9EEC-64C4E17CC2B5}"/>
    <cellStyle name="Normal 11 7 19 2" xfId="14504" xr:uid="{0A90AED0-B76A-4E57-96ED-C026ED6E6E64}"/>
    <cellStyle name="Normal 11 7 19 2 2" xfId="14505" xr:uid="{41DDDFA5-540E-42E6-AC9B-0550FD591308}"/>
    <cellStyle name="Normal 11 7 2" xfId="14506" xr:uid="{4EF0CF0B-C348-4D89-AF39-C29C985A4873}"/>
    <cellStyle name="Normal 11 7 2 2" xfId="14507" xr:uid="{C580A2AF-93E6-418C-99A3-8757E6314DE8}"/>
    <cellStyle name="Normal 11 7 2 2 2" xfId="14508" xr:uid="{1808F7D4-25C9-40C0-8CEC-D0D374EC8491}"/>
    <cellStyle name="Normal 11 7 20" xfId="14509" xr:uid="{5BFBEA0B-2AB3-4BDF-9BD0-C4A8117C4E52}"/>
    <cellStyle name="Normal 11 7 20 2" xfId="14510" xr:uid="{1756C932-A1C2-40A1-BC17-FDC252C55EAE}"/>
    <cellStyle name="Normal 11 7 20 2 2" xfId="14511" xr:uid="{ECE78ED1-B21C-49FC-9578-1130A2B6484E}"/>
    <cellStyle name="Normal 11 7 21" xfId="14512" xr:uid="{D9D13181-CFF5-4BE7-86E9-6256C51BC24F}"/>
    <cellStyle name="Normal 11 7 21 2" xfId="14513" xr:uid="{9A2753E1-954C-4F85-96C5-8ABBD8776BD8}"/>
    <cellStyle name="Normal 11 7 21 2 2" xfId="14514" xr:uid="{7EE3FC2D-1547-4477-AF1F-22BF398474E9}"/>
    <cellStyle name="Normal 11 7 22" xfId="14515" xr:uid="{54ADF289-EF53-44A5-BB52-247D37A75821}"/>
    <cellStyle name="Normal 11 7 22 2" xfId="14516" xr:uid="{30B572A8-C1CD-4B4C-9BBE-471DB61F429F}"/>
    <cellStyle name="Normal 11 7 22 2 2" xfId="14517" xr:uid="{38C2EE7F-0E94-4458-9274-DF0C3D9DD08D}"/>
    <cellStyle name="Normal 11 7 23" xfId="14518" xr:uid="{DC9A0EB0-3568-405F-8EAE-DBC36BEB2E54}"/>
    <cellStyle name="Normal 11 7 23 2" xfId="14519" xr:uid="{B864EC1B-610C-40F1-95B2-B27A40FA7E54}"/>
    <cellStyle name="Normal 11 7 23 2 2" xfId="14520" xr:uid="{5EBAB992-8C45-420C-8C19-07DFB8AE36E7}"/>
    <cellStyle name="Normal 11 7 24" xfId="14521" xr:uid="{83295BF5-E190-487E-B9C2-378C40B1F3EF}"/>
    <cellStyle name="Normal 11 7 24 2" xfId="14522" xr:uid="{FE3E4C08-D9D0-4965-B6DE-380659D8743A}"/>
    <cellStyle name="Normal 11 7 24 2 2" xfId="14523" xr:uid="{AEEB44A2-EEB6-4E18-969F-F82C42E8546B}"/>
    <cellStyle name="Normal 11 7 25" xfId="14524" xr:uid="{0D9830E5-A844-401F-80C8-BA3CDEDA49B2}"/>
    <cellStyle name="Normal 11 7 25 2" xfId="14525" xr:uid="{D6A29AE3-5D54-4CA9-83A2-564E9FAFA0E2}"/>
    <cellStyle name="Normal 11 7 26" xfId="14526" xr:uid="{8A8686AA-FDA4-4003-878C-8725FAA5E700}"/>
    <cellStyle name="Normal 11 7 3" xfId="14527" xr:uid="{E5BE6F33-BEFD-4827-A33B-0EEF95EF8792}"/>
    <cellStyle name="Normal 11 7 3 2" xfId="14528" xr:uid="{2B90723F-B9D6-43BA-9F0F-479B0A62FC74}"/>
    <cellStyle name="Normal 11 7 3 2 2" xfId="14529" xr:uid="{24621C05-22C5-40A8-8676-D862538F0509}"/>
    <cellStyle name="Normal 11 7 4" xfId="14530" xr:uid="{C3B6CC89-71D9-4E67-A5BF-AEB6E2094342}"/>
    <cellStyle name="Normal 11 7 4 2" xfId="14531" xr:uid="{FAC63DD7-DE9E-49B5-8A10-F97443C2C936}"/>
    <cellStyle name="Normal 11 7 4 2 2" xfId="14532" xr:uid="{A07D9618-5FCC-41A8-8C64-74B5AE015A02}"/>
    <cellStyle name="Normal 11 7 5" xfId="14533" xr:uid="{01273348-DD26-49A6-8367-4424207CDFF7}"/>
    <cellStyle name="Normal 11 7 5 2" xfId="14534" xr:uid="{3233842B-4FC6-4B93-A974-35850D117195}"/>
    <cellStyle name="Normal 11 7 5 2 2" xfId="14535" xr:uid="{7BF2427E-D909-49B4-90A6-54FF6B048104}"/>
    <cellStyle name="Normal 11 7 6" xfId="14536" xr:uid="{87737A8F-D565-4B66-B8A4-976EB1EFE0B9}"/>
    <cellStyle name="Normal 11 7 6 2" xfId="14537" xr:uid="{187B326F-8761-4E08-ABCE-4D6FFFB6756E}"/>
    <cellStyle name="Normal 11 7 6 2 2" xfId="14538" xr:uid="{7CE0E3BB-1477-4EEC-9E3E-F70D47D9888A}"/>
    <cellStyle name="Normal 11 7 7" xfId="14539" xr:uid="{9FFB93BC-3EEC-4A62-8E5D-52B80FFACB94}"/>
    <cellStyle name="Normal 11 7 7 2" xfId="14540" xr:uid="{9499C311-6E3C-4975-8EF1-5A21CFCFF5EA}"/>
    <cellStyle name="Normal 11 7 7 2 2" xfId="14541" xr:uid="{255F385D-D3BF-4DC8-83EA-4C0449BD7A20}"/>
    <cellStyle name="Normal 11 7 8" xfId="14542" xr:uid="{88F72353-83B2-47C5-B167-48F13DB1D405}"/>
    <cellStyle name="Normal 11 7 8 2" xfId="14543" xr:uid="{662CA53A-1319-40DF-82ED-8D57380BBB03}"/>
    <cellStyle name="Normal 11 7 8 2 2" xfId="14544" xr:uid="{AEB561FF-FD6A-41D4-A0CC-201F3C35F2C5}"/>
    <cellStyle name="Normal 11 7 9" xfId="14545" xr:uid="{05CA5120-DC3F-4E44-A079-64FECF77B01E}"/>
    <cellStyle name="Normal 11 7 9 2" xfId="14546" xr:uid="{C204AE15-8C9E-4B5B-AE99-C26C5F2D2BFD}"/>
    <cellStyle name="Normal 11 7 9 2 2" xfId="14547" xr:uid="{FCADB2F9-5812-438A-A646-A7F7A5A039D3}"/>
    <cellStyle name="Normal 11 8" xfId="14548" xr:uid="{F807709A-C059-4A97-8CC3-D4724E8ABC7A}"/>
    <cellStyle name="Normal 11 8 10" xfId="14549" xr:uid="{C3A369EE-351A-427A-890D-B0210650D540}"/>
    <cellStyle name="Normal 11 8 10 2" xfId="14550" xr:uid="{3568160C-6181-4CAC-B46C-98BCB37AA8F0}"/>
    <cellStyle name="Normal 11 8 10 2 2" xfId="14551" xr:uid="{B56BE2E2-A0FA-42BB-A2D8-A5D685D47D68}"/>
    <cellStyle name="Normal 11 8 11" xfId="14552" xr:uid="{7D98D20D-4557-4CD8-BE5B-D9733DE2AE44}"/>
    <cellStyle name="Normal 11 8 11 2" xfId="14553" xr:uid="{E8AA9F96-1C01-4C28-9094-2A213D7BC350}"/>
    <cellStyle name="Normal 11 8 11 2 2" xfId="14554" xr:uid="{9AB05E62-B9F1-4762-96D9-DBB322541920}"/>
    <cellStyle name="Normal 11 8 12" xfId="14555" xr:uid="{9BAE9F54-D3CB-4053-B9E3-A067C5B56BFA}"/>
    <cellStyle name="Normal 11 8 12 2" xfId="14556" xr:uid="{E9F9BE61-4817-46FE-98F8-98AC8BA7748D}"/>
    <cellStyle name="Normal 11 8 12 2 2" xfId="14557" xr:uid="{77A81D58-75C7-48DA-9C00-8BAEE58445AD}"/>
    <cellStyle name="Normal 11 8 13" xfId="14558" xr:uid="{ECB361CA-0D6E-461A-B852-C2B18A87D58F}"/>
    <cellStyle name="Normal 11 8 13 2" xfId="14559" xr:uid="{B38C49E9-94E3-42EC-B112-8E0E26D0A2D9}"/>
    <cellStyle name="Normal 11 8 13 2 2" xfId="14560" xr:uid="{0E890493-4226-4266-8444-317DF9C2A8BA}"/>
    <cellStyle name="Normal 11 8 14" xfId="14561" xr:uid="{AAB6ABD7-9B91-4E00-913C-634675218289}"/>
    <cellStyle name="Normal 11 8 14 2" xfId="14562" xr:uid="{D12417B6-0AD1-4E7E-893C-12F5DE56A4FC}"/>
    <cellStyle name="Normal 11 8 14 2 2" xfId="14563" xr:uid="{90336B7C-37F5-4F2D-A1B7-2E5DE833CDD2}"/>
    <cellStyle name="Normal 11 8 15" xfId="14564" xr:uid="{1CF543FE-5BA3-4E1C-AA08-6F7353A067C7}"/>
    <cellStyle name="Normal 11 8 15 2" xfId="14565" xr:uid="{93CA12A6-6A15-4095-8062-688201F9350C}"/>
    <cellStyle name="Normal 11 8 15 2 2" xfId="14566" xr:uid="{E73F04D1-7C76-4BAA-BA7D-F64D4297D316}"/>
    <cellStyle name="Normal 11 8 16" xfId="14567" xr:uid="{DFB597A6-D375-4CE0-9B71-3D0035FE2203}"/>
    <cellStyle name="Normal 11 8 16 2" xfId="14568" xr:uid="{64C3849E-2F40-4DA6-A3BB-8EF9656D3137}"/>
    <cellStyle name="Normal 11 8 16 2 2" xfId="14569" xr:uid="{7BC58FA6-2C84-4C5D-8D63-57C7186B692A}"/>
    <cellStyle name="Normal 11 8 17" xfId="14570" xr:uid="{21DE0F73-11DA-4562-A14B-0AF66CFF0180}"/>
    <cellStyle name="Normal 11 8 17 2" xfId="14571" xr:uid="{E93D523C-8E9F-4638-AF01-661205BB436B}"/>
    <cellStyle name="Normal 11 8 17 2 2" xfId="14572" xr:uid="{B5EA0E27-630E-442E-8E04-ABFFB858B7B7}"/>
    <cellStyle name="Normal 11 8 18" xfId="14573" xr:uid="{622AA3C0-A7A5-414A-BACE-3E67DD44806B}"/>
    <cellStyle name="Normal 11 8 18 2" xfId="14574" xr:uid="{E86BC920-6FE2-451A-AE20-C1DF53DE6546}"/>
    <cellStyle name="Normal 11 8 18 2 2" xfId="14575" xr:uid="{4B5B5036-971D-4D0B-BEDB-276DBDD16DD9}"/>
    <cellStyle name="Normal 11 8 19" xfId="14576" xr:uid="{2D22867E-4622-4AD5-8B4B-64B3F6B73E09}"/>
    <cellStyle name="Normal 11 8 19 2" xfId="14577" xr:uid="{3FA2D832-A6FE-4C96-B773-47D46AB6855C}"/>
    <cellStyle name="Normal 11 8 19 2 2" xfId="14578" xr:uid="{EF21583B-FA9D-41BC-9051-6950BDD1C6A3}"/>
    <cellStyle name="Normal 11 8 2" xfId="14579" xr:uid="{FED2FDAF-E610-4622-9C93-E1F382EEAD0B}"/>
    <cellStyle name="Normal 11 8 2 2" xfId="14580" xr:uid="{12C2A7AC-6AB9-429D-93BA-CEBC31DB1030}"/>
    <cellStyle name="Normal 11 8 2 2 2" xfId="14581" xr:uid="{9853EF46-9829-46F5-B45D-6B612C9F9857}"/>
    <cellStyle name="Normal 11 8 20" xfId="14582" xr:uid="{F6D726D0-D09C-408D-879D-4C382EB8B85C}"/>
    <cellStyle name="Normal 11 8 20 2" xfId="14583" xr:uid="{2ED21A3C-D60F-4DEA-B48C-8984AFC63733}"/>
    <cellStyle name="Normal 11 8 20 2 2" xfId="14584" xr:uid="{3A4716ED-735F-4E22-AA8B-B3E7DE06A937}"/>
    <cellStyle name="Normal 11 8 21" xfId="14585" xr:uid="{58B16DA9-30D4-4B1D-A571-0278C951FC9E}"/>
    <cellStyle name="Normal 11 8 21 2" xfId="14586" xr:uid="{57A266BA-5035-4097-9157-1488BC85415D}"/>
    <cellStyle name="Normal 11 8 21 2 2" xfId="14587" xr:uid="{C5157F0D-224F-44B6-B55F-2F68AADEE3B2}"/>
    <cellStyle name="Normal 11 8 22" xfId="14588" xr:uid="{8731CB05-1803-410E-A01D-96BB4D679DC7}"/>
    <cellStyle name="Normal 11 8 22 2" xfId="14589" xr:uid="{A3FAA513-548A-44A6-9E93-DA4C4BD042CC}"/>
    <cellStyle name="Normal 11 8 22 2 2" xfId="14590" xr:uid="{DF62B337-8FDB-48CD-8A60-9F3EFA844743}"/>
    <cellStyle name="Normal 11 8 23" xfId="14591" xr:uid="{346F63EB-7592-4730-BCB0-FBAA6AC8570E}"/>
    <cellStyle name="Normal 11 8 23 2" xfId="14592" xr:uid="{B1FD3EF4-C36E-46C7-9989-D2C088D4D47F}"/>
    <cellStyle name="Normal 11 8 23 2 2" xfId="14593" xr:uid="{A3FFAF06-5CF1-4FDD-927F-E15D5EF759C5}"/>
    <cellStyle name="Normal 11 8 24" xfId="14594" xr:uid="{840BEBB2-F94D-4E57-86DE-6803690B8FC5}"/>
    <cellStyle name="Normal 11 8 24 2" xfId="14595" xr:uid="{22CED8F3-99EB-4808-9632-86E04A828B50}"/>
    <cellStyle name="Normal 11 8 24 2 2" xfId="14596" xr:uid="{60DCF74A-5E52-4428-9A14-407F2696B8D3}"/>
    <cellStyle name="Normal 11 8 25" xfId="14597" xr:uid="{6B571555-6886-4BD8-819C-CDD3A201BDA9}"/>
    <cellStyle name="Normal 11 8 25 2" xfId="14598" xr:uid="{51881062-2B58-436E-9224-E356B4A6DA3A}"/>
    <cellStyle name="Normal 11 8 26" xfId="14599" xr:uid="{FFB67CC6-D73C-4087-8E9D-6FDEBB0F3C40}"/>
    <cellStyle name="Normal 11 8 3" xfId="14600" xr:uid="{F3528AF3-833B-454C-813C-8B4AA0F95F02}"/>
    <cellStyle name="Normal 11 8 3 2" xfId="14601" xr:uid="{F4ADC26A-1B76-4A7C-A11A-C3395EC69B69}"/>
    <cellStyle name="Normal 11 8 3 2 2" xfId="14602" xr:uid="{B548BBAB-A68D-459F-81B8-379FA74F633E}"/>
    <cellStyle name="Normal 11 8 4" xfId="14603" xr:uid="{AC2FD0D7-8708-4F26-A57E-F8ED62F1B963}"/>
    <cellStyle name="Normal 11 8 4 2" xfId="14604" xr:uid="{6A65D782-C3FA-496E-9A4F-64DC09ADF107}"/>
    <cellStyle name="Normal 11 8 4 2 2" xfId="14605" xr:uid="{19E52507-D0E9-4EE0-964C-AA87784931D8}"/>
    <cellStyle name="Normal 11 8 5" xfId="14606" xr:uid="{2935F7E0-F970-46A3-B59F-BE66617DB7DF}"/>
    <cellStyle name="Normal 11 8 5 2" xfId="14607" xr:uid="{9270E8AA-46D6-43E3-9668-289E90764919}"/>
    <cellStyle name="Normal 11 8 5 2 2" xfId="14608" xr:uid="{0FC61BE5-EE18-416A-9AEA-25959EA35821}"/>
    <cellStyle name="Normal 11 8 6" xfId="14609" xr:uid="{A0471C35-00F5-40FF-AF0B-B3C18C58E95A}"/>
    <cellStyle name="Normal 11 8 6 2" xfId="14610" xr:uid="{A65CD608-7220-46A2-BDC6-14F2F7F22B0F}"/>
    <cellStyle name="Normal 11 8 6 2 2" xfId="14611" xr:uid="{31FC21AC-EABB-4BF8-AA19-E2C71CE1B261}"/>
    <cellStyle name="Normal 11 8 7" xfId="14612" xr:uid="{145319D9-0B8F-4523-82D6-0E8FDF4F40AF}"/>
    <cellStyle name="Normal 11 8 7 2" xfId="14613" xr:uid="{663140E5-56B9-4D51-9670-8ACEDA203781}"/>
    <cellStyle name="Normal 11 8 7 2 2" xfId="14614" xr:uid="{9783C812-AA32-4B4D-81BF-7788AC56768F}"/>
    <cellStyle name="Normal 11 8 8" xfId="14615" xr:uid="{63F2729A-B241-4482-A95A-BEBF89979183}"/>
    <cellStyle name="Normal 11 8 8 2" xfId="14616" xr:uid="{8026D5DF-2098-4DD6-B946-D1F1C06ECFA3}"/>
    <cellStyle name="Normal 11 8 8 2 2" xfId="14617" xr:uid="{DB003DDE-1077-4415-B051-41742F534D29}"/>
    <cellStyle name="Normal 11 8 9" xfId="14618" xr:uid="{E1E8F8F2-8122-47F0-9167-1DA059503C64}"/>
    <cellStyle name="Normal 11 8 9 2" xfId="14619" xr:uid="{604D3A8C-BB15-42A0-A1D3-478B0AF3707F}"/>
    <cellStyle name="Normal 11 8 9 2 2" xfId="14620" xr:uid="{AB6CD2AD-0F71-41A9-87D1-D209041E5069}"/>
    <cellStyle name="Normal 11 9" xfId="14621" xr:uid="{1BC9A52C-F386-4323-9C59-EA397F788264}"/>
    <cellStyle name="Normal 11 9 10" xfId="14622" xr:uid="{341C2B2E-8A7B-49C5-ABAB-0AB61FAA4C3B}"/>
    <cellStyle name="Normal 11 9 10 2" xfId="14623" xr:uid="{C637CCB3-B8AD-4DF6-A397-3BF756BB5F54}"/>
    <cellStyle name="Normal 11 9 10 2 2" xfId="14624" xr:uid="{19FAF537-6081-4927-914E-4BEE3B648FC5}"/>
    <cellStyle name="Normal 11 9 11" xfId="14625" xr:uid="{22AE6643-CAC9-4CAD-A949-80AF6223DBA8}"/>
    <cellStyle name="Normal 11 9 11 2" xfId="14626" xr:uid="{B25FB4F6-70B8-4583-8361-934353306F49}"/>
    <cellStyle name="Normal 11 9 11 2 2" xfId="14627" xr:uid="{E06C4D07-DAE2-402E-9B65-C487C417AD7A}"/>
    <cellStyle name="Normal 11 9 12" xfId="14628" xr:uid="{2915F400-38E0-4528-8AC0-2BEECCC71898}"/>
    <cellStyle name="Normal 11 9 12 2" xfId="14629" xr:uid="{C67BAC15-4977-45B1-A94D-BAB843D32514}"/>
    <cellStyle name="Normal 11 9 12 2 2" xfId="14630" xr:uid="{E7181465-FF76-40C8-B13D-F2121B6A4821}"/>
    <cellStyle name="Normal 11 9 13" xfId="14631" xr:uid="{23BCAB1A-F597-4AFD-80B4-01F0663AAB13}"/>
    <cellStyle name="Normal 11 9 13 2" xfId="14632" xr:uid="{C0102373-EAF5-480D-80DC-941E0572562A}"/>
    <cellStyle name="Normal 11 9 13 2 2" xfId="14633" xr:uid="{E7529E26-B194-438D-BEFF-B0C3AA88113F}"/>
    <cellStyle name="Normal 11 9 14" xfId="14634" xr:uid="{D8A42FBF-DB91-4571-AFFD-A72FDDDC6D19}"/>
    <cellStyle name="Normal 11 9 14 2" xfId="14635" xr:uid="{E54EB5A8-A4E4-4D5C-887C-3674AB69505D}"/>
    <cellStyle name="Normal 11 9 14 2 2" xfId="14636" xr:uid="{D0178A78-D511-4E8D-8872-3F7F000C5B79}"/>
    <cellStyle name="Normal 11 9 15" xfId="14637" xr:uid="{13864EFA-1F89-42D4-ADF0-952AB5E3388C}"/>
    <cellStyle name="Normal 11 9 15 2" xfId="14638" xr:uid="{B9CD5DB7-86AD-405D-BA61-7DA98749739C}"/>
    <cellStyle name="Normal 11 9 15 2 2" xfId="14639" xr:uid="{CF31F2C8-9E3B-488E-959F-767E1C337446}"/>
    <cellStyle name="Normal 11 9 16" xfId="14640" xr:uid="{694A2345-C254-4F78-B8B1-5CB5CA24A9BD}"/>
    <cellStyle name="Normal 11 9 16 2" xfId="14641" xr:uid="{8717A01C-D8B4-4349-8A1F-6497EE580C89}"/>
    <cellStyle name="Normal 11 9 16 2 2" xfId="14642" xr:uid="{F7AEF0A4-5464-4B18-8994-D36E986DB548}"/>
    <cellStyle name="Normal 11 9 17" xfId="14643" xr:uid="{09D06933-2B5F-41A1-AA2B-8D69B63404FA}"/>
    <cellStyle name="Normal 11 9 17 2" xfId="14644" xr:uid="{7558BF11-5004-49C4-BF27-7C08EA087ACF}"/>
    <cellStyle name="Normal 11 9 17 2 2" xfId="14645" xr:uid="{310A9355-CC72-4835-85C6-868C86540CA5}"/>
    <cellStyle name="Normal 11 9 18" xfId="14646" xr:uid="{8AD95CED-89B8-45BF-9A15-B3D908F0FD3A}"/>
    <cellStyle name="Normal 11 9 18 2" xfId="14647" xr:uid="{DF517EB6-84FD-4DA0-BB4F-E71F6061458E}"/>
    <cellStyle name="Normal 11 9 18 2 2" xfId="14648" xr:uid="{A744630A-9C21-4F05-B3FB-8750675CD3FD}"/>
    <cellStyle name="Normal 11 9 19" xfId="14649" xr:uid="{E94F25A2-87C4-4915-898E-E310B4E5512E}"/>
    <cellStyle name="Normal 11 9 19 2" xfId="14650" xr:uid="{43C7F874-DE46-4716-9826-56BAEFD24907}"/>
    <cellStyle name="Normal 11 9 19 2 2" xfId="14651" xr:uid="{03648832-AF2A-47BF-B75B-2C37F9001F97}"/>
    <cellStyle name="Normal 11 9 2" xfId="14652" xr:uid="{F21A3897-761D-4A63-A9D8-053D02D2FE4D}"/>
    <cellStyle name="Normal 11 9 2 2" xfId="14653" xr:uid="{95E7B7E0-A927-4D14-ADE4-1E27714544FF}"/>
    <cellStyle name="Normal 11 9 2 2 2" xfId="14654" xr:uid="{8C63930E-392F-4710-880D-14C9ADD0C5D7}"/>
    <cellStyle name="Normal 11 9 20" xfId="14655" xr:uid="{8C30FDF8-9115-4AA7-BB12-999C22AD7D1A}"/>
    <cellStyle name="Normal 11 9 20 2" xfId="14656" xr:uid="{12422ACC-C34E-44A8-BBCD-B7668CA085A0}"/>
    <cellStyle name="Normal 11 9 20 2 2" xfId="14657" xr:uid="{3563791A-F2CC-4263-A35D-27A163FB872A}"/>
    <cellStyle name="Normal 11 9 21" xfId="14658" xr:uid="{A1B480E4-AC4A-47A2-A900-83658B5B6B95}"/>
    <cellStyle name="Normal 11 9 21 2" xfId="14659" xr:uid="{A2F82366-74F0-40EA-9B13-3F481698DCD7}"/>
    <cellStyle name="Normal 11 9 21 2 2" xfId="14660" xr:uid="{272C5FD0-D878-4041-8422-3A529E3809C5}"/>
    <cellStyle name="Normal 11 9 22" xfId="14661" xr:uid="{52F2FD11-8020-4871-82CE-9D8A9898ACC9}"/>
    <cellStyle name="Normal 11 9 22 2" xfId="14662" xr:uid="{0262B4E4-5E2E-4559-A8FD-3DEA484B4511}"/>
    <cellStyle name="Normal 11 9 22 2 2" xfId="14663" xr:uid="{EC48F25E-767B-4F26-97DA-B394BFD4C8F7}"/>
    <cellStyle name="Normal 11 9 23" xfId="14664" xr:uid="{54A8691B-FC9E-419D-9FD2-4E9524917292}"/>
    <cellStyle name="Normal 11 9 23 2" xfId="14665" xr:uid="{28D44218-E845-4C9F-A6D8-8F3C2163EB69}"/>
    <cellStyle name="Normal 11 9 23 2 2" xfId="14666" xr:uid="{89A4932E-E8E7-4DB6-A743-08E92179B4D5}"/>
    <cellStyle name="Normal 11 9 24" xfId="14667" xr:uid="{F2B47CDB-58C5-45AF-B216-7F5AC47B8AE6}"/>
    <cellStyle name="Normal 11 9 24 2" xfId="14668" xr:uid="{1D8640F7-E216-49E2-A603-B90F170B09D1}"/>
    <cellStyle name="Normal 11 9 24 2 2" xfId="14669" xr:uid="{9E80F755-A5F3-48E3-917C-84F770D0F922}"/>
    <cellStyle name="Normal 11 9 25" xfId="14670" xr:uid="{F5A3F2CA-DE92-4F3C-BDDC-C6E19CB72F61}"/>
    <cellStyle name="Normal 11 9 25 2" xfId="14671" xr:uid="{61850DC2-1FD6-40DE-B452-B2906DD1BFA3}"/>
    <cellStyle name="Normal 11 9 26" xfId="14672" xr:uid="{83729DD8-669B-463D-BF10-838B650B89AC}"/>
    <cellStyle name="Normal 11 9 3" xfId="14673" xr:uid="{5C20AEDA-82B7-4A73-8715-CAE808A39835}"/>
    <cellStyle name="Normal 11 9 3 2" xfId="14674" xr:uid="{41D09FC9-5F2F-4819-88DA-88B53B89FBDD}"/>
    <cellStyle name="Normal 11 9 3 2 2" xfId="14675" xr:uid="{6507D9EA-721D-4F98-AF32-C53B528E313B}"/>
    <cellStyle name="Normal 11 9 4" xfId="14676" xr:uid="{73AAFF44-E7E8-4078-A9DA-92138E8A067F}"/>
    <cellStyle name="Normal 11 9 4 2" xfId="14677" xr:uid="{AEE3AA2F-0E58-42B0-A8AE-81980BB18EF8}"/>
    <cellStyle name="Normal 11 9 4 2 2" xfId="14678" xr:uid="{0BBD7595-BDCA-4BFE-9DB5-EDD6F4746D02}"/>
    <cellStyle name="Normal 11 9 5" xfId="14679" xr:uid="{7C654BD2-2525-42A5-BAAD-516ACA970815}"/>
    <cellStyle name="Normal 11 9 5 2" xfId="14680" xr:uid="{F8F990C7-AE80-4EA4-A728-75F43F4C73B2}"/>
    <cellStyle name="Normal 11 9 5 2 2" xfId="14681" xr:uid="{8DB9D48B-165D-4D6B-BF52-2A430E73FE7E}"/>
    <cellStyle name="Normal 11 9 6" xfId="14682" xr:uid="{7541E28D-2C91-4EF6-BD51-9AA731985895}"/>
    <cellStyle name="Normal 11 9 6 2" xfId="14683" xr:uid="{71F15041-1589-409E-9750-215D8FD00247}"/>
    <cellStyle name="Normal 11 9 6 2 2" xfId="14684" xr:uid="{F2F1AE01-7A40-4387-8B0A-61AF6F86949A}"/>
    <cellStyle name="Normal 11 9 7" xfId="14685" xr:uid="{14964A0F-0B0C-46AF-9551-8F3BF88051AE}"/>
    <cellStyle name="Normal 11 9 7 2" xfId="14686" xr:uid="{ED8B0A49-4535-4F69-B3E5-0C7E0C65011A}"/>
    <cellStyle name="Normal 11 9 7 2 2" xfId="14687" xr:uid="{2DC5C7B3-5FB3-4B49-B4A4-B3CFA47EDD45}"/>
    <cellStyle name="Normal 11 9 8" xfId="14688" xr:uid="{5C4C5AAE-C3B8-4844-BE98-6640B97E0AC7}"/>
    <cellStyle name="Normal 11 9 8 2" xfId="14689" xr:uid="{61520EB8-05E8-4D5D-A56F-A742B39CDD26}"/>
    <cellStyle name="Normal 11 9 8 2 2" xfId="14690" xr:uid="{E0E46CF8-F3D9-4140-8542-643FC9FE514F}"/>
    <cellStyle name="Normal 11 9 9" xfId="14691" xr:uid="{B6707F70-2A9F-4B1B-86F2-0350619876A4}"/>
    <cellStyle name="Normal 11 9 9 2" xfId="14692" xr:uid="{8FF1A803-3961-43A8-B73D-9E3679DDF036}"/>
    <cellStyle name="Normal 11 9 9 2 2" xfId="14693" xr:uid="{787A5C36-5FFC-45BD-A835-BE2A65B16192}"/>
    <cellStyle name="Normal 11_Assays" xfId="14694" xr:uid="{934DBFFB-BC77-43C2-BD32-15FE08EC57B2}"/>
    <cellStyle name="Normal 110" xfId="14695" xr:uid="{3B0A8C32-A00F-4DC9-8547-82CDE8FB739E}"/>
    <cellStyle name="Normal 111" xfId="14696" xr:uid="{BB019F2C-E801-4DA6-90B4-3F5D7561BF4C}"/>
    <cellStyle name="Normal 112" xfId="14697" xr:uid="{847BD6E4-E1DD-493E-B610-B9905C2F85BE}"/>
    <cellStyle name="Normal 113" xfId="14698" xr:uid="{B83465CB-CDBB-4A90-BE44-DB4E78AA9B0E}"/>
    <cellStyle name="Normal 114" xfId="14699" xr:uid="{D012A7F3-3CB6-4CD8-91CC-540291E26B2A}"/>
    <cellStyle name="Normal 115" xfId="14700" xr:uid="{316EF0E3-BFD4-4A54-9ABC-18D7207AADAC}"/>
    <cellStyle name="Normal 116" xfId="14701" xr:uid="{1AA8CD58-4DA3-475B-A164-1AE6C41E9D7F}"/>
    <cellStyle name="Normal 117" xfId="14702" xr:uid="{AC7A5EFC-4539-47A3-BA38-54025B548681}"/>
    <cellStyle name="Normal 118" xfId="14703" xr:uid="{16F2B2EA-DABA-4551-AF10-522B7FBD7B9F}"/>
    <cellStyle name="Normal 119" xfId="14704" xr:uid="{F6FA812C-0468-499A-8775-016BED5CB1E4}"/>
    <cellStyle name="Normal 12" xfId="14705" xr:uid="{16A97802-566C-41CB-9DBB-D0CB8A7DDAF7}"/>
    <cellStyle name="Normal 12 10" xfId="14706" xr:uid="{D23FC0E4-A835-45AF-A5A0-EDF5922022CB}"/>
    <cellStyle name="Normal 12 10 2" xfId="14707" xr:uid="{CEA9AFD4-7396-4519-8710-67CB77849708}"/>
    <cellStyle name="Normal 12 10 2 2" xfId="14708" xr:uid="{64DD2A24-C29D-41E0-ACE1-17EFF0181771}"/>
    <cellStyle name="Normal 12 11" xfId="14709" xr:uid="{7BF01321-EE53-4E8B-A2D8-91512B2813BA}"/>
    <cellStyle name="Normal 12 11 2" xfId="14710" xr:uid="{68B5ABBD-3B3B-4B7B-93BB-4608B959994D}"/>
    <cellStyle name="Normal 12 11 2 2" xfId="14711" xr:uid="{FBAA868F-7B57-4C4D-8E37-5E1BD51AA3AF}"/>
    <cellStyle name="Normal 12 12" xfId="14712" xr:uid="{0CCFFBDF-1C0C-44E5-BBD5-45FB8DFD82CF}"/>
    <cellStyle name="Normal 12 12 2" xfId="14713" xr:uid="{CC324F80-9CFB-47CE-9741-69BE9759B5C5}"/>
    <cellStyle name="Normal 12 12 2 2" xfId="14714" xr:uid="{CB1593DF-2B8A-4221-9BC5-AAF06BC2C8A3}"/>
    <cellStyle name="Normal 12 13" xfId="14715" xr:uid="{1C0DFF26-9CD1-46DC-A637-46FE52D4985D}"/>
    <cellStyle name="Normal 12 13 2" xfId="14716" xr:uid="{A0769ECA-FF14-4BF3-A237-68611F13EA17}"/>
    <cellStyle name="Normal 12 13 2 2" xfId="14717" xr:uid="{93CA252D-1301-4C6B-8F2D-8031A8195C73}"/>
    <cellStyle name="Normal 12 14" xfId="14718" xr:uid="{34F3DB30-E51A-4CD2-B9BD-08B9F2C15DAD}"/>
    <cellStyle name="Normal 12 14 2" xfId="14719" xr:uid="{6F7C9E11-5575-469D-8700-A75064878C53}"/>
    <cellStyle name="Normal 12 14 2 2" xfId="14720" xr:uid="{3D1C7274-CCD7-4CCA-84CA-1714A4A98A85}"/>
    <cellStyle name="Normal 12 15" xfId="14721" xr:uid="{342369C4-C069-4856-87DA-9438D4B826E9}"/>
    <cellStyle name="Normal 12 15 2" xfId="14722" xr:uid="{DD355912-0E21-4BF3-92EC-1A3C37E82769}"/>
    <cellStyle name="Normal 12 15 2 2" xfId="14723" xr:uid="{1451592A-1DEA-4E19-8C1D-349171780C8A}"/>
    <cellStyle name="Normal 12 16" xfId="14724" xr:uid="{0793BF06-5EF8-4B3A-975A-2FD7E9E6F98D}"/>
    <cellStyle name="Normal 12 16 2" xfId="14725" xr:uid="{F8747F57-9F98-40FA-BB0B-930A708FAECC}"/>
    <cellStyle name="Normal 12 16 2 2" xfId="14726" xr:uid="{1DB847D0-2E78-4DEE-B5FC-C10DA51A95F1}"/>
    <cellStyle name="Normal 12 17" xfId="14727" xr:uid="{62117E0F-A231-4BEF-B372-62066390BA59}"/>
    <cellStyle name="Normal 12 17 2" xfId="14728" xr:uid="{8EF944D3-CE23-42A0-8FBF-3F76DB5A3D1B}"/>
    <cellStyle name="Normal 12 17 2 2" xfId="14729" xr:uid="{D840360F-0768-41D2-BC6B-55EFE4990334}"/>
    <cellStyle name="Normal 12 18" xfId="14730" xr:uid="{1B8FCE34-5530-47D4-99EB-68BEEC9EBB47}"/>
    <cellStyle name="Normal 12 18 2" xfId="14731" xr:uid="{CC5B91DB-B335-4C5D-AD7D-0AAB877E9EE5}"/>
    <cellStyle name="Normal 12 18 2 2" xfId="14732" xr:uid="{0D1D73CD-3E7B-40DA-A6FF-942B0A8CD0F9}"/>
    <cellStyle name="Normal 12 19" xfId="14733" xr:uid="{8816C118-CFBB-407E-A667-4CFDE1F6ACE5}"/>
    <cellStyle name="Normal 12 19 2" xfId="14734" xr:uid="{D40C5F82-0619-420B-9543-5485028096B1}"/>
    <cellStyle name="Normal 12 19 2 2" xfId="14735" xr:uid="{CC6DEDCD-F93D-4EC7-8113-A9D492A17EBA}"/>
    <cellStyle name="Normal 12 2" xfId="14736" xr:uid="{AAB03A97-A706-4021-8852-7645C7FBBF3C}"/>
    <cellStyle name="Normal 12 2 2" xfId="14737" xr:uid="{AB3A95EC-C3EC-4E2B-9E38-1757C3585D43}"/>
    <cellStyle name="Normal 12 2 2 2" xfId="14738" xr:uid="{D4E30101-0D1E-43AD-A355-99B093B9F96E}"/>
    <cellStyle name="Normal 12 2 2 3" xfId="14739" xr:uid="{9674D50F-4651-4B98-A1A1-AD1915DA1525}"/>
    <cellStyle name="Normal 12 20" xfId="14740" xr:uid="{C8A03198-79FE-4D29-AA6E-2BF8A45F7349}"/>
    <cellStyle name="Normal 12 20 2" xfId="14741" xr:uid="{187D921C-3C6F-47CB-B6DF-BD1AF97DC7BC}"/>
    <cellStyle name="Normal 12 20 2 2" xfId="14742" xr:uid="{53FA772E-8EF1-4413-9B2A-CA4C1FD2A0AF}"/>
    <cellStyle name="Normal 12 21" xfId="14743" xr:uid="{B772FAC9-E454-40B5-A7C2-70A48D25BD81}"/>
    <cellStyle name="Normal 12 21 2" xfId="14744" xr:uid="{B3FC9920-532E-4EF7-AF00-7872CBB097B9}"/>
    <cellStyle name="Normal 12 21 2 2" xfId="14745" xr:uid="{E3E1B61E-B31A-464D-ABB2-9494C146E59D}"/>
    <cellStyle name="Normal 12 22" xfId="14746" xr:uid="{8B77BDD8-2CD2-4B89-8698-B43C8D8C1347}"/>
    <cellStyle name="Normal 12 22 2" xfId="14747" xr:uid="{5D406AE4-8724-4CFA-9598-BA0B217E6ACE}"/>
    <cellStyle name="Normal 12 22 2 2" xfId="14748" xr:uid="{CDDC0D65-9868-4B85-AF73-F2FA8A568A24}"/>
    <cellStyle name="Normal 12 23" xfId="14749" xr:uid="{47D3C3AB-1053-49EA-9D1D-C57AB6E04277}"/>
    <cellStyle name="Normal 12 23 2" xfId="14750" xr:uid="{9171CCBD-3D56-489C-A6CC-24C8049B1F46}"/>
    <cellStyle name="Normal 12 23 2 2" xfId="14751" xr:uid="{0B6D93FE-358F-4886-B927-5674DA9393AF}"/>
    <cellStyle name="Normal 12 24" xfId="14752" xr:uid="{E35CD46A-D228-42D3-A390-0DA8ECD449E5}"/>
    <cellStyle name="Normal 12 24 2" xfId="14753" xr:uid="{5BF4FDF4-8573-47B7-B633-7AC6BBC5EF92}"/>
    <cellStyle name="Normal 12 24 2 2" xfId="14754" xr:uid="{F6192D5A-EB77-4A76-A060-73F154439EAE}"/>
    <cellStyle name="Normal 12 25" xfId="14755" xr:uid="{4ED1B265-82D9-4121-92D0-82FB5709EA45}"/>
    <cellStyle name="Normal 12 25 2" xfId="14756" xr:uid="{82D0CC98-3C59-499B-A702-23F1E6CD6D8D}"/>
    <cellStyle name="Normal 12 26" xfId="14757" xr:uid="{2B0388C8-97F9-401B-8D0D-1F7D25745F4E}"/>
    <cellStyle name="Normal 12 27" xfId="14758" xr:uid="{3C88BD43-2C1B-4DC8-9EFB-BB762C1B4B3A}"/>
    <cellStyle name="Normal 12 28" xfId="14759" xr:uid="{6D56491E-6B27-483D-A4A5-CCC916BB92F3}"/>
    <cellStyle name="Normal 12 3" xfId="14760" xr:uid="{5B8DD724-2878-436F-BF9E-56072ECBC784}"/>
    <cellStyle name="Normal 12 3 2" xfId="14761" xr:uid="{5EAF918C-FE27-4778-877F-4FDDB1C972EA}"/>
    <cellStyle name="Normal 12 3 2 2" xfId="14762" xr:uid="{DD2ADF28-78F6-4436-83D0-CF330EFDC776}"/>
    <cellStyle name="Normal 12 3 3" xfId="14763" xr:uid="{D1ADFD50-C74C-465F-A494-97755992AFAE}"/>
    <cellStyle name="Normal 12 3 4" xfId="14764" xr:uid="{0CD62FA0-4F49-4941-AFBF-C84307E1CB0D}"/>
    <cellStyle name="Normal 12 3_Cost Drivers" xfId="14765" xr:uid="{81941000-1C9C-40D0-9CAC-DBD5121956ED}"/>
    <cellStyle name="Normal 12 4" xfId="14766" xr:uid="{F0FBD982-3FC8-4C0A-AA54-6E95336B4594}"/>
    <cellStyle name="Normal 12 4 2" xfId="14767" xr:uid="{CF8204BD-D2C0-45AC-9392-760134B09068}"/>
    <cellStyle name="Normal 12 4 2 2" xfId="14768" xr:uid="{87E9C2DC-53F6-4A20-9512-B708C874EF41}"/>
    <cellStyle name="Normal 12 4 3" xfId="14769" xr:uid="{A5229C47-B1EA-46E6-AC25-0D41A7265FA4}"/>
    <cellStyle name="Normal 12 4 4" xfId="14770" xr:uid="{0F250114-3A9C-4EBD-B985-9448CB7BA296}"/>
    <cellStyle name="Normal 12 5" xfId="14771" xr:uid="{FA693399-2F5B-4833-B2AD-E5C2EA956AE9}"/>
    <cellStyle name="Normal 12 5 2" xfId="14772" xr:uid="{C472CB9B-9D14-43E0-A1AB-C0DC0C9180EE}"/>
    <cellStyle name="Normal 12 5 2 2" xfId="14773" xr:uid="{1E21E33C-6041-463D-8AAE-57FA5428BABA}"/>
    <cellStyle name="Normal 12 6" xfId="14774" xr:uid="{FF4EB8AC-269B-4E3B-BFAD-41B0CC27913B}"/>
    <cellStyle name="Normal 12 6 2" xfId="14775" xr:uid="{B783837B-0A54-4CFF-9337-A8ADD08F8AC3}"/>
    <cellStyle name="Normal 12 6 2 2" xfId="14776" xr:uid="{97BB3956-E6E3-45EF-BA57-3B492B429645}"/>
    <cellStyle name="Normal 12 7" xfId="14777" xr:uid="{86BDF257-DF54-477C-A37C-66082F2E15DC}"/>
    <cellStyle name="Normal 12 7 2" xfId="14778" xr:uid="{9D385A1D-A4DC-42CC-8362-9E402FA6D958}"/>
    <cellStyle name="Normal 12 7 2 2" xfId="14779" xr:uid="{D9B7B635-6C3D-404B-82CD-3C404092AC1E}"/>
    <cellStyle name="Normal 12 8" xfId="14780" xr:uid="{6A0537F7-CFD0-4C56-9534-4B106290A96F}"/>
    <cellStyle name="Normal 12 8 2" xfId="14781" xr:uid="{C928C4B0-FF5E-4182-81C8-8FE07407113C}"/>
    <cellStyle name="Normal 12 8 2 2" xfId="14782" xr:uid="{41FBE2FE-03B8-49A4-A9D7-8903070371C7}"/>
    <cellStyle name="Normal 12 9" xfId="14783" xr:uid="{4B3264BA-71C7-4C8B-9E2B-91DD3BEB5C3C}"/>
    <cellStyle name="Normal 12 9 2" xfId="14784" xr:uid="{04838C32-936F-4A8F-B388-0B7994B2E13C}"/>
    <cellStyle name="Normal 12 9 2 2" xfId="14785" xr:uid="{9BAF68AE-6F1D-46D0-8E59-1C995595649C}"/>
    <cellStyle name="Normal 12_Assays" xfId="14786" xr:uid="{D55E4077-CA73-490E-802D-A2232CE94502}"/>
    <cellStyle name="Normal 120" xfId="14787" xr:uid="{BB854125-26E1-4D79-BF2E-E18DBC28B91B}"/>
    <cellStyle name="Normal 121" xfId="14788" xr:uid="{A1A0799C-C364-4802-859C-CDAAD22B6BF7}"/>
    <cellStyle name="Normal 122" xfId="14789" xr:uid="{007DE797-82CB-46E0-82DC-53F061063FFA}"/>
    <cellStyle name="Normal 123" xfId="14790" xr:uid="{8A723D04-D2C5-475C-A8D2-73C664EEA728}"/>
    <cellStyle name="Normal 124" xfId="14791" xr:uid="{67D06913-EFA4-4A4E-A5DF-9890ED04E1CB}"/>
    <cellStyle name="Normal 125" xfId="14792" xr:uid="{38B1867D-0B18-4A37-86EB-E65DBF47C10E}"/>
    <cellStyle name="Normal 126" xfId="14793" xr:uid="{FA8E1B5B-58B3-45A2-970A-5A29A33A63C5}"/>
    <cellStyle name="Normal 127" xfId="14794" xr:uid="{0D5A61D9-5E77-447F-A1DE-5C5B71CAAAD5}"/>
    <cellStyle name="Normal 128" xfId="14795" xr:uid="{97B26117-467D-4A02-A1F9-2C263578685D}"/>
    <cellStyle name="Normal 129" xfId="14796" xr:uid="{EA7BE4C2-4C19-4C54-8D8B-FE3ED0D9A440}"/>
    <cellStyle name="Normal 13" xfId="14797" xr:uid="{A6DC6C5D-30CE-40BB-9B7A-2D75B3A25A5E}"/>
    <cellStyle name="Normal 13 10" xfId="14798" xr:uid="{502C0FB6-E4F6-42AA-859F-234F2757E8EB}"/>
    <cellStyle name="Normal 13 10 2" xfId="14799" xr:uid="{D3219C96-4914-4BDE-A701-8FFFB2707B22}"/>
    <cellStyle name="Normal 13 10 2 2" xfId="14800" xr:uid="{2B3D9569-A295-4A51-9706-FBE3F2A48B8C}"/>
    <cellStyle name="Normal 13 11" xfId="14801" xr:uid="{29660E3B-AC15-4DD9-A75F-F67F66750CEA}"/>
    <cellStyle name="Normal 13 11 2" xfId="14802" xr:uid="{F74E684A-D548-41F0-A7B1-369563D03760}"/>
    <cellStyle name="Normal 13 11 2 2" xfId="14803" xr:uid="{4351461C-073A-4D51-985B-E64B8FEBA1B0}"/>
    <cellStyle name="Normal 13 12" xfId="14804" xr:uid="{D688738D-0475-420F-9EDE-F7609AF5BF0E}"/>
    <cellStyle name="Normal 13 12 2" xfId="14805" xr:uid="{54F4145F-4623-4417-AE4E-2307DC0401CB}"/>
    <cellStyle name="Normal 13 12 2 2" xfId="14806" xr:uid="{5D33FA0F-2DAF-4086-96C1-C9BFB6D902F2}"/>
    <cellStyle name="Normal 13 13" xfId="14807" xr:uid="{F9E09200-6397-4503-8B76-D2EAF5C41829}"/>
    <cellStyle name="Normal 13 13 2" xfId="14808" xr:uid="{D74B64A8-38E1-447D-9503-40A06BE7BCE5}"/>
    <cellStyle name="Normal 13 13 2 2" xfId="14809" xr:uid="{E82CDA5E-D7A8-4499-B217-9F7DB734A29F}"/>
    <cellStyle name="Normal 13 14" xfId="14810" xr:uid="{B08CB781-67F1-4E85-A5B5-A1EBD3EA037D}"/>
    <cellStyle name="Normal 13 14 2" xfId="14811" xr:uid="{DA7EB91E-C140-4900-9582-3DBE15D30CD9}"/>
    <cellStyle name="Normal 13 14 2 2" xfId="14812" xr:uid="{7B3D872E-92AF-4508-86F0-F92CAC6B03F8}"/>
    <cellStyle name="Normal 13 15" xfId="14813" xr:uid="{3DCD7142-31B2-41D6-A3D7-05A7BE65D07F}"/>
    <cellStyle name="Normal 13 15 2" xfId="14814" xr:uid="{FE4618F0-D528-497C-8DE3-70C50E543744}"/>
    <cellStyle name="Normal 13 15 2 2" xfId="14815" xr:uid="{5E79D35B-FEDF-4B38-B808-AEF512698227}"/>
    <cellStyle name="Normal 13 16" xfId="14816" xr:uid="{8E543606-16EF-4D85-B4EE-3E1D6A0C2535}"/>
    <cellStyle name="Normal 13 16 2" xfId="14817" xr:uid="{DE64BF72-D64C-4825-9006-BC2E8F707B2F}"/>
    <cellStyle name="Normal 13 16 2 2" xfId="14818" xr:uid="{CB1C2CB9-4A30-49BF-BFF1-E3985C537426}"/>
    <cellStyle name="Normal 13 17" xfId="14819" xr:uid="{D74EDE4E-3A56-4A82-B3A8-4E26215D3D3F}"/>
    <cellStyle name="Normal 13 17 2" xfId="14820" xr:uid="{C68CE4A0-91F3-49AE-BB92-7CBCB199CCFF}"/>
    <cellStyle name="Normal 13 17 2 2" xfId="14821" xr:uid="{7A9C8849-54DF-4BDC-8F12-8D745DD6C777}"/>
    <cellStyle name="Normal 13 18" xfId="14822" xr:uid="{65BCE8E0-C8D1-4F82-93A6-D030DB2BD932}"/>
    <cellStyle name="Normal 13 18 2" xfId="14823" xr:uid="{D20B67DE-0799-4D6C-9BBF-ED71E64016DD}"/>
    <cellStyle name="Normal 13 18 2 2" xfId="14824" xr:uid="{F916F660-333E-42D1-B239-E10D6A87D42E}"/>
    <cellStyle name="Normal 13 19" xfId="14825" xr:uid="{52121F18-44F3-4D8C-8A4F-B709C9C8829C}"/>
    <cellStyle name="Normal 13 19 2" xfId="14826" xr:uid="{E96C5DC0-86C9-49CB-991C-8549971E7641}"/>
    <cellStyle name="Normal 13 19 2 2" xfId="14827" xr:uid="{F29EE0C6-1A86-4773-B8CE-91447FF05624}"/>
    <cellStyle name="Normal 13 2" xfId="14828" xr:uid="{50C8658D-1F0D-4427-905D-9512BA49F33E}"/>
    <cellStyle name="Normal 13 2 2" xfId="14829" xr:uid="{46B1B949-425D-42EE-A66F-25C97BA4586D}"/>
    <cellStyle name="Normal 13 2 2 2" xfId="14830" xr:uid="{DF555AE5-25D6-4D19-BDCB-DF289A6B1032}"/>
    <cellStyle name="Normal 13 2 3" xfId="14831" xr:uid="{E51EFA3C-91CD-47CF-8F43-4ACD909F7F3D}"/>
    <cellStyle name="Normal 13 2 4" xfId="14832" xr:uid="{74AED288-F3DF-46C9-B5CD-18A2A2D1B599}"/>
    <cellStyle name="Normal 13 20" xfId="14833" xr:uid="{E06296A1-6E54-4BA9-87B2-419EBF4958E8}"/>
    <cellStyle name="Normal 13 20 2" xfId="14834" xr:uid="{DCC742CE-3C61-421F-ADB2-EAA0133A7ED5}"/>
    <cellStyle name="Normal 13 20 2 2" xfId="14835" xr:uid="{06038294-A9E2-40EB-8944-A74555A5EA3C}"/>
    <cellStyle name="Normal 13 21" xfId="14836" xr:uid="{AC4E3306-70D1-4464-9B34-5612BF59FF82}"/>
    <cellStyle name="Normal 13 21 2" xfId="14837" xr:uid="{A1B5650A-83A4-4A11-923D-9FDDA02E4579}"/>
    <cellStyle name="Normal 13 21 2 2" xfId="14838" xr:uid="{729CBC44-A7B6-4A6F-A679-AECC3D107929}"/>
    <cellStyle name="Normal 13 22" xfId="14839" xr:uid="{F7BDF70E-9A15-44AB-9CD4-E01CA366B999}"/>
    <cellStyle name="Normal 13 22 2" xfId="14840" xr:uid="{3DF0DE5A-51B7-4F44-9AD0-E71FA121CF88}"/>
    <cellStyle name="Normal 13 22 2 2" xfId="14841" xr:uid="{DEA0ECC4-A12A-4B33-8087-754393592AB1}"/>
    <cellStyle name="Normal 13 23" xfId="14842" xr:uid="{B174C465-B6C1-42C6-858D-02ADB31DB6A4}"/>
    <cellStyle name="Normal 13 23 2" xfId="14843" xr:uid="{0703139C-DC38-4644-A672-7E6B15292578}"/>
    <cellStyle name="Normal 13 23 2 2" xfId="14844" xr:uid="{44AB21C7-5759-4825-948B-E64F90A887A1}"/>
    <cellStyle name="Normal 13 24" xfId="14845" xr:uid="{851FE490-6511-4940-9FE3-4E93B9DE52EF}"/>
    <cellStyle name="Normal 13 24 2" xfId="14846" xr:uid="{A6905BF4-0945-4FD9-9E92-15DD12D240FF}"/>
    <cellStyle name="Normal 13 24 2 2" xfId="14847" xr:uid="{22B25401-6464-4011-A3CF-7730F8FB482D}"/>
    <cellStyle name="Normal 13 25" xfId="14848" xr:uid="{FC367C2A-8753-49C8-87DB-1E8D1AE10AF2}"/>
    <cellStyle name="Normal 13 25 2" xfId="14849" xr:uid="{D755A730-F5D2-4F17-8C62-3B6B6DC7404E}"/>
    <cellStyle name="Normal 13 26" xfId="14850" xr:uid="{69DAE26C-33CB-4304-B127-BE45FF2E52F1}"/>
    <cellStyle name="Normal 13 27" xfId="14851" xr:uid="{500A128D-D7A7-4013-986D-4624C6CB0F89}"/>
    <cellStyle name="Normal 13 3" xfId="14852" xr:uid="{0145921D-65FB-4D0C-98E6-5950EF10938C}"/>
    <cellStyle name="Normal 13 3 2" xfId="14853" xr:uid="{0CAE2FB2-13AD-4BB0-BBF7-41DF09916680}"/>
    <cellStyle name="Normal 13 3 2 2" xfId="14854" xr:uid="{78533E0A-71D6-4358-B009-13FF3E784776}"/>
    <cellStyle name="Normal 13 4" xfId="14855" xr:uid="{177DE428-7B76-43F8-AD81-EFA181D3AF07}"/>
    <cellStyle name="Normal 13 4 2" xfId="14856" xr:uid="{5D48B6C5-6DFB-4239-AEE7-5775B9C4F6E2}"/>
    <cellStyle name="Normal 13 4 2 2" xfId="14857" xr:uid="{C5F31204-2F0F-448A-A160-F70BF7D84C6D}"/>
    <cellStyle name="Normal 13 5" xfId="14858" xr:uid="{289D4C2F-57D6-4C67-BFAF-591318594C13}"/>
    <cellStyle name="Normal 13 5 2" xfId="14859" xr:uid="{CE50FFDF-BC32-4C4B-8A1D-1349786C1885}"/>
    <cellStyle name="Normal 13 5 2 2" xfId="14860" xr:uid="{910148C1-035A-4E77-B390-9B817FFB07B4}"/>
    <cellStyle name="Normal 13 6" xfId="14861" xr:uid="{62DEF37A-6B4B-4C11-81E5-05F62847736B}"/>
    <cellStyle name="Normal 13 6 2" xfId="14862" xr:uid="{E14EB171-7B14-4200-868B-8BC8DC240ED9}"/>
    <cellStyle name="Normal 13 6 2 2" xfId="14863" xr:uid="{06DBE066-9BBD-4EFD-8F20-6FB8E4439466}"/>
    <cellStyle name="Normal 13 7" xfId="14864" xr:uid="{E9B2D982-CF73-456F-813C-87339BD8F3CE}"/>
    <cellStyle name="Normal 13 7 2" xfId="14865" xr:uid="{A5397340-E859-4AE2-B763-0A44B90EDE27}"/>
    <cellStyle name="Normal 13 7 2 2" xfId="14866" xr:uid="{0B1AEDCD-8DB8-424D-9970-B65DA4CAFFEC}"/>
    <cellStyle name="Normal 13 8" xfId="14867" xr:uid="{CE02CAF5-F829-483C-8016-7D5879475ADD}"/>
    <cellStyle name="Normal 13 8 2" xfId="14868" xr:uid="{C57575C2-2E7E-4889-AA2B-7085CA1D0322}"/>
    <cellStyle name="Normal 13 8 2 2" xfId="14869" xr:uid="{091130A8-8D50-43CA-8529-D0CC4C893FDB}"/>
    <cellStyle name="Normal 13 9" xfId="14870" xr:uid="{1C66678B-0408-4453-A64F-54F79C960222}"/>
    <cellStyle name="Normal 13 9 2" xfId="14871" xr:uid="{B0900E2C-925C-48AB-A79C-89B6ACBCE440}"/>
    <cellStyle name="Normal 13 9 2 2" xfId="14872" xr:uid="{0AB6F756-3BF9-4A70-BDC9-99690EAAC5CB}"/>
    <cellStyle name="Normal 13_AFE Projects" xfId="14873" xr:uid="{C2DF455F-7A09-43B7-9F33-4BF8F591EC56}"/>
    <cellStyle name="Normal 130" xfId="14874" xr:uid="{641F6003-4EEA-4697-B713-9D8F2527F7E4}"/>
    <cellStyle name="Normal 131" xfId="14875" xr:uid="{61F1BE2F-E603-41FD-9D88-E08DD6D31EC3}"/>
    <cellStyle name="Normal 132" xfId="14876" xr:uid="{6BBB1B37-CDAA-4A21-8BF2-4C824379760B}"/>
    <cellStyle name="Normal 133" xfId="14877" xr:uid="{C3787487-2CAB-4C09-BD24-4B5DF70D6767}"/>
    <cellStyle name="Normal 134" xfId="14878" xr:uid="{8D061EF7-0FAC-482C-B217-A8C72B22223C}"/>
    <cellStyle name="Normal 135" xfId="14879" xr:uid="{152C08AA-B373-4B06-8547-C779354289CF}"/>
    <cellStyle name="Normal 136" xfId="14880" xr:uid="{1E8C916F-BD11-4380-8193-E5BC65A80CB9}"/>
    <cellStyle name="Normal 136 2" xfId="14881" xr:uid="{3D94BAFF-8AFA-4186-900F-0AAAE582FE06}"/>
    <cellStyle name="Normal 136 3" xfId="14882" xr:uid="{61375260-F31B-4858-A841-A2AFEBC07EDC}"/>
    <cellStyle name="Normal 137" xfId="14883" xr:uid="{134CA692-1371-4788-A35F-19ADAB61A98A}"/>
    <cellStyle name="Normal 137 2" xfId="14884" xr:uid="{E6FF77DC-2A04-4FB4-B877-01E446ABF7BD}"/>
    <cellStyle name="Normal 137 3" xfId="14885" xr:uid="{BFBE7F01-7059-4E1D-A7BC-92198DD7DCFE}"/>
    <cellStyle name="Normal 138" xfId="14886" xr:uid="{29405CE7-3D1F-4F6C-B575-7F0963C55D6D}"/>
    <cellStyle name="Normal 139" xfId="14887" xr:uid="{47F50BE0-ED42-446F-AD2B-3C6973C0478A}"/>
    <cellStyle name="Normal 14" xfId="14888" xr:uid="{605C30C4-67B6-4FB9-9E4D-3F28EF2C8BE7}"/>
    <cellStyle name="Normal 14 10" xfId="14889" xr:uid="{4EB4AD16-28BF-453E-BE80-ABE0A5072547}"/>
    <cellStyle name="Normal 14 10 2" xfId="14890" xr:uid="{612DEA2D-5B63-4F6B-B819-8F1E5BCBEEF4}"/>
    <cellStyle name="Normal 14 10 2 2" xfId="14891" xr:uid="{12F9A81F-3060-4F4C-8AD2-B22C5BBE2E05}"/>
    <cellStyle name="Normal 14 11" xfId="14892" xr:uid="{F2AED054-07B2-4FE9-936E-179495223030}"/>
    <cellStyle name="Normal 14 11 2" xfId="14893" xr:uid="{11B160D3-FACC-46BD-A7C1-F14FE34E21BF}"/>
    <cellStyle name="Normal 14 11 2 2" xfId="14894" xr:uid="{1E09AAC4-4CD3-4FF6-BFCA-3887C8F41551}"/>
    <cellStyle name="Normal 14 12" xfId="14895" xr:uid="{E606FF99-A459-4F0A-B22B-6A650FA9599E}"/>
    <cellStyle name="Normal 14 12 2" xfId="14896" xr:uid="{C1B5EC83-6A02-44C0-9495-79C512281267}"/>
    <cellStyle name="Normal 14 12 2 2" xfId="14897" xr:uid="{30065AB5-85A6-4519-B153-2BF0CF278A88}"/>
    <cellStyle name="Normal 14 13" xfId="14898" xr:uid="{68A84EFD-BF38-4F47-924F-6DE8687854CF}"/>
    <cellStyle name="Normal 14 13 2" xfId="14899" xr:uid="{41739286-AF04-4FE7-A0B2-51A6C86B5F82}"/>
    <cellStyle name="Normal 14 13 2 2" xfId="14900" xr:uid="{F29FD266-CA70-4D86-8A2A-64D5F6EE15CF}"/>
    <cellStyle name="Normal 14 14" xfId="14901" xr:uid="{6038CC86-7AB7-4241-B16A-8BA413C445D9}"/>
    <cellStyle name="Normal 14 14 2" xfId="14902" xr:uid="{BD104D0B-2648-45D4-89C0-34102BEE969B}"/>
    <cellStyle name="Normal 14 14 2 2" xfId="14903" xr:uid="{6B63BBA2-CB18-407F-B711-FE084F9C3E04}"/>
    <cellStyle name="Normal 14 15" xfId="14904" xr:uid="{A9CB9C51-1660-4183-BF8E-E4E31209A2A1}"/>
    <cellStyle name="Normal 14 15 2" xfId="14905" xr:uid="{C90D33A4-E74F-4AA3-A259-EFD933EC895D}"/>
    <cellStyle name="Normal 14 15 2 2" xfId="14906" xr:uid="{7A06A54E-6339-4E79-B827-1C85CFE9CA11}"/>
    <cellStyle name="Normal 14 16" xfId="14907" xr:uid="{CC8696C6-E2CD-4693-85DF-8C639071C80D}"/>
    <cellStyle name="Normal 14 16 2" xfId="14908" xr:uid="{C3DFE69B-3602-4BD0-91C4-B5475C95872F}"/>
    <cellStyle name="Normal 14 16 2 2" xfId="14909" xr:uid="{709DFC65-684E-4764-BBE9-0E780F9AA57D}"/>
    <cellStyle name="Normal 14 17" xfId="14910" xr:uid="{4FEB6F07-68DE-45C0-A691-A909218E0107}"/>
    <cellStyle name="Normal 14 17 2" xfId="14911" xr:uid="{482A6CCA-CE49-494B-9D1A-68ACEB42F633}"/>
    <cellStyle name="Normal 14 17 2 2" xfId="14912" xr:uid="{0A39A0EC-86D5-44D1-AC01-3EA69CAC2F39}"/>
    <cellStyle name="Normal 14 18" xfId="14913" xr:uid="{50E0F0A0-DDF4-44BB-9564-BA21DABE254B}"/>
    <cellStyle name="Normal 14 18 2" xfId="14914" xr:uid="{A445774C-A228-43E3-AEA6-DC39C982B8A3}"/>
    <cellStyle name="Normal 14 18 2 2" xfId="14915" xr:uid="{BDD40AD6-7DCB-4506-9BA6-2B292FE8E302}"/>
    <cellStyle name="Normal 14 19" xfId="14916" xr:uid="{A5E8918D-B0AA-4D50-AAF1-5ECD34182A87}"/>
    <cellStyle name="Normal 14 19 2" xfId="14917" xr:uid="{240118AD-965F-4E41-A1AE-5EF7EDD14E58}"/>
    <cellStyle name="Normal 14 19 2 2" xfId="14918" xr:uid="{7EB58474-4558-4D67-A5A2-471B8D0D8312}"/>
    <cellStyle name="Normal 14 2" xfId="14919" xr:uid="{FB7D740B-8523-49B1-BEA5-EF00115126E5}"/>
    <cellStyle name="Normal 14 2 2" xfId="14920" xr:uid="{F2025EF0-160B-46B1-8B77-479F2F516D11}"/>
    <cellStyle name="Normal 14 2 2 2" xfId="14921" xr:uid="{EDB6FBEA-33FF-478B-BF13-2AEB72F3CAC3}"/>
    <cellStyle name="Normal 14 2 3" xfId="14922" xr:uid="{9B0D01D6-CE86-4CD0-8C8E-1640625F0403}"/>
    <cellStyle name="Normal 14 2 4" xfId="14923" xr:uid="{58E08F53-0FCB-448F-BEFD-70F07F65DE65}"/>
    <cellStyle name="Normal 14 2_Cost Drivers" xfId="14924" xr:uid="{B82BAE79-1835-4C72-8492-6EA81BE11629}"/>
    <cellStyle name="Normal 14 20" xfId="14925" xr:uid="{609FDECB-A17E-4E9E-9FD9-D1FC17B904CE}"/>
    <cellStyle name="Normal 14 20 2" xfId="14926" xr:uid="{1D325AC5-6391-4C52-A4D2-039EE1E58E57}"/>
    <cellStyle name="Normal 14 20 2 2" xfId="14927" xr:uid="{BC79C429-AF83-49C8-AAF6-2D3B27C5980A}"/>
    <cellStyle name="Normal 14 21" xfId="14928" xr:uid="{294CF310-4583-4F43-8C5F-6D90E29FD673}"/>
    <cellStyle name="Normal 14 21 2" xfId="14929" xr:uid="{2F152876-86A1-42C9-BB94-19D00C414839}"/>
    <cellStyle name="Normal 14 21 2 2" xfId="14930" xr:uid="{A2B7AD96-70C2-4AE0-A010-5DE3B02E3B40}"/>
    <cellStyle name="Normal 14 22" xfId="14931" xr:uid="{36FC578C-6F9A-47F9-96E3-931866D8DF70}"/>
    <cellStyle name="Normal 14 22 2" xfId="14932" xr:uid="{5BD5397D-D671-4E3B-90A3-FCA98F585B1D}"/>
    <cellStyle name="Normal 14 22 2 2" xfId="14933" xr:uid="{CBCCC8FA-CFB9-457A-8D64-5B741F2A6F85}"/>
    <cellStyle name="Normal 14 23" xfId="14934" xr:uid="{45E9D7E9-7F79-4C8A-A3FE-DC0E76681796}"/>
    <cellStyle name="Normal 14 23 2" xfId="14935" xr:uid="{EC80032A-83D1-445A-B724-CAE563C30204}"/>
    <cellStyle name="Normal 14 23 2 2" xfId="14936" xr:uid="{F95A8928-D753-48DE-9559-CF680D62D203}"/>
    <cellStyle name="Normal 14 24" xfId="14937" xr:uid="{7D13B8D6-5CE2-460A-8A46-90DE7353D6A5}"/>
    <cellStyle name="Normal 14 24 2" xfId="14938" xr:uid="{36EE5892-9E77-4806-87C3-F13BBC62D12C}"/>
    <cellStyle name="Normal 14 24 2 2" xfId="14939" xr:uid="{9E354EA0-C63D-4C89-B28F-80766E836C25}"/>
    <cellStyle name="Normal 14 25" xfId="14940" xr:uid="{4BBBC562-A823-483D-B49B-3CA214C4D15F}"/>
    <cellStyle name="Normal 14 25 2" xfId="14941" xr:uid="{60FE06B3-7BF3-4C49-88CE-48D0150F05F4}"/>
    <cellStyle name="Normal 14 26" xfId="14942" xr:uid="{C4FA949E-4A43-4CF0-97DA-A112D16E6743}"/>
    <cellStyle name="Normal 14 27" xfId="14943" xr:uid="{D108FD59-DC70-4CCF-B52E-3DC65282F055}"/>
    <cellStyle name="Normal 14 28" xfId="14944" xr:uid="{5F1ADC60-3B44-4CF3-9FC1-ADB3A3DC97F8}"/>
    <cellStyle name="Normal 14 29" xfId="14945" xr:uid="{68F6152D-BE82-4B8C-A2C3-3B1759A5108D}"/>
    <cellStyle name="Normal 14 3" xfId="14946" xr:uid="{CC526CCB-4B6F-4D94-B78F-77B67D0CC32D}"/>
    <cellStyle name="Normal 14 3 2" xfId="14947" xr:uid="{258705EC-3C24-4526-9DAB-3D74AB7AB7C9}"/>
    <cellStyle name="Normal 14 3 2 2" xfId="14948" xr:uid="{79068296-89F0-4BC2-A614-021C506E6240}"/>
    <cellStyle name="Normal 14 4" xfId="14949" xr:uid="{D6269D55-E022-4AE1-BDAB-8A8DE1DB91C4}"/>
    <cellStyle name="Normal 14 4 2" xfId="14950" xr:uid="{CC3F6D87-0CD0-46B2-9079-2FB1E58FE917}"/>
    <cellStyle name="Normal 14 4 2 2" xfId="14951" xr:uid="{E28CE316-EB6E-4CE1-B54B-4435523FD202}"/>
    <cellStyle name="Normal 14 5" xfId="14952" xr:uid="{6074B75E-8ABB-4008-B692-E73F35F2C5F9}"/>
    <cellStyle name="Normal 14 5 2" xfId="14953" xr:uid="{F98115A4-6104-4F7F-B298-E026FFD5AED1}"/>
    <cellStyle name="Normal 14 5 2 2" xfId="14954" xr:uid="{FD5425F2-05D4-412F-A7EE-C61178347ECF}"/>
    <cellStyle name="Normal 14 6" xfId="14955" xr:uid="{8F368483-DCD5-428C-8EBE-8010F0053EB1}"/>
    <cellStyle name="Normal 14 6 2" xfId="14956" xr:uid="{0A94D5CF-6748-4BD2-983A-DB274D7A53BF}"/>
    <cellStyle name="Normal 14 6 2 2" xfId="14957" xr:uid="{1159D93B-DFA1-454B-BF5B-F8786E23D593}"/>
    <cellStyle name="Normal 14 7" xfId="14958" xr:uid="{78298598-9CE5-4444-B3AD-D3DC598B3651}"/>
    <cellStyle name="Normal 14 7 2" xfId="14959" xr:uid="{EB6024FF-4BBE-4485-8CF0-0658B66319A0}"/>
    <cellStyle name="Normal 14 7 2 2" xfId="14960" xr:uid="{718443B9-5176-4694-BB29-3FD7F03CF78F}"/>
    <cellStyle name="Normal 14 8" xfId="14961" xr:uid="{20E36C5E-56E3-46B7-889D-D57F76E406F1}"/>
    <cellStyle name="Normal 14 8 2" xfId="14962" xr:uid="{4988A540-181E-419B-94E8-C3DA391A26D8}"/>
    <cellStyle name="Normal 14 8 2 2" xfId="14963" xr:uid="{C5FE9160-D0F5-446A-B519-A5CF7C4EE158}"/>
    <cellStyle name="Normal 14 9" xfId="14964" xr:uid="{CE6F719A-3CD3-4C16-8FEB-4A2CADED7C10}"/>
    <cellStyle name="Normal 14 9 2" xfId="14965" xr:uid="{9D19E2CD-63A9-4974-A719-CDD916A1DD7C}"/>
    <cellStyle name="Normal 14 9 2 2" xfId="14966" xr:uid="{97268C8A-57C5-44B0-B0AF-80F71D701F24}"/>
    <cellStyle name="Normal 14_Assays" xfId="14967" xr:uid="{2EDE6A0F-2385-4C70-A7D9-FC83B20018E1}"/>
    <cellStyle name="Normal 140" xfId="14968" xr:uid="{DDDA1408-5935-48D7-B775-EE462358F1FF}"/>
    <cellStyle name="Normal 141" xfId="14969" xr:uid="{96B29DF6-C06F-4DC9-88A9-09A72904B945}"/>
    <cellStyle name="Normal 142" xfId="14970" xr:uid="{248DFEF2-ED7F-4004-8C1C-B1FD25875E42}"/>
    <cellStyle name="Normal 143" xfId="14971" xr:uid="{6A6BD141-7D12-4640-A741-D979779DE442}"/>
    <cellStyle name="Normal 144" xfId="14972" xr:uid="{51719F37-05DA-473C-A050-50E0DA6A1BC2}"/>
    <cellStyle name="Normal 145" xfId="14973" xr:uid="{BF716227-D7F6-44C1-8F87-156665654B2F}"/>
    <cellStyle name="Normal 146" xfId="14974" xr:uid="{502DD445-77A4-4D5F-A12D-02A9009BB560}"/>
    <cellStyle name="Normal 147" xfId="14975" xr:uid="{0C5CFC8C-7542-473F-8CD2-C69DF62DA1F7}"/>
    <cellStyle name="Normal 148" xfId="14976" xr:uid="{ADC5C1BC-4DA2-44CE-A02B-A15849132C3B}"/>
    <cellStyle name="Normal 149" xfId="14977" xr:uid="{7AEB2B54-FE88-4FE4-8DE8-98444C788779}"/>
    <cellStyle name="Normal 15" xfId="14978" xr:uid="{49BACF36-805C-4400-B001-A940183D56E4}"/>
    <cellStyle name="Normal 15 10" xfId="14979" xr:uid="{35681885-DFA5-4000-A8AD-6482E3841C48}"/>
    <cellStyle name="Normal 15 10 2" xfId="14980" xr:uid="{36ED44F9-A4F7-4768-82AF-C2CA798122E0}"/>
    <cellStyle name="Normal 15 10 2 2" xfId="14981" xr:uid="{CEDE0E6A-501C-4CB3-B144-40119F3357B3}"/>
    <cellStyle name="Normal 15 11" xfId="14982" xr:uid="{D066FCBE-5F5B-4E3F-982D-F5BD34DB8184}"/>
    <cellStyle name="Normal 15 11 2" xfId="14983" xr:uid="{9C40254A-DF9B-45BA-9626-4826FEBC1AA3}"/>
    <cellStyle name="Normal 15 11 2 2" xfId="14984" xr:uid="{0F232C6D-7696-4ACF-8DB9-82B9E64DE563}"/>
    <cellStyle name="Normal 15 12" xfId="14985" xr:uid="{88DC68BF-1322-45DD-98F4-6A8C9A7FE6E3}"/>
    <cellStyle name="Normal 15 12 2" xfId="14986" xr:uid="{74345E85-1272-4296-BEE2-147E2E94E5AF}"/>
    <cellStyle name="Normal 15 12 2 2" xfId="14987" xr:uid="{1F484D46-C47E-4ED9-BF1F-3F64111CFEC5}"/>
    <cellStyle name="Normal 15 13" xfId="14988" xr:uid="{1D56A3DE-20A5-41AC-8010-254A24235155}"/>
    <cellStyle name="Normal 15 13 2" xfId="14989" xr:uid="{756E22CF-F1A1-4680-9B6A-A51E9156D93E}"/>
    <cellStyle name="Normal 15 13 2 2" xfId="14990" xr:uid="{213A2340-12D2-4104-8C12-A0D66A386A30}"/>
    <cellStyle name="Normal 15 14" xfId="14991" xr:uid="{02EA3F71-4E3C-4A6C-9CFC-3018C4E4B2A0}"/>
    <cellStyle name="Normal 15 14 2" xfId="14992" xr:uid="{EC6A8529-0235-456C-9C8A-41D58475F7B8}"/>
    <cellStyle name="Normal 15 14 2 2" xfId="14993" xr:uid="{F5E56706-BAF2-42AB-90A5-F74876498DDF}"/>
    <cellStyle name="Normal 15 15" xfId="14994" xr:uid="{3956D86F-AA6A-42F9-AAF9-13A865D7318B}"/>
    <cellStyle name="Normal 15 15 2" xfId="14995" xr:uid="{4DBB38BC-5BD9-4505-B052-99E02656DBE1}"/>
    <cellStyle name="Normal 15 15 2 2" xfId="14996" xr:uid="{90ECDB3C-C124-4DF6-AEC2-12072444E82D}"/>
    <cellStyle name="Normal 15 16" xfId="14997" xr:uid="{F643BA9A-DF80-4506-8FF9-4910A7ED90B3}"/>
    <cellStyle name="Normal 15 16 2" xfId="14998" xr:uid="{9416A54F-5A19-464E-A3A3-6C4BDF937188}"/>
    <cellStyle name="Normal 15 16 2 2" xfId="14999" xr:uid="{6F2E6B0F-10F8-4B35-A8A6-C6E822017BD5}"/>
    <cellStyle name="Normal 15 17" xfId="15000" xr:uid="{6E5AB354-8BBA-48AC-928D-F53F2A939A01}"/>
    <cellStyle name="Normal 15 17 2" xfId="15001" xr:uid="{1327DC21-E931-48CD-B7CF-9526BFE159E1}"/>
    <cellStyle name="Normal 15 17 2 2" xfId="15002" xr:uid="{72C76BF9-AF4C-4F1D-95FD-891FB993F436}"/>
    <cellStyle name="Normal 15 18" xfId="15003" xr:uid="{1D4FEC16-EA66-4EBB-893B-A6711D754296}"/>
    <cellStyle name="Normal 15 18 2" xfId="15004" xr:uid="{8DC3E44E-B7B3-4F7C-BA72-1B80A5ED6972}"/>
    <cellStyle name="Normal 15 18 2 2" xfId="15005" xr:uid="{3ECB5125-937D-482A-BE7C-147D09E076DD}"/>
    <cellStyle name="Normal 15 19" xfId="15006" xr:uid="{9C25E8BE-CDCE-4AF9-9FB7-1FC95BC83E70}"/>
    <cellStyle name="Normal 15 19 2" xfId="15007" xr:uid="{169E9F4B-DAA2-479D-9FD1-30471C5F7E92}"/>
    <cellStyle name="Normal 15 19 2 2" xfId="15008" xr:uid="{09335FCC-5848-4596-846F-96CE66C11DBD}"/>
    <cellStyle name="Normal 15 2" xfId="15009" xr:uid="{2A9F673A-0397-4E15-A1F2-DD929B9B62EB}"/>
    <cellStyle name="Normal 15 2 2" xfId="15010" xr:uid="{C6DDAC44-F4C9-4178-BF26-D19B272596AB}"/>
    <cellStyle name="Normal 15 2 2 2" xfId="15011" xr:uid="{CF9B4CA7-C105-463D-8C66-F7FAB1C542F0}"/>
    <cellStyle name="Normal 15 2 3" xfId="15012" xr:uid="{E1996A4E-2129-4D43-B83F-01B1E3602B72}"/>
    <cellStyle name="Normal 15 2 4" xfId="15013" xr:uid="{6A61C50B-7309-4641-BCE5-865353447B37}"/>
    <cellStyle name="Normal 15 20" xfId="15014" xr:uid="{16D9E683-8E6B-4D46-BA42-21317D69BDAA}"/>
    <cellStyle name="Normal 15 20 2" xfId="15015" xr:uid="{B5A66941-2133-4367-9AE6-0BA623E0876C}"/>
    <cellStyle name="Normal 15 20 2 2" xfId="15016" xr:uid="{8EBBE384-E870-4668-9329-A6EC203D55F7}"/>
    <cellStyle name="Normal 15 21" xfId="15017" xr:uid="{C5E94ED3-4856-4B9E-B493-A03FD93D37B5}"/>
    <cellStyle name="Normal 15 21 2" xfId="15018" xr:uid="{3998CF0F-8C5C-4FA7-954A-44F9E150FCA8}"/>
    <cellStyle name="Normal 15 21 2 2" xfId="15019" xr:uid="{83D0B4AC-8932-4FE5-A9D6-D2CC21B7302D}"/>
    <cellStyle name="Normal 15 22" xfId="15020" xr:uid="{B90BB6B4-C8EE-4D7F-AB6E-02C6FEC94E8D}"/>
    <cellStyle name="Normal 15 22 2" xfId="15021" xr:uid="{69B2C6DF-B044-443C-B483-1558CE020816}"/>
    <cellStyle name="Normal 15 22 2 2" xfId="15022" xr:uid="{C02BDC8F-D5CF-4E25-A154-84BF3C382781}"/>
    <cellStyle name="Normal 15 23" xfId="15023" xr:uid="{E1C77424-F048-4AAE-99CB-92C3160971B1}"/>
    <cellStyle name="Normal 15 23 2" xfId="15024" xr:uid="{89CE02C4-7BDE-495D-BA3A-578A38469009}"/>
    <cellStyle name="Normal 15 23 2 2" xfId="15025" xr:uid="{4379C73F-C3DE-404D-BE6D-3829B17CB5C4}"/>
    <cellStyle name="Normal 15 24" xfId="15026" xr:uid="{12B9A1BA-AA63-4B1C-9A8F-719659B5B2EC}"/>
    <cellStyle name="Normal 15 24 2" xfId="15027" xr:uid="{D48E0EF4-366A-485F-9FD6-AAB9CC7EFE88}"/>
    <cellStyle name="Normal 15 24 2 2" xfId="15028" xr:uid="{DA1CC3BF-451D-4076-9633-90897BF01DB3}"/>
    <cellStyle name="Normal 15 25" xfId="15029" xr:uid="{9F010B58-2AE0-4907-B16F-61428BEDFEE7}"/>
    <cellStyle name="Normal 15 25 2" xfId="15030" xr:uid="{D8913DA3-FA94-4DE5-A087-0D32EF14D5DD}"/>
    <cellStyle name="Normal 15 26" xfId="15031" xr:uid="{E9A501B4-65BC-4DD6-AF60-88903578ED0C}"/>
    <cellStyle name="Normal 15 27" xfId="15032" xr:uid="{A27040E2-BCDF-4268-BD84-1DB21919DC6F}"/>
    <cellStyle name="Normal 15 28" xfId="15033" xr:uid="{19E95214-29C9-4447-81D9-3C38788BF0AB}"/>
    <cellStyle name="Normal 15 29" xfId="15034" xr:uid="{B71B3C1B-A047-43E3-82FB-A78BB456D049}"/>
    <cellStyle name="Normal 15 3" xfId="15035" xr:uid="{3B716313-CA31-44FE-B763-CF5722481A74}"/>
    <cellStyle name="Normal 15 3 2" xfId="15036" xr:uid="{01BABAE1-0E37-4504-A87E-8822D379D3A7}"/>
    <cellStyle name="Normal 15 3 2 2" xfId="15037" xr:uid="{18DF47D3-8139-4897-A9F7-3646C9354C80}"/>
    <cellStyle name="Normal 15 4" xfId="15038" xr:uid="{4E1CAE3C-3374-4194-9C30-2E5AD98EB670}"/>
    <cellStyle name="Normal 15 4 2" xfId="15039" xr:uid="{BD6B7BC5-65CC-4623-9D08-23F6020855A6}"/>
    <cellStyle name="Normal 15 4 2 2" xfId="15040" xr:uid="{77B49F23-7C7A-4B5C-8EC9-0EDA93B8057D}"/>
    <cellStyle name="Normal 15 5" xfId="15041" xr:uid="{EC3E79FB-DF2C-4CF2-9226-576E2EBDD212}"/>
    <cellStyle name="Normal 15 5 2" xfId="15042" xr:uid="{65DA95C1-88C0-4C87-9706-28148E0F8485}"/>
    <cellStyle name="Normal 15 5 2 2" xfId="15043" xr:uid="{9DCAFC8C-BE7C-46D6-A7EE-7DB39706DBB5}"/>
    <cellStyle name="Normal 15 6" xfId="15044" xr:uid="{D68CB23F-12BA-4D7A-BCE2-2915566220F9}"/>
    <cellStyle name="Normal 15 6 2" xfId="15045" xr:uid="{44DFFF0F-A494-41F1-BF86-75D71DD1F426}"/>
    <cellStyle name="Normal 15 6 2 2" xfId="15046" xr:uid="{95513440-FFD9-470C-B2E4-04FAE23164C0}"/>
    <cellStyle name="Normal 15 7" xfId="15047" xr:uid="{69326B2D-E07F-4A63-9650-11493ED245FD}"/>
    <cellStyle name="Normal 15 7 2" xfId="15048" xr:uid="{BF3079B7-2885-4339-8800-75EDF46C36A3}"/>
    <cellStyle name="Normal 15 7 2 2" xfId="15049" xr:uid="{2D354434-395C-4FB3-B361-386DDB3666B7}"/>
    <cellStyle name="Normal 15 8" xfId="15050" xr:uid="{1CB1CB85-46DA-4087-ABF3-FA74C551A331}"/>
    <cellStyle name="Normal 15 8 2" xfId="15051" xr:uid="{1F9B7DBA-10BB-451C-8AD0-20A1D1E1AE2D}"/>
    <cellStyle name="Normal 15 8 2 2" xfId="15052" xr:uid="{BD49322A-6DC4-4583-9B54-6558685831ED}"/>
    <cellStyle name="Normal 15 9" xfId="15053" xr:uid="{7865FF2B-31CB-46A6-AD2C-C4B2B2118CC2}"/>
    <cellStyle name="Normal 15 9 2" xfId="15054" xr:uid="{F3A64419-8BAA-4631-9CCF-8BD48A633408}"/>
    <cellStyle name="Normal 15 9 2 2" xfId="15055" xr:uid="{B2BBA213-4A08-463C-9E7F-330BE68F3DCF}"/>
    <cellStyle name="Normal 15_Assays" xfId="15056" xr:uid="{F7897BA8-3F68-424B-AD39-6E75505E9F7F}"/>
    <cellStyle name="Normal 150" xfId="15057" xr:uid="{19905F80-9D95-4071-8E8A-536DD39A141E}"/>
    <cellStyle name="Normal 151" xfId="15058" xr:uid="{260CB054-F4E9-4044-8F19-69BC2F8D6EF7}"/>
    <cellStyle name="Normal 152" xfId="15059" xr:uid="{06F7AD22-A9DE-4370-8AA9-9A43B580B895}"/>
    <cellStyle name="Normal 153" xfId="15060" xr:uid="{FE39E53E-ED89-4D92-8944-E4C330435FC7}"/>
    <cellStyle name="Normal 154" xfId="15061" xr:uid="{99BC4DA6-8E21-4485-9C69-7AE63D58911C}"/>
    <cellStyle name="Normal 155" xfId="15062" xr:uid="{90E5EC35-4881-4CF5-BC04-BA469DF24BDB}"/>
    <cellStyle name="Normal 156" xfId="15063" xr:uid="{2AB33F69-D8A4-4CA1-A0A4-D21422936C35}"/>
    <cellStyle name="Normal 157" xfId="15064" xr:uid="{58D4F649-A69D-4615-B299-42013857586C}"/>
    <cellStyle name="Normal 158" xfId="15065" xr:uid="{601FF55A-D30A-4BF3-BD82-091236757D2A}"/>
    <cellStyle name="Normal 159" xfId="15066" xr:uid="{20102408-78D6-4B0E-8969-789ED57CE79B}"/>
    <cellStyle name="Normal 16" xfId="15067" xr:uid="{F612454C-7871-4BAF-9C7C-7F4079ED591D}"/>
    <cellStyle name="Normal 16 10" xfId="15068" xr:uid="{C16FEB2A-1E14-4DD0-9AEA-9BEA33D16FDD}"/>
    <cellStyle name="Normal 16 10 2" xfId="15069" xr:uid="{A8526D91-949E-44E7-9107-F4E80CD9F2F9}"/>
    <cellStyle name="Normal 16 10 2 2" xfId="15070" xr:uid="{0F951452-2942-4EDC-B082-F48FCB74F31C}"/>
    <cellStyle name="Normal 16 11" xfId="15071" xr:uid="{6ABD338B-830E-4EED-9B65-7F0DE7C3E3E4}"/>
    <cellStyle name="Normal 16 11 2" xfId="15072" xr:uid="{215A975A-391B-4A91-99C4-D88A7D6E6931}"/>
    <cellStyle name="Normal 16 11 2 2" xfId="15073" xr:uid="{DE5FE9A0-A90C-4CC1-8FD6-E8F2470E6D59}"/>
    <cellStyle name="Normal 16 12" xfId="15074" xr:uid="{0D147B34-31A1-4DC5-9BBB-790B0420A2B2}"/>
    <cellStyle name="Normal 16 12 2" xfId="15075" xr:uid="{442FD05C-8F11-438B-BCE7-D9897A46D942}"/>
    <cellStyle name="Normal 16 12 2 2" xfId="15076" xr:uid="{DB86975B-74A3-4C58-8EA2-87E68471E4CB}"/>
    <cellStyle name="Normal 16 13" xfId="15077" xr:uid="{B77E9EB0-C62C-495A-A66D-124395D92A78}"/>
    <cellStyle name="Normal 16 13 2" xfId="15078" xr:uid="{484B9E1C-EC21-4B76-8387-EB90D8862B69}"/>
    <cellStyle name="Normal 16 13 2 2" xfId="15079" xr:uid="{03436D4C-21CA-4200-AA9E-7785A2FDB940}"/>
    <cellStyle name="Normal 16 14" xfId="15080" xr:uid="{7FEB2702-C400-45AD-9A66-9AA3096C3578}"/>
    <cellStyle name="Normal 16 14 2" xfId="15081" xr:uid="{18F8A6DE-8EFF-4AED-801D-47F77A167035}"/>
    <cellStyle name="Normal 16 14 2 2" xfId="15082" xr:uid="{313F47B2-0016-46EA-A588-C4463A543BDB}"/>
    <cellStyle name="Normal 16 15" xfId="15083" xr:uid="{FAB27FFD-93E3-4754-A293-CFEFEDD68D22}"/>
    <cellStyle name="Normal 16 15 2" xfId="15084" xr:uid="{38146578-E1A1-49D7-827D-5190BEDB8F16}"/>
    <cellStyle name="Normal 16 15 2 2" xfId="15085" xr:uid="{C54132A3-B388-4083-AD4D-78C91BF17F68}"/>
    <cellStyle name="Normal 16 16" xfId="15086" xr:uid="{5A0BFF72-33F4-4E0B-8656-08730396EDBB}"/>
    <cellStyle name="Normal 16 16 2" xfId="15087" xr:uid="{18F95C96-F97B-4526-B4A1-E4EAB211BBC5}"/>
    <cellStyle name="Normal 16 16 2 2" xfId="15088" xr:uid="{14720C0F-CB4D-4D6C-BABE-67637CCE281A}"/>
    <cellStyle name="Normal 16 17" xfId="15089" xr:uid="{4FE270B9-06F3-41D2-ACEE-40CF2E605475}"/>
    <cellStyle name="Normal 16 17 2" xfId="15090" xr:uid="{2F7A6458-67E6-4F3A-86BB-5382BD5CAAD3}"/>
    <cellStyle name="Normal 16 17 2 2" xfId="15091" xr:uid="{3897B7C0-3F33-4528-B9AF-4CC9D4F6E8DC}"/>
    <cellStyle name="Normal 16 18" xfId="15092" xr:uid="{5B6F6FAA-02C7-40A7-A43B-1A523C51ABA4}"/>
    <cellStyle name="Normal 16 18 2" xfId="15093" xr:uid="{2B602D68-E064-41FF-B50A-CB820D61586C}"/>
    <cellStyle name="Normal 16 18 2 2" xfId="15094" xr:uid="{D8BF6859-FF5C-4E9A-8255-F38E40C82266}"/>
    <cellStyle name="Normal 16 19" xfId="15095" xr:uid="{2F99A794-C188-456C-9513-D77D3D6D174A}"/>
    <cellStyle name="Normal 16 19 2" xfId="15096" xr:uid="{4AA4B8B0-2FC5-42AB-84F9-96902DD238BB}"/>
    <cellStyle name="Normal 16 19 2 2" xfId="15097" xr:uid="{4AD3C927-3529-4CD2-BF66-6A4D742FF0A6}"/>
    <cellStyle name="Normal 16 2" xfId="15098" xr:uid="{41B12AC9-003A-4D5C-8321-BED6D1A180B8}"/>
    <cellStyle name="Normal 16 2 2" xfId="15099" xr:uid="{FCA96EA7-930A-47E4-80EE-9F036E35F198}"/>
    <cellStyle name="Normal 16 2 2 2" xfId="15100" xr:uid="{014965B0-41DE-4B30-974E-32282101F1AF}"/>
    <cellStyle name="Normal 16 2 3" xfId="15101" xr:uid="{710D910B-02A0-4578-AE81-BC8F3ECADE3E}"/>
    <cellStyle name="Normal 16 2 4" xfId="15102" xr:uid="{BD43574E-26BE-4B94-A3BC-E5374CC8ADE2}"/>
    <cellStyle name="Normal 16 20" xfId="15103" xr:uid="{2412F499-E35F-4E1F-A415-C06BC6A10F9D}"/>
    <cellStyle name="Normal 16 20 2" xfId="15104" xr:uid="{E120AA13-A6C7-40DA-826F-57828405C8C8}"/>
    <cellStyle name="Normal 16 20 2 2" xfId="15105" xr:uid="{13B49CE8-424C-4D34-A1DE-7832EBA8AFBC}"/>
    <cellStyle name="Normal 16 21" xfId="15106" xr:uid="{43A05C74-8923-48C1-BDB4-E09E163984E8}"/>
    <cellStyle name="Normal 16 21 2" xfId="15107" xr:uid="{9BA75CA7-2209-484E-B443-D16740EE73BF}"/>
    <cellStyle name="Normal 16 21 2 2" xfId="15108" xr:uid="{0E733C56-B9D8-4142-A751-175D1208CA6F}"/>
    <cellStyle name="Normal 16 22" xfId="15109" xr:uid="{39CAB862-71F0-45E1-8DD7-C4E495EEA1E6}"/>
    <cellStyle name="Normal 16 22 2" xfId="15110" xr:uid="{A27FD94C-9921-4720-B5C6-11ED2A9F9B26}"/>
    <cellStyle name="Normal 16 22 2 2" xfId="15111" xr:uid="{D4982599-DEC9-4DE2-B065-1162E323ABCF}"/>
    <cellStyle name="Normal 16 23" xfId="15112" xr:uid="{C1C00E2D-4383-45C6-B144-05E461BE21AF}"/>
    <cellStyle name="Normal 16 23 2" xfId="15113" xr:uid="{68F6D68D-AD4C-4102-9503-1303FFFDC6CD}"/>
    <cellStyle name="Normal 16 23 2 2" xfId="15114" xr:uid="{97489ABD-0B21-4B20-871D-B9A24F71D75C}"/>
    <cellStyle name="Normal 16 24" xfId="15115" xr:uid="{9961470E-F19D-496C-B22A-D56B5BD81C79}"/>
    <cellStyle name="Normal 16 24 2" xfId="15116" xr:uid="{F64FD913-C3F0-4650-A4AF-2D7BA08FEBAF}"/>
    <cellStyle name="Normal 16 24 2 2" xfId="15117" xr:uid="{0FE1B3FC-07D2-4552-9FC2-11DCBF74C684}"/>
    <cellStyle name="Normal 16 25" xfId="15118" xr:uid="{46F1976D-1543-44BE-B331-78047140759C}"/>
    <cellStyle name="Normal 16 25 2" xfId="15119" xr:uid="{68DDD7F0-9DEC-4389-8D45-6B9C8A340FE6}"/>
    <cellStyle name="Normal 16 26" xfId="15120" xr:uid="{253C2BEC-6DCF-4AC1-B9A2-1CA5FF0B9103}"/>
    <cellStyle name="Normal 16 27" xfId="15121" xr:uid="{CB1140CE-9A92-4AF2-9C44-CE259450CE01}"/>
    <cellStyle name="Normal 16 28" xfId="15122" xr:uid="{0A7FF82B-3A8F-4702-A2E3-5367DB2077EB}"/>
    <cellStyle name="Normal 16 3" xfId="15123" xr:uid="{77DCC62E-19A3-4F06-94B3-C0590BE7DBC3}"/>
    <cellStyle name="Normal 16 3 2" xfId="15124" xr:uid="{2CAABFFF-8336-4B91-A428-FFC0D2D1CB73}"/>
    <cellStyle name="Normal 16 3 2 2" xfId="15125" xr:uid="{B594DA59-C893-4FB7-8427-304E3B60A3C1}"/>
    <cellStyle name="Normal 16 4" xfId="15126" xr:uid="{290F7628-3E1F-4160-8AEE-BE38AB1656EA}"/>
    <cellStyle name="Normal 16 4 2" xfId="15127" xr:uid="{C4B398F1-2697-4FA6-83B4-B242975B4E3C}"/>
    <cellStyle name="Normal 16 4 2 2" xfId="15128" xr:uid="{CA548AF0-63D7-404D-9750-9F564CBB6ACE}"/>
    <cellStyle name="Normal 16 5" xfId="15129" xr:uid="{4973901F-E12A-4C16-AF64-35305AA2B14D}"/>
    <cellStyle name="Normal 16 5 2" xfId="15130" xr:uid="{E0CFFC0B-A577-4D1B-B7CE-216745211EC5}"/>
    <cellStyle name="Normal 16 5 2 2" xfId="15131" xr:uid="{C3A1F4ED-C87A-4396-8D0B-4049D6FC0351}"/>
    <cellStyle name="Normal 16 6" xfId="15132" xr:uid="{217C55B2-C5E4-43FB-B8E3-099B46067483}"/>
    <cellStyle name="Normal 16 6 2" xfId="15133" xr:uid="{1F891C30-F029-452A-A620-F257E7984CD5}"/>
    <cellStyle name="Normal 16 6 2 2" xfId="15134" xr:uid="{A2CFDD93-3C82-415F-9598-7D60EB4BD0AF}"/>
    <cellStyle name="Normal 16 7" xfId="15135" xr:uid="{E2DCB186-6100-40C6-938E-30D19C240E4E}"/>
    <cellStyle name="Normal 16 7 2" xfId="15136" xr:uid="{E3B9672F-21B2-4E98-B623-EAED7DE84E50}"/>
    <cellStyle name="Normal 16 7 2 2" xfId="15137" xr:uid="{A26C36EA-4622-454F-A277-52F9BEBFF92E}"/>
    <cellStyle name="Normal 16 8" xfId="15138" xr:uid="{66F2C4F9-0217-426D-A21D-10B8268EA8E1}"/>
    <cellStyle name="Normal 16 8 2" xfId="15139" xr:uid="{BCAB0D46-1ECA-4E1A-8D7A-A042D3501DF2}"/>
    <cellStyle name="Normal 16 8 2 2" xfId="15140" xr:uid="{420DE51A-4F2F-4BAE-91AF-76409E9CB743}"/>
    <cellStyle name="Normal 16 9" xfId="15141" xr:uid="{B73D501E-2B36-482F-8D30-BA7D92C3EA2B}"/>
    <cellStyle name="Normal 16 9 2" xfId="15142" xr:uid="{2B131574-4E62-4AA7-ABF2-B9B0BCF70489}"/>
    <cellStyle name="Normal 16 9 2 2" xfId="15143" xr:uid="{E5761EC7-86F3-4C36-B07E-545C0D9C1159}"/>
    <cellStyle name="Normal 16_Assays" xfId="15144" xr:uid="{29ED2B36-3D2B-4D2E-8708-AFAC7F2C8B41}"/>
    <cellStyle name="Normal 160" xfId="15145" xr:uid="{A3FB336D-6FB1-4E54-A95F-334A2457D99C}"/>
    <cellStyle name="Normal 161" xfId="15146" xr:uid="{B22843E1-39F6-41D7-AB45-02BC213FF55A}"/>
    <cellStyle name="Normal 162" xfId="15147" xr:uid="{D62A5E6A-F167-4C03-AEF9-1C15C3F54C7D}"/>
    <cellStyle name="Normal 163" xfId="15148" xr:uid="{80866F62-DDA8-4FFC-9B41-1FF17DBA274D}"/>
    <cellStyle name="Normal 164" xfId="15149" xr:uid="{35BDB16D-5FDC-430C-9386-F393C68C1316}"/>
    <cellStyle name="Normal 165" xfId="15150" xr:uid="{AA9B822D-3661-488E-AA70-313A5BB29AD7}"/>
    <cellStyle name="Normal 166" xfId="15151" xr:uid="{E8E42D54-113C-4B78-9B12-CD836328B78F}"/>
    <cellStyle name="Normal 167" xfId="15152" xr:uid="{DC8F0804-9BD8-4597-BB68-48DE88450BDB}"/>
    <cellStyle name="Normal 168" xfId="15153" xr:uid="{BD8EF7A3-864B-4385-B4FB-7D58E8E5F098}"/>
    <cellStyle name="Normal 169" xfId="15154" xr:uid="{9969CF6C-40B7-4293-8E3B-267231FFBFFD}"/>
    <cellStyle name="Normal 17" xfId="15155" xr:uid="{AE49D2FE-3FF2-4188-B011-4DA958DEF42E}"/>
    <cellStyle name="Normal 17 10" xfId="15156" xr:uid="{FE005E7C-FB1B-4974-BC20-95225DB36435}"/>
    <cellStyle name="Normal 17 10 2" xfId="15157" xr:uid="{9135C3E1-70A1-4CD1-A361-3171EBDEBF8C}"/>
    <cellStyle name="Normal 17 10 2 2" xfId="15158" xr:uid="{1AE64724-E9D1-4C9F-8C08-40B2B2F56765}"/>
    <cellStyle name="Normal 17 11" xfId="15159" xr:uid="{9E8310B8-5F18-4F07-B74C-2F8B44482904}"/>
    <cellStyle name="Normal 17 11 2" xfId="15160" xr:uid="{13574CF4-7A19-4209-81D3-B76F17B3E912}"/>
    <cellStyle name="Normal 17 11 2 2" xfId="15161" xr:uid="{50524D73-8CFD-4F71-A522-7D6B0EC6B57C}"/>
    <cellStyle name="Normal 17 12" xfId="15162" xr:uid="{201B12E2-849E-42B5-9229-876633026E0B}"/>
    <cellStyle name="Normal 17 12 2" xfId="15163" xr:uid="{5284CF8A-E77B-418E-AA1E-736D8CD11432}"/>
    <cellStyle name="Normal 17 12 2 2" xfId="15164" xr:uid="{8A483442-3841-4F29-98E8-E1892905AAA8}"/>
    <cellStyle name="Normal 17 13" xfId="15165" xr:uid="{CDEAADEF-2AD8-479F-930E-EBBB31D04825}"/>
    <cellStyle name="Normal 17 13 2" xfId="15166" xr:uid="{7A52439B-2147-40D4-8702-C99AB6C5B29D}"/>
    <cellStyle name="Normal 17 13 2 2" xfId="15167" xr:uid="{F9FDCA6A-2006-4009-8A34-263F311135D8}"/>
    <cellStyle name="Normal 17 14" xfId="15168" xr:uid="{BABEE458-05AF-431D-9E23-F776FB95B73A}"/>
    <cellStyle name="Normal 17 14 2" xfId="15169" xr:uid="{EDD3B7D3-5790-46D9-96C5-3A7FD0B57E4F}"/>
    <cellStyle name="Normal 17 14 2 2" xfId="15170" xr:uid="{013D12AC-9237-49FC-8E97-B1365BCDCBDE}"/>
    <cellStyle name="Normal 17 15" xfId="15171" xr:uid="{E6ED9569-0CF1-419A-A16A-B7324CFAF689}"/>
    <cellStyle name="Normal 17 15 2" xfId="15172" xr:uid="{25471326-3CF2-44B2-9EEF-6A2CE95879DD}"/>
    <cellStyle name="Normal 17 15 2 2" xfId="15173" xr:uid="{B878C541-3176-4DAD-BE21-A53DEFE4D580}"/>
    <cellStyle name="Normal 17 16" xfId="15174" xr:uid="{294EED3B-6CA5-44D5-9073-43861C398499}"/>
    <cellStyle name="Normal 17 16 2" xfId="15175" xr:uid="{7EC3C2BD-2609-4EF1-83B7-52B9948E9498}"/>
    <cellStyle name="Normal 17 16 2 2" xfId="15176" xr:uid="{5EF2B228-A7D6-496E-9B6B-E0820C89B225}"/>
    <cellStyle name="Normal 17 17" xfId="15177" xr:uid="{7D163362-E383-451E-BAE5-BE3AD9E884D6}"/>
    <cellStyle name="Normal 17 17 2" xfId="15178" xr:uid="{6983940A-5E31-4E9A-AE6A-D5E33A54893D}"/>
    <cellStyle name="Normal 17 17 2 2" xfId="15179" xr:uid="{CFDFB4B0-B520-4131-98F0-AB07686BD0BC}"/>
    <cellStyle name="Normal 17 18" xfId="15180" xr:uid="{5B0E204E-3057-44B1-A707-735FA603F3D1}"/>
    <cellStyle name="Normal 17 18 2" xfId="15181" xr:uid="{E966CB5C-768A-4077-BD76-085E6D7DE166}"/>
    <cellStyle name="Normal 17 18 2 2" xfId="15182" xr:uid="{7AB1A5DF-09CA-476A-967A-87C1877EF527}"/>
    <cellStyle name="Normal 17 19" xfId="15183" xr:uid="{D74AE299-0516-4173-977C-D4554AA7744C}"/>
    <cellStyle name="Normal 17 19 2" xfId="15184" xr:uid="{FFE60D0F-E832-44D8-9F15-DE4D4CCAC9AB}"/>
    <cellStyle name="Normal 17 19 2 2" xfId="15185" xr:uid="{74C17773-4932-4DE9-A5E8-24C931AC1D09}"/>
    <cellStyle name="Normal 17 2" xfId="15186" xr:uid="{775A1350-E88F-4AE1-AE37-902E33A64926}"/>
    <cellStyle name="Normal 17 2 2" xfId="15187" xr:uid="{372F97C3-75DD-46B0-B685-24040FA2F140}"/>
    <cellStyle name="Normal 17 2 2 2" xfId="15188" xr:uid="{F64D67AF-6D04-4758-8D76-1CE25DA4EEE3}"/>
    <cellStyle name="Normal 17 2 3" xfId="15189" xr:uid="{F9D15BFC-16C4-4FAD-BBAB-95280F26BFE7}"/>
    <cellStyle name="Normal 17 20" xfId="15190" xr:uid="{692DAEC5-1A91-41A5-8470-81D4FD9AD238}"/>
    <cellStyle name="Normal 17 20 2" xfId="15191" xr:uid="{D617DCC3-9CA4-48CE-8B0B-A716CF402469}"/>
    <cellStyle name="Normal 17 20 2 2" xfId="15192" xr:uid="{3DB31254-D9AA-4A9D-BEDD-4DD7DE98BD2C}"/>
    <cellStyle name="Normal 17 21" xfId="15193" xr:uid="{643DEA33-1955-47CE-9BFF-C0A7DD8D1B23}"/>
    <cellStyle name="Normal 17 21 2" xfId="15194" xr:uid="{1F618149-C202-418E-BD4B-B7A4C8AC18A5}"/>
    <cellStyle name="Normal 17 21 2 2" xfId="15195" xr:uid="{98534966-65CD-4F30-9CB9-2831C1DBA32D}"/>
    <cellStyle name="Normal 17 22" xfId="15196" xr:uid="{CB1BB134-0803-4CB5-8D54-72F3E58812AE}"/>
    <cellStyle name="Normal 17 22 2" xfId="15197" xr:uid="{CF1CB388-24F4-4D87-99FF-D2A56122F3C2}"/>
    <cellStyle name="Normal 17 22 2 2" xfId="15198" xr:uid="{44A78DDC-2623-4C5E-8A8E-60E0E6EF4A41}"/>
    <cellStyle name="Normal 17 23" xfId="15199" xr:uid="{A781606B-81D1-45EF-8E1E-2526D284C71D}"/>
    <cellStyle name="Normal 17 23 2" xfId="15200" xr:uid="{CDA5BF90-9DB5-4550-BAF3-5746A757027D}"/>
    <cellStyle name="Normal 17 23 2 2" xfId="15201" xr:uid="{0DCBAA2A-81E1-4704-9D22-6235EB5BAE1D}"/>
    <cellStyle name="Normal 17 24" xfId="15202" xr:uid="{2291518A-CE45-4255-B0FC-D3183419E94C}"/>
    <cellStyle name="Normal 17 24 2" xfId="15203" xr:uid="{215CE8A5-F4AD-4795-A1ED-C7BDD6DE7F19}"/>
    <cellStyle name="Normal 17 24 2 2" xfId="15204" xr:uid="{4B1FD12E-D8DB-46BB-BB2C-DC5B5BE54976}"/>
    <cellStyle name="Normal 17 25" xfId="15205" xr:uid="{DD906081-8E3A-4AFF-9CBE-2A13DE09E312}"/>
    <cellStyle name="Normal 17 25 2" xfId="15206" xr:uid="{6F46AE96-1760-4CE9-868B-3224F9DB48A6}"/>
    <cellStyle name="Normal 17 26" xfId="15207" xr:uid="{C6699609-B3FE-462D-944B-39CC3A348405}"/>
    <cellStyle name="Normal 17 27" xfId="15208" xr:uid="{E6075C49-925D-4325-AD27-5C29DFBD0F55}"/>
    <cellStyle name="Normal 17 28" xfId="15209" xr:uid="{F3025584-B74E-43A3-B3B9-306BE5A18182}"/>
    <cellStyle name="Normal 17 29" xfId="15210" xr:uid="{0C676314-BD93-40E4-9404-3915685223A0}"/>
    <cellStyle name="Normal 17 3" xfId="15211" xr:uid="{31283854-6413-4667-B185-6019E22EDED4}"/>
    <cellStyle name="Normal 17 3 2" xfId="15212" xr:uid="{842616DA-9E50-4A51-802D-D5E2DD5B8805}"/>
    <cellStyle name="Normal 17 3 2 2" xfId="15213" xr:uid="{2C53008D-763B-4359-9190-AAED6AD6AC17}"/>
    <cellStyle name="Normal 17 4" xfId="15214" xr:uid="{F01D9FBE-12E4-4CA3-8934-C8CFCF54CAAD}"/>
    <cellStyle name="Normal 17 4 2" xfId="15215" xr:uid="{44A4A2C7-2226-4C7D-B258-D214F11A08C4}"/>
    <cellStyle name="Normal 17 4 2 2" xfId="15216" xr:uid="{553891EE-DE7D-499C-A5D2-0960F1728DBE}"/>
    <cellStyle name="Normal 17 5" xfId="15217" xr:uid="{C23BDAB7-868B-48D4-8E3D-E346200F6D51}"/>
    <cellStyle name="Normal 17 5 2" xfId="15218" xr:uid="{68A225FB-4693-419E-81DE-1132FF832600}"/>
    <cellStyle name="Normal 17 5 2 2" xfId="15219" xr:uid="{986005AE-04BE-4EBC-9E0C-702454383FD1}"/>
    <cellStyle name="Normal 17 6" xfId="15220" xr:uid="{DF26BEC7-1823-4E97-A013-62F0EEDFF726}"/>
    <cellStyle name="Normal 17 6 2" xfId="15221" xr:uid="{93836E4D-EE6B-4AA8-9831-2918BAFEC177}"/>
    <cellStyle name="Normal 17 6 2 2" xfId="15222" xr:uid="{0093A905-9A9E-4650-9F7C-B361A5B757C3}"/>
    <cellStyle name="Normal 17 7" xfId="15223" xr:uid="{F9AA0B29-75F4-4A6C-AFE5-216170FE3983}"/>
    <cellStyle name="Normal 17 7 2" xfId="15224" xr:uid="{B771442A-05DC-4F97-AEC7-20D9ED0852B7}"/>
    <cellStyle name="Normal 17 7 2 2" xfId="15225" xr:uid="{B7136492-9DAF-4512-990D-14A8E22740D6}"/>
    <cellStyle name="Normal 17 8" xfId="15226" xr:uid="{21A65F4E-6313-4B37-BB20-348272F6B357}"/>
    <cellStyle name="Normal 17 8 2" xfId="15227" xr:uid="{181F868C-5EC5-4F89-83EF-839846FAAC50}"/>
    <cellStyle name="Normal 17 8 2 2" xfId="15228" xr:uid="{8B538534-42AA-417C-B09E-AB6B52715842}"/>
    <cellStyle name="Normal 17 9" xfId="15229" xr:uid="{BD28E491-A9C6-4D2A-9B34-ECE041434615}"/>
    <cellStyle name="Normal 17 9 2" xfId="15230" xr:uid="{504683DD-367B-4E5B-AD26-9B6D26AD0940}"/>
    <cellStyle name="Normal 17 9 2 2" xfId="15231" xr:uid="{CB230D41-5182-43CF-8204-B74BDA3D9670}"/>
    <cellStyle name="Normal 17_Assays" xfId="15232" xr:uid="{10076228-7C6B-4AEC-9F21-1FF5750848E1}"/>
    <cellStyle name="Normal 170" xfId="15233" xr:uid="{D7AE6E68-EEAD-4A5B-A254-2F1492A354BB}"/>
    <cellStyle name="Normal 171" xfId="15234" xr:uid="{CE5D5582-7D59-4BB3-9BF0-CA9D081D60FD}"/>
    <cellStyle name="Normal 172" xfId="15235" xr:uid="{A68EE663-DF1D-4A03-AE96-EC17A6AC65DB}"/>
    <cellStyle name="Normal 173" xfId="15236" xr:uid="{213BD050-192B-4250-B8D6-1F51B30006EA}"/>
    <cellStyle name="Normal 174" xfId="15237" xr:uid="{D48D138D-A21C-4B7E-9D46-9C9F87C52377}"/>
    <cellStyle name="Normal 175" xfId="15238" xr:uid="{D87123C9-76D3-4ABA-BD28-4861D81EEF10}"/>
    <cellStyle name="Normal 176" xfId="15239" xr:uid="{DEDB11AB-D50B-45E4-AE7F-6658B60A6FFA}"/>
    <cellStyle name="Normal 177" xfId="15240" xr:uid="{503145A2-1B4E-4239-ACE0-DAF68A7BC7B0}"/>
    <cellStyle name="Normal 178" xfId="15241" xr:uid="{D4D86A0B-F2D5-4B55-947B-86CA0EF684FB}"/>
    <cellStyle name="Normal 179" xfId="15242" xr:uid="{E3CDD645-E09C-480D-81DD-39674CB17D71}"/>
    <cellStyle name="Normal 18" xfId="15243" xr:uid="{DD11B76E-BF3C-40DD-A648-87AC1C6085B6}"/>
    <cellStyle name="Normal 18 2" xfId="15244" xr:uid="{842AD6AC-E042-4001-AE84-2CB43D5A5D53}"/>
    <cellStyle name="Normal 18 2 2" xfId="15245" xr:uid="{D7659919-5DF6-487D-B2B2-F525C567023F}"/>
    <cellStyle name="Normal 18 2 2 2" xfId="15246" xr:uid="{453722F8-354F-4580-9665-A53C7027E00E}"/>
    <cellStyle name="Normal 18 3" xfId="15247" xr:uid="{A92558B3-971B-471C-AAC6-987D092DB07D}"/>
    <cellStyle name="Normal 18 3 2" xfId="15248" xr:uid="{B0BF7AC3-6DEF-4B72-B21D-1618858FE6F9}"/>
    <cellStyle name="Normal 18 3 2 2" xfId="15249" xr:uid="{68169050-6DEB-4518-B3C7-1B3E90198058}"/>
    <cellStyle name="Normal 18 4" xfId="15250" xr:uid="{BE6458C5-A61E-4730-A544-9AE8E02F0EAF}"/>
    <cellStyle name="Normal 18 4 2" xfId="15251" xr:uid="{25B6E169-497C-4147-A4CE-156D55AD3BAE}"/>
    <cellStyle name="Normal 18 5" xfId="15252" xr:uid="{47533A27-4311-4D8B-8BFC-1050B15EE417}"/>
    <cellStyle name="Normal 18 6" xfId="15253" xr:uid="{DCECC9A8-7A73-493B-AF2C-174407B7207D}"/>
    <cellStyle name="Normal 18 7" xfId="15254" xr:uid="{44AF8BED-470E-4720-8BC1-E825A486AB6A}"/>
    <cellStyle name="Normal 18 8" xfId="15255" xr:uid="{B21C69EE-BC3A-4F1D-8417-A6D744FC7806}"/>
    <cellStyle name="Normal 18_Assays" xfId="15256" xr:uid="{A04E8A30-65D1-4A76-B409-33078D8C3257}"/>
    <cellStyle name="Normal 180" xfId="15257" xr:uid="{DE9D89CA-AC68-4849-8A42-5F504912D495}"/>
    <cellStyle name="Normal 181" xfId="15258" xr:uid="{5406AE72-2C7D-45F2-AC4E-CAC1378AC78F}"/>
    <cellStyle name="Normal 182" xfId="15259" xr:uid="{F2A4CA8D-D686-43C2-A88E-A19FDD3AC28A}"/>
    <cellStyle name="Normal 183" xfId="15260" xr:uid="{0CFE0721-0576-4AC2-9D41-19E99EA5B80B}"/>
    <cellStyle name="Normal 184" xfId="15261" xr:uid="{12FB0380-22C5-4471-9273-06B9E4167316}"/>
    <cellStyle name="Normal 185" xfId="15262" xr:uid="{6F22BF62-9FF7-46A5-87B3-931E8E1DD933}"/>
    <cellStyle name="Normal 186" xfId="15263" xr:uid="{46BA0ACA-7818-4FBC-841E-3804DB284E03}"/>
    <cellStyle name="Normal 187" xfId="15264" xr:uid="{956EA83D-B6A1-4B96-85F1-4A9C47344F80}"/>
    <cellStyle name="Normal 188" xfId="15265" xr:uid="{1384998B-FA25-4DBC-A584-4063A5386524}"/>
    <cellStyle name="Normal 189" xfId="15266" xr:uid="{DDCB9512-457F-41DA-BA0D-8386FF89483B}"/>
    <cellStyle name="Normal 19" xfId="15267" xr:uid="{C8A63748-A9C2-42DD-BC67-075D63F449E4}"/>
    <cellStyle name="Normal 19 10" xfId="15268" xr:uid="{F17F8E34-64D5-4FE8-AC38-CAEF3681F3FD}"/>
    <cellStyle name="Normal 19 10 2" xfId="15269" xr:uid="{5A417D87-3293-457D-8700-51AC4E352846}"/>
    <cellStyle name="Normal 19 10 2 2" xfId="15270" xr:uid="{7F598930-59B8-4764-BD0C-17F2034C18A6}"/>
    <cellStyle name="Normal 19 11" xfId="15271" xr:uid="{D004E2B1-E821-46E5-B8D0-0F904A0E9E18}"/>
    <cellStyle name="Normal 19 11 2" xfId="15272" xr:uid="{06314AE8-3902-4CF7-A321-212D9E6F3F2E}"/>
    <cellStyle name="Normal 19 11 2 2" xfId="15273" xr:uid="{F4EDF6D3-E807-4332-B285-0FF9BA8848C3}"/>
    <cellStyle name="Normal 19 12" xfId="15274" xr:uid="{33EDA6F7-A4B3-4C27-8D62-E27C3AE854F3}"/>
    <cellStyle name="Normal 19 12 2" xfId="15275" xr:uid="{04559CF8-19B0-4D7C-BF67-6974C8284184}"/>
    <cellStyle name="Normal 19 12 2 2" xfId="15276" xr:uid="{F1D842BD-1B0A-4E45-B3AA-4553EB7187F5}"/>
    <cellStyle name="Normal 19 13" xfId="15277" xr:uid="{92B97BC0-0A17-421F-B4C7-32E8831B606D}"/>
    <cellStyle name="Normal 19 13 2" xfId="15278" xr:uid="{CB1B9141-8754-49D8-90FD-FC8FD5381B47}"/>
    <cellStyle name="Normal 19 13 2 2" xfId="15279" xr:uid="{D8E85DEA-C7EE-4E18-B630-1EB7AB7B7F06}"/>
    <cellStyle name="Normal 19 14" xfId="15280" xr:uid="{4C14C0E5-AF37-40D4-924F-E6036B8831EA}"/>
    <cellStyle name="Normal 19 14 2" xfId="15281" xr:uid="{E3E0FF8A-457D-47F7-B66B-89850E91A56C}"/>
    <cellStyle name="Normal 19 14 2 2" xfId="15282" xr:uid="{1AACD53E-60A3-4D59-BFF1-83AAD4007469}"/>
    <cellStyle name="Normal 19 15" xfId="15283" xr:uid="{E4E29C08-467E-4BF1-BC00-C789D61C6773}"/>
    <cellStyle name="Normal 19 15 2" xfId="15284" xr:uid="{BE21C256-2250-40F6-AC12-4202568FFDFB}"/>
    <cellStyle name="Normal 19 15 2 2" xfId="15285" xr:uid="{3E504FB4-BE1E-4BBF-8EC4-044024CDDF75}"/>
    <cellStyle name="Normal 19 16" xfId="15286" xr:uid="{9D64AC87-D340-44ED-9A5C-F8541F3A7691}"/>
    <cellStyle name="Normal 19 16 2" xfId="15287" xr:uid="{C64457DB-101D-45B0-BB65-DB1486680BE0}"/>
    <cellStyle name="Normal 19 16 2 2" xfId="15288" xr:uid="{1C05308D-4853-41A5-898D-A8C52FBC108C}"/>
    <cellStyle name="Normal 19 17" xfId="15289" xr:uid="{365D4C6C-7BF5-460B-95FC-0B406853B36E}"/>
    <cellStyle name="Normal 19 17 2" xfId="15290" xr:uid="{10F5B374-3706-4CE6-9BF0-8FE9463543BF}"/>
    <cellStyle name="Normal 19 17 2 2" xfId="15291" xr:uid="{5B822529-1F34-4B19-A5A2-F2476728CAAC}"/>
    <cellStyle name="Normal 19 18" xfId="15292" xr:uid="{ABD49E44-06CF-4FA8-B223-9B888C3F6179}"/>
    <cellStyle name="Normal 19 18 2" xfId="15293" xr:uid="{5FB68EF1-C1A2-499C-96BA-CF7DB2F2FF08}"/>
    <cellStyle name="Normal 19 18 2 2" xfId="15294" xr:uid="{A7467599-3A66-4000-8F2D-A2AFF737E90E}"/>
    <cellStyle name="Normal 19 19" xfId="15295" xr:uid="{58E4E89D-9162-4396-9A46-8A458AFA6B53}"/>
    <cellStyle name="Normal 19 19 2" xfId="15296" xr:uid="{8E49C6CD-F8D6-4F05-9A16-83173292A6B1}"/>
    <cellStyle name="Normal 19 19 2 2" xfId="15297" xr:uid="{B92B813F-5BBF-47A1-8C33-B79B57E5F6E1}"/>
    <cellStyle name="Normal 19 2" xfId="15298" xr:uid="{7685996E-3F46-4EEB-8E85-053CA27F30C3}"/>
    <cellStyle name="Normal 19 2 2" xfId="15299" xr:uid="{8C2A3384-EE31-46B0-BE20-340F67BC4F39}"/>
    <cellStyle name="Normal 19 2 2 2" xfId="15300" xr:uid="{080D6584-0A5A-4423-B1C4-2D8DA2FC426A}"/>
    <cellStyle name="Normal 19 2_Cost Drivers" xfId="15301" xr:uid="{CF95C5FE-2E8E-4F0C-B3BF-778C105E8330}"/>
    <cellStyle name="Normal 19 20" xfId="15302" xr:uid="{A7594301-F87C-43E2-B6EA-0FDFB921DA60}"/>
    <cellStyle name="Normal 19 20 2" xfId="15303" xr:uid="{9D44BCFF-A374-4DFA-95F5-D94432D7F0BF}"/>
    <cellStyle name="Normal 19 20 2 2" xfId="15304" xr:uid="{04BBFFBF-D37D-4979-8D3D-BF41E53EB8BE}"/>
    <cellStyle name="Normal 19 21" xfId="15305" xr:uid="{A14EC9B3-6E93-416D-89CC-43132B82A0F6}"/>
    <cellStyle name="Normal 19 21 2" xfId="15306" xr:uid="{C42A6684-1AAC-402C-8625-52153B6DE15A}"/>
    <cellStyle name="Normal 19 21 2 2" xfId="15307" xr:uid="{1AE18CC3-5EF9-4CAE-86E8-8F5DEE5470E3}"/>
    <cellStyle name="Normal 19 22" xfId="15308" xr:uid="{720478AB-45BB-48D2-AFED-36E84232D9B1}"/>
    <cellStyle name="Normal 19 22 2" xfId="15309" xr:uid="{561FDC0E-B040-4CC5-AA2E-32886055B277}"/>
    <cellStyle name="Normal 19 22 2 2" xfId="15310" xr:uid="{E8D23D61-6E11-4194-9760-FC54885832F8}"/>
    <cellStyle name="Normal 19 23" xfId="15311" xr:uid="{40608E41-A2EE-428E-8A1B-FE09EACE4052}"/>
    <cellStyle name="Normal 19 23 2" xfId="15312" xr:uid="{7B9C57DF-7C43-4C08-996E-CCBC836F2BE0}"/>
    <cellStyle name="Normal 19 23 2 2" xfId="15313" xr:uid="{453C412B-0C9B-44CC-887A-3862A7FC0F98}"/>
    <cellStyle name="Normal 19 24" xfId="15314" xr:uid="{87BDBC07-90A1-4059-AA63-0DC2EF7DFA4D}"/>
    <cellStyle name="Normal 19 24 2" xfId="15315" xr:uid="{19F1640D-01B2-4C72-A2CC-9F9B67F8BA39}"/>
    <cellStyle name="Normal 19 24 2 2" xfId="15316" xr:uid="{6F3B1377-2B4A-4283-A517-053739690643}"/>
    <cellStyle name="Normal 19 25" xfId="15317" xr:uid="{123E5194-9E22-423A-A710-DB64553156C4}"/>
    <cellStyle name="Normal 19 25 2" xfId="15318" xr:uid="{35949072-647F-497B-AF64-7D25DEEAD4A4}"/>
    <cellStyle name="Normal 19 26" xfId="15319" xr:uid="{3FDCCAFB-913E-4147-850D-9B34592E4643}"/>
    <cellStyle name="Normal 19 27" xfId="15320" xr:uid="{4D0E8835-A2F7-4302-8863-383283890D73}"/>
    <cellStyle name="Normal 19 28" xfId="15321" xr:uid="{329E9EBC-8120-4BE1-9615-F257C4C10B33}"/>
    <cellStyle name="Normal 19 3" xfId="15322" xr:uid="{10E25263-8175-4DED-9430-ACE540D01E93}"/>
    <cellStyle name="Normal 19 3 2" xfId="15323" xr:uid="{E002FA0D-6653-4D15-B49C-207B930B80C8}"/>
    <cellStyle name="Normal 19 3 2 2" xfId="15324" xr:uid="{DE180CF5-6C21-4291-B339-7DAFBA5F9163}"/>
    <cellStyle name="Normal 19 4" xfId="15325" xr:uid="{1629CBAA-4BD0-4131-AEB0-097991FC25B7}"/>
    <cellStyle name="Normal 19 4 2" xfId="15326" xr:uid="{DA1A8B9F-6656-45CA-819F-1369AECA8EEF}"/>
    <cellStyle name="Normal 19 4 2 2" xfId="15327" xr:uid="{BF7AE934-A744-448B-A4D4-0676ED4C1677}"/>
    <cellStyle name="Normal 19 5" xfId="15328" xr:uid="{D366E56A-55A9-4DF1-A069-530E7753E6F8}"/>
    <cellStyle name="Normal 19 5 2" xfId="15329" xr:uid="{29C807A7-76E2-4DD4-9CB8-74B10D0F22CF}"/>
    <cellStyle name="Normal 19 5 2 2" xfId="15330" xr:uid="{AC5EE6DE-F9B0-49BE-800B-927D991CD83D}"/>
    <cellStyle name="Normal 19 6" xfId="15331" xr:uid="{618E0BEB-52F1-481D-9172-3FA3F9148DDB}"/>
    <cellStyle name="Normal 19 6 2" xfId="15332" xr:uid="{284C22AA-9225-44F6-A9F4-E5513774EB98}"/>
    <cellStyle name="Normal 19 6 2 2" xfId="15333" xr:uid="{7E49B23D-3C1E-414D-8143-79FCB5842407}"/>
    <cellStyle name="Normal 19 7" xfId="15334" xr:uid="{8D7B4AB8-43D6-44C3-BBEF-F61E4AA58EA9}"/>
    <cellStyle name="Normal 19 7 2" xfId="15335" xr:uid="{FF2456D2-A376-41B9-B1ED-BF59A562C8EB}"/>
    <cellStyle name="Normal 19 7 2 2" xfId="15336" xr:uid="{69855485-4E72-44F6-B0D5-BE2C28F00A26}"/>
    <cellStyle name="Normal 19 8" xfId="15337" xr:uid="{E37E975E-1086-4FE3-A655-DF099C59191C}"/>
    <cellStyle name="Normal 19 8 2" xfId="15338" xr:uid="{9B76C959-4C29-42E3-A596-4D22B4C9D101}"/>
    <cellStyle name="Normal 19 8 2 2" xfId="15339" xr:uid="{D65FFD40-68C7-4FD6-BD33-BACCAF8F97D2}"/>
    <cellStyle name="Normal 19 9" xfId="15340" xr:uid="{50209701-A104-4046-BB9A-D922285BE80D}"/>
    <cellStyle name="Normal 19 9 2" xfId="15341" xr:uid="{C2D4AEE6-F483-47DB-BCA4-A634EC0A8B62}"/>
    <cellStyle name="Normal 19 9 2 2" xfId="15342" xr:uid="{354B70B5-2C90-4F88-B1E9-B42D0AC1592D}"/>
    <cellStyle name="Normal 19_Assays" xfId="15343" xr:uid="{E9DB1B73-9F9D-4E3A-9A33-A0D5242D3C50}"/>
    <cellStyle name="Normal 190" xfId="15344" xr:uid="{2F0A59A8-9CC4-4A9A-84FD-0A8AEB206E86}"/>
    <cellStyle name="Normal 191" xfId="15345" xr:uid="{836E6BC6-49BD-4547-B0F0-4B99CE92824D}"/>
    <cellStyle name="Normal 192" xfId="15346" xr:uid="{82447791-8887-4D25-AC40-0325DD8278C2}"/>
    <cellStyle name="Normal 193" xfId="15347" xr:uid="{3CD8A034-D8B5-42D4-8F96-7C0598E3AE46}"/>
    <cellStyle name="Normal 194" xfId="15348" xr:uid="{CD0B69E4-F94C-4699-939C-D958CADDFB57}"/>
    <cellStyle name="Normal 195" xfId="15349" xr:uid="{F13555EB-B285-453E-95F4-74BA10DDBAFC}"/>
    <cellStyle name="Normal 196" xfId="15350" xr:uid="{AF8B4BF2-B64C-4EBA-AD8C-A2F0389608B6}"/>
    <cellStyle name="Normal 197" xfId="15351" xr:uid="{F6490580-B28F-4657-9B78-94E8F9ACB630}"/>
    <cellStyle name="Normal 198" xfId="15352" xr:uid="{D28C300E-7751-43E1-AB42-CBD95BF396E4}"/>
    <cellStyle name="Normal 199" xfId="15353" xr:uid="{95D04179-1197-4554-9A93-8376EAB14184}"/>
    <cellStyle name="Normal 199 2" xfId="15354" xr:uid="{F265E8C1-4E1A-4F66-BB10-9EE9D0AAE870}"/>
    <cellStyle name="Normal 2" xfId="12" xr:uid="{75324F94-5526-4CAD-B677-9809BCB69BB1}"/>
    <cellStyle name="Normal 2 10" xfId="15355" xr:uid="{8254661E-7F42-4675-891C-B74D32B7F9B2}"/>
    <cellStyle name="Normal 2 10 10" xfId="15356" xr:uid="{D393393A-96D7-42FE-B9A7-34FA8E21D10B}"/>
    <cellStyle name="Normal 2 10 10 2" xfId="15357" xr:uid="{104773F4-97BD-49FB-B127-52A388CAA000}"/>
    <cellStyle name="Normal 2 10 10 2 2" xfId="15358" xr:uid="{00A379A4-8452-4F48-9C9D-8056F44E0DC8}"/>
    <cellStyle name="Normal 2 10 11" xfId="15359" xr:uid="{C13A886D-0274-4FB5-8828-47FED1B66FE6}"/>
    <cellStyle name="Normal 2 10 11 2" xfId="15360" xr:uid="{CFF0B623-4BC2-4DEE-80FD-EB248EA1DC7B}"/>
    <cellStyle name="Normal 2 10 11 2 2" xfId="15361" xr:uid="{43C775AA-A364-44BD-B833-658854F9F389}"/>
    <cellStyle name="Normal 2 10 12" xfId="15362" xr:uid="{EBE8BB4D-9DDE-486D-AA87-1946C2C82309}"/>
    <cellStyle name="Normal 2 10 12 2" xfId="15363" xr:uid="{1A655635-3BE4-49D3-B30C-AF5F932A086A}"/>
    <cellStyle name="Normal 2 10 12 2 2" xfId="15364" xr:uid="{C8B13157-2DD3-4672-87C3-ADEFD04557C9}"/>
    <cellStyle name="Normal 2 10 13" xfId="15365" xr:uid="{C9092832-9D26-4C97-B0E2-F8F20F027882}"/>
    <cellStyle name="Normal 2 10 13 2" xfId="15366" xr:uid="{BDDF2221-4F0F-4467-B373-8BE24012C0E9}"/>
    <cellStyle name="Normal 2 10 13 2 2" xfId="15367" xr:uid="{ED4C4136-C9AC-4CFE-8EE6-39DFED0C0235}"/>
    <cellStyle name="Normal 2 10 14" xfId="15368" xr:uid="{F7AFE7FE-1A59-4B28-9BB3-B13F50250028}"/>
    <cellStyle name="Normal 2 10 14 2" xfId="15369" xr:uid="{CC0D07CD-1FFB-42EF-A573-10B07886A441}"/>
    <cellStyle name="Normal 2 10 14 2 2" xfId="15370" xr:uid="{15E952FE-F382-461D-8A33-DB9432431D4E}"/>
    <cellStyle name="Normal 2 10 15" xfId="15371" xr:uid="{904B8C0B-D0C5-49DC-99D9-6B781593AED2}"/>
    <cellStyle name="Normal 2 10 15 2" xfId="15372" xr:uid="{54668EA8-F439-4718-BFC9-EE09625638B3}"/>
    <cellStyle name="Normal 2 10 15 2 2" xfId="15373" xr:uid="{6E02198B-BE74-4E44-B798-7C9E00B4FA10}"/>
    <cellStyle name="Normal 2 10 16" xfId="15374" xr:uid="{235C4735-A13D-43B4-ACAD-2E9F7681FC32}"/>
    <cellStyle name="Normal 2 10 16 2" xfId="15375" xr:uid="{11388185-46C5-4172-B115-755063E1D293}"/>
    <cellStyle name="Normal 2 10 16 2 2" xfId="15376" xr:uid="{A825D189-003E-4ABE-BD98-48E108F67E5E}"/>
    <cellStyle name="Normal 2 10 17" xfId="15377" xr:uid="{00FA5A50-64B5-44DC-99AD-C61352960099}"/>
    <cellStyle name="Normal 2 10 17 2" xfId="15378" xr:uid="{E3265E10-D202-4156-9E7F-8F11E6D03C1F}"/>
    <cellStyle name="Normal 2 10 17 2 2" xfId="15379" xr:uid="{4D829542-0BAC-4B1E-918D-CDBA37943A2E}"/>
    <cellStyle name="Normal 2 10 18" xfId="15380" xr:uid="{93E18D76-8FDF-467A-A704-81A3F8E12E69}"/>
    <cellStyle name="Normal 2 10 18 2" xfId="15381" xr:uid="{288BEDEF-03C0-4BBC-95B7-C75A56FCD7EA}"/>
    <cellStyle name="Normal 2 10 18 2 2" xfId="15382" xr:uid="{FF6D6FDA-2A06-48D5-BD55-565E2AF83C28}"/>
    <cellStyle name="Normal 2 10 19" xfId="15383" xr:uid="{D53F431A-CE87-4461-87B4-C96CE1267B46}"/>
    <cellStyle name="Normal 2 10 19 2" xfId="15384" xr:uid="{664B9CE6-A614-49F7-BC0B-8A21BD184767}"/>
    <cellStyle name="Normal 2 10 19 2 2" xfId="15385" xr:uid="{60B4DD33-2B02-421F-9900-55D760BF1D61}"/>
    <cellStyle name="Normal 2 10 2" xfId="15386" xr:uid="{86D24F3B-684B-4613-8BE9-6AD36DF231BA}"/>
    <cellStyle name="Normal 2 10 2 2" xfId="15387" xr:uid="{E19EEB35-EDD2-4EE1-A76E-6BBB94CD0418}"/>
    <cellStyle name="Normal 2 10 2 2 2" xfId="15388" xr:uid="{4B812513-AC0B-47BD-A858-ABEC1991C75A}"/>
    <cellStyle name="Normal 2 10 2 3" xfId="15389" xr:uid="{379B3F71-8E16-4A4D-AAB1-2307E144D93C}"/>
    <cellStyle name="Normal 2 10 20" xfId="15390" xr:uid="{56E5BB48-7573-4088-8315-343471AFA0D6}"/>
    <cellStyle name="Normal 2 10 20 2" xfId="15391" xr:uid="{78AA8663-B54E-4894-9249-8D3A6C508B3E}"/>
    <cellStyle name="Normal 2 10 20 2 2" xfId="15392" xr:uid="{9B494F1F-A530-45E2-AA68-5D91BB742EB7}"/>
    <cellStyle name="Normal 2 10 21" xfId="15393" xr:uid="{864C467D-CB55-419B-8CE6-A93D8D3A1980}"/>
    <cellStyle name="Normal 2 10 21 2" xfId="15394" xr:uid="{4D5D7FDD-68BC-49BE-8789-26C0F08423D1}"/>
    <cellStyle name="Normal 2 10 21 2 2" xfId="15395" xr:uid="{37EC2729-7366-42A5-8F0F-15320DAE6BA5}"/>
    <cellStyle name="Normal 2 10 22" xfId="15396" xr:uid="{0D09F0EE-9D63-46C9-AF64-25E1FF27AB56}"/>
    <cellStyle name="Normal 2 10 22 2" xfId="15397" xr:uid="{76D38A78-BF6B-4344-8A14-DD8C10DEFF7A}"/>
    <cellStyle name="Normal 2 10 22 2 2" xfId="15398" xr:uid="{F65EDC08-70FD-4E8C-97F5-16710509AAE0}"/>
    <cellStyle name="Normal 2 10 23" xfId="15399" xr:uid="{2A708AE6-9D1E-47D1-89A6-B1ED469043EE}"/>
    <cellStyle name="Normal 2 10 23 2" xfId="15400" xr:uid="{A47FCFA3-B1A0-4657-A4C5-2301BD34A312}"/>
    <cellStyle name="Normal 2 10 23 2 2" xfId="15401" xr:uid="{832155DF-E1EF-4288-8C1B-0470456BB5D2}"/>
    <cellStyle name="Normal 2 10 24" xfId="15402" xr:uid="{8AC6EA96-8A8F-4EA9-BF6B-6158C3F706D8}"/>
    <cellStyle name="Normal 2 10 24 2" xfId="15403" xr:uid="{33FD3916-0277-4DF6-BFD2-2423C49B8537}"/>
    <cellStyle name="Normal 2 10 24 2 2" xfId="15404" xr:uid="{4130258E-CB8D-4F58-8C9D-1910BD6BDD04}"/>
    <cellStyle name="Normal 2 10 25" xfId="15405" xr:uid="{E0CC3107-7582-48B8-9435-6DFF0A180CC8}"/>
    <cellStyle name="Normal 2 10 25 2" xfId="15406" xr:uid="{39889C66-6EFD-4E3E-87E4-17B68BB97002}"/>
    <cellStyle name="Normal 2 10 26" xfId="15407" xr:uid="{6E4EFDFF-75A9-4EF3-9356-23588897EF9C}"/>
    <cellStyle name="Normal 2 10 27" xfId="15408" xr:uid="{0246CC7B-99BB-4CF2-8A14-ED71FC1AB307}"/>
    <cellStyle name="Normal 2 10 3" xfId="15409" xr:uid="{E80D5B25-2082-4102-886D-7675DCB6D441}"/>
    <cellStyle name="Normal 2 10 3 2" xfId="15410" xr:uid="{3F5AF523-3372-411D-B412-96459A13554B}"/>
    <cellStyle name="Normal 2 10 3 2 2" xfId="15411" xr:uid="{E56F2C25-BD20-44D2-A5D3-8E13001998F5}"/>
    <cellStyle name="Normal 2 10 3 3" xfId="15412" xr:uid="{68522BEC-D090-4B14-986F-45151622E545}"/>
    <cellStyle name="Normal 2 10 4" xfId="15413" xr:uid="{3A77F5B1-3BE5-4D8F-865A-57CF4D5419A2}"/>
    <cellStyle name="Normal 2 10 4 2" xfId="15414" xr:uid="{0D98A775-0B22-4E74-B6CC-3C9C262BFA3A}"/>
    <cellStyle name="Normal 2 10 4 2 2" xfId="15415" xr:uid="{0813A584-6890-4408-A951-679CE55855D6}"/>
    <cellStyle name="Normal 2 10 5" xfId="15416" xr:uid="{11BC0773-A1B0-4FA6-9C7A-3E145970599D}"/>
    <cellStyle name="Normal 2 10 5 2" xfId="15417" xr:uid="{AFBCC161-5528-4D09-A24E-B2CEA624D40B}"/>
    <cellStyle name="Normal 2 10 5 2 2" xfId="15418" xr:uid="{E69D1B47-6E98-432A-A03F-BE7AED2B2817}"/>
    <cellStyle name="Normal 2 10 6" xfId="15419" xr:uid="{F63E0557-003E-492E-907E-E1C23F0A6EE3}"/>
    <cellStyle name="Normal 2 10 6 2" xfId="15420" xr:uid="{C5C33F80-D999-46B9-A56C-D45C88A6F0C6}"/>
    <cellStyle name="Normal 2 10 6 2 2" xfId="15421" xr:uid="{06DFAD0F-A48E-4544-838F-116D42724289}"/>
    <cellStyle name="Normal 2 10 7" xfId="15422" xr:uid="{24E985F0-06D9-4096-B763-EB7B1DF36F13}"/>
    <cellStyle name="Normal 2 10 7 2" xfId="15423" xr:uid="{3FB68CC8-D9C8-42AD-A6AB-C9A13590AC3C}"/>
    <cellStyle name="Normal 2 10 7 2 2" xfId="15424" xr:uid="{747EFE06-1DFD-48FA-A134-88A073ABCBDB}"/>
    <cellStyle name="Normal 2 10 8" xfId="15425" xr:uid="{38722BEF-A5F0-4C09-A1F9-6E5A37D66765}"/>
    <cellStyle name="Normal 2 10 8 2" xfId="15426" xr:uid="{F0960229-0FEC-45CE-9FA9-2CDAFC5CECB4}"/>
    <cellStyle name="Normal 2 10 8 2 2" xfId="15427" xr:uid="{611356B4-1668-43EA-A882-C5951DAF8F8A}"/>
    <cellStyle name="Normal 2 10 9" xfId="15428" xr:uid="{F5039C37-186A-416D-8E37-C90AA7420049}"/>
    <cellStyle name="Normal 2 10 9 2" xfId="15429" xr:uid="{4C7753A3-AC85-4D5A-9EBB-B07EE4B12D00}"/>
    <cellStyle name="Normal 2 10 9 2 2" xfId="15430" xr:uid="{C18B2CE3-1E3D-4AB2-BB3F-7FCF23C807E7}"/>
    <cellStyle name="Normal 2 11" xfId="15431" xr:uid="{E353AAD8-FF9D-4A47-A571-D07158A99481}"/>
    <cellStyle name="Normal 2 11 10" xfId="15432" xr:uid="{A7D6607C-4D0C-4EB9-A4D9-1CC98715670B}"/>
    <cellStyle name="Normal 2 11 10 2" xfId="15433" xr:uid="{8E496F97-CBA3-42A6-8C2D-0D7F9D6EB6E7}"/>
    <cellStyle name="Normal 2 11 10 2 2" xfId="15434" xr:uid="{52393B73-CDC9-4A68-BE97-E04F8EAC51F3}"/>
    <cellStyle name="Normal 2 11 11" xfId="15435" xr:uid="{B116BB15-DCF5-4642-BE6A-55DC7E9324FC}"/>
    <cellStyle name="Normal 2 11 11 2" xfId="15436" xr:uid="{4AD24CA9-7A93-4DC1-AE10-F900F92A94D8}"/>
    <cellStyle name="Normal 2 11 11 2 2" xfId="15437" xr:uid="{9F26A5C9-9992-4170-850C-5532674419D1}"/>
    <cellStyle name="Normal 2 11 12" xfId="15438" xr:uid="{DCD122D1-AD77-4663-9EE3-C9CBA7EE8578}"/>
    <cellStyle name="Normal 2 11 12 2" xfId="15439" xr:uid="{3EE523BB-F63F-43CD-937A-87C9279E6F84}"/>
    <cellStyle name="Normal 2 11 12 2 2" xfId="15440" xr:uid="{E8018180-2660-4164-922C-BB8F6E3DDD2D}"/>
    <cellStyle name="Normal 2 11 13" xfId="15441" xr:uid="{C5A461CB-4CD8-45C0-86B4-42C7C9BEA89F}"/>
    <cellStyle name="Normal 2 11 13 2" xfId="15442" xr:uid="{535873C9-94AD-43E6-8025-A21289962561}"/>
    <cellStyle name="Normal 2 11 13 2 2" xfId="15443" xr:uid="{0C020925-B4EE-4569-A649-F18E3C8F06CD}"/>
    <cellStyle name="Normal 2 11 14" xfId="15444" xr:uid="{A8F07294-050F-4A05-966E-375C6700BB3F}"/>
    <cellStyle name="Normal 2 11 14 2" xfId="15445" xr:uid="{8D0829A5-A648-48D6-AFD1-54F14E40B6D6}"/>
    <cellStyle name="Normal 2 11 14 2 2" xfId="15446" xr:uid="{2AED4C0B-92C1-4EBB-94FC-29C9DE628F02}"/>
    <cellStyle name="Normal 2 11 15" xfId="15447" xr:uid="{8EAA4BEB-769B-45DE-B599-085B1EC86FEB}"/>
    <cellStyle name="Normal 2 11 15 2" xfId="15448" xr:uid="{C5E18927-3B5B-41A6-A14D-3236F69BE600}"/>
    <cellStyle name="Normal 2 11 15 2 2" xfId="15449" xr:uid="{65C9477F-58B4-4218-A2D1-07B4AE276D38}"/>
    <cellStyle name="Normal 2 11 16" xfId="15450" xr:uid="{8CFBEEB4-32EB-4D05-8E3D-8352CF06AEDA}"/>
    <cellStyle name="Normal 2 11 16 2" xfId="15451" xr:uid="{AF7DC9C0-125A-4ACB-B808-096D230E964B}"/>
    <cellStyle name="Normal 2 11 16 2 2" xfId="15452" xr:uid="{13429DF2-97B0-4794-AAA3-1D75AA68F7AE}"/>
    <cellStyle name="Normal 2 11 17" xfId="15453" xr:uid="{CAED283C-E9BC-40B2-A22E-0BC6EEC041B4}"/>
    <cellStyle name="Normal 2 11 17 2" xfId="15454" xr:uid="{B9395BD2-4041-4FF4-BF30-D43315CF281C}"/>
    <cellStyle name="Normal 2 11 17 2 2" xfId="15455" xr:uid="{DB356068-704C-4DD1-8A82-4EAFD6842726}"/>
    <cellStyle name="Normal 2 11 18" xfId="15456" xr:uid="{EC87710D-D2DD-4C55-9081-A5C72DEC23EC}"/>
    <cellStyle name="Normal 2 11 18 2" xfId="15457" xr:uid="{64D9016E-D352-4FDF-85B7-B29D0B2EA574}"/>
    <cellStyle name="Normal 2 11 18 2 2" xfId="15458" xr:uid="{0B355F02-0004-437F-964D-5740DDCB7144}"/>
    <cellStyle name="Normal 2 11 19" xfId="15459" xr:uid="{BB3AD5E7-4214-4166-AAD9-834F07EAB434}"/>
    <cellStyle name="Normal 2 11 19 2" xfId="15460" xr:uid="{AF181E55-B97C-4C9C-89EB-FF3609DF8D2A}"/>
    <cellStyle name="Normal 2 11 19 2 2" xfId="15461" xr:uid="{4968382F-DD2B-46DC-9391-C2CAF5C7A6FB}"/>
    <cellStyle name="Normal 2 11 2" xfId="15462" xr:uid="{7542767C-ED52-4882-8D07-6EAAC66059A4}"/>
    <cellStyle name="Normal 2 11 2 2" xfId="15463" xr:uid="{C9BB7803-DF54-469D-8D83-6D42C2E9C50C}"/>
    <cellStyle name="Normal 2 11 2 2 2" xfId="15464" xr:uid="{233F04B9-03D8-461C-A41A-696F46081F63}"/>
    <cellStyle name="Normal 2 11 20" xfId="15465" xr:uid="{B17BD29D-086F-4FA2-8D74-64EF3883E45D}"/>
    <cellStyle name="Normal 2 11 20 2" xfId="15466" xr:uid="{A5C2F1F3-CD78-47FE-8405-E8255FA41EF9}"/>
    <cellStyle name="Normal 2 11 20 2 2" xfId="15467" xr:uid="{73811937-7931-4C30-82DC-2BE73776C3B7}"/>
    <cellStyle name="Normal 2 11 21" xfId="15468" xr:uid="{58E57F04-50D2-4A52-9CBD-DA645AD3A561}"/>
    <cellStyle name="Normal 2 11 21 2" xfId="15469" xr:uid="{5BF1DC57-08BC-47F2-BFDE-DF5A904B604C}"/>
    <cellStyle name="Normal 2 11 21 2 2" xfId="15470" xr:uid="{81BC00E0-9E37-4824-82C8-1698BF00E254}"/>
    <cellStyle name="Normal 2 11 22" xfId="15471" xr:uid="{2CF397F7-9DCE-4C9A-ABC5-9CD9B6EA906A}"/>
    <cellStyle name="Normal 2 11 22 2" xfId="15472" xr:uid="{35EAB349-02AF-4D25-83F6-E1CC24D3B294}"/>
    <cellStyle name="Normal 2 11 22 2 2" xfId="15473" xr:uid="{1310B882-D30B-40F0-8803-0AFEA7BAD1FE}"/>
    <cellStyle name="Normal 2 11 23" xfId="15474" xr:uid="{CB640C42-A8D4-4B45-86A6-A557452218DF}"/>
    <cellStyle name="Normal 2 11 23 2" xfId="15475" xr:uid="{C369EB5E-101B-4359-A54F-D4928DACD9EA}"/>
    <cellStyle name="Normal 2 11 23 2 2" xfId="15476" xr:uid="{38ACCF68-4921-4CB7-8785-438440D077BF}"/>
    <cellStyle name="Normal 2 11 24" xfId="15477" xr:uid="{75C96F80-78B9-4693-875C-6CAC806F7AAD}"/>
    <cellStyle name="Normal 2 11 24 2" xfId="15478" xr:uid="{301E7CA0-4542-45ED-BE4D-BF08EE86F3A4}"/>
    <cellStyle name="Normal 2 11 24 2 2" xfId="15479" xr:uid="{9E296442-19C9-4DE2-BF21-1DF8284DEF85}"/>
    <cellStyle name="Normal 2 11 25" xfId="15480" xr:uid="{B0FBF1C6-01DD-4BEA-BBF1-F103F7028F69}"/>
    <cellStyle name="Normal 2 11 25 2" xfId="15481" xr:uid="{075D68B2-4FBC-4C66-B0C7-656E48655F65}"/>
    <cellStyle name="Normal 2 11 26" xfId="15482" xr:uid="{DBC99254-F212-4175-A406-7C990E042C12}"/>
    <cellStyle name="Normal 2 11 3" xfId="15483" xr:uid="{40FA3225-917E-47CF-9382-8CD6F22E2321}"/>
    <cellStyle name="Normal 2 11 3 2" xfId="15484" xr:uid="{0C0707DB-BE70-4AE8-A20B-A16F7EBB2E2C}"/>
    <cellStyle name="Normal 2 11 3 2 2" xfId="15485" xr:uid="{A1F4EE18-B766-4FBA-AAF3-4469EF14FC47}"/>
    <cellStyle name="Normal 2 11 4" xfId="15486" xr:uid="{CEA87067-6E3B-44BB-9E08-9C193F91995E}"/>
    <cellStyle name="Normal 2 11 4 2" xfId="15487" xr:uid="{E448960D-4540-4893-9CC6-83CB81CE9E6A}"/>
    <cellStyle name="Normal 2 11 4 2 2" xfId="15488" xr:uid="{7DB5ABF3-D837-414D-8ECB-C66428C7D737}"/>
    <cellStyle name="Normal 2 11 5" xfId="15489" xr:uid="{4E7FB482-C10C-4DB5-BFBC-D38BACDEB056}"/>
    <cellStyle name="Normal 2 11 5 2" xfId="15490" xr:uid="{EE426310-DCC2-452A-8AA2-87318BBA4A0E}"/>
    <cellStyle name="Normal 2 11 5 2 2" xfId="15491" xr:uid="{B27BEC5E-5DD9-4266-9580-5B35E6ADC729}"/>
    <cellStyle name="Normal 2 11 6" xfId="15492" xr:uid="{38B4B68F-6BA8-4890-8932-8E2B5A55D115}"/>
    <cellStyle name="Normal 2 11 6 2" xfId="15493" xr:uid="{A39E7A7E-04FC-460F-B52A-33EBFF1CA18F}"/>
    <cellStyle name="Normal 2 11 6 2 2" xfId="15494" xr:uid="{A9535EB5-AEAB-4FF2-A362-03A531E8389B}"/>
    <cellStyle name="Normal 2 11 7" xfId="15495" xr:uid="{34A57F35-E832-45BE-8065-E880CCA7B8A3}"/>
    <cellStyle name="Normal 2 11 7 2" xfId="15496" xr:uid="{BAB5A091-A164-4BA0-8673-36D2021B9EEB}"/>
    <cellStyle name="Normal 2 11 7 2 2" xfId="15497" xr:uid="{65282E93-C5EB-49FE-8F28-D88CD833855F}"/>
    <cellStyle name="Normal 2 11 8" xfId="15498" xr:uid="{BA644480-8C4A-4630-9B44-9583E7545F39}"/>
    <cellStyle name="Normal 2 11 8 2" xfId="15499" xr:uid="{78A9E057-D6FC-401D-BBB0-212463240828}"/>
    <cellStyle name="Normal 2 11 8 2 2" xfId="15500" xr:uid="{ADCF0C35-5BDF-427C-BF72-765611CF660F}"/>
    <cellStyle name="Normal 2 11 9" xfId="15501" xr:uid="{7B38C5AE-6E20-4A0E-967F-61795C7BC588}"/>
    <cellStyle name="Normal 2 11 9 2" xfId="15502" xr:uid="{1EFFC3B0-A439-4CEE-AB86-159938744F83}"/>
    <cellStyle name="Normal 2 11 9 2 2" xfId="15503" xr:uid="{B6B08E4C-48CE-4E25-B973-39C791F9DDA9}"/>
    <cellStyle name="Normal 2 12" xfId="15504" xr:uid="{0D02234F-AB07-4283-AA63-2BEC3F2EA1E7}"/>
    <cellStyle name="Normal 2 12 10" xfId="15505" xr:uid="{AD92105C-3D81-4FE1-8620-A1FC592A2973}"/>
    <cellStyle name="Normal 2 12 10 10" xfId="15506" xr:uid="{53F2401B-E309-462E-96CD-DAD9A274952F}"/>
    <cellStyle name="Normal 2 12 10 10 2" xfId="15507" xr:uid="{45513E97-82C2-4A0B-865B-C8D58C9EC51F}"/>
    <cellStyle name="Normal 2 12 10 10 2 2" xfId="15508" xr:uid="{532B18E5-30BE-4DC0-8394-75E3CA32E5B8}"/>
    <cellStyle name="Normal 2 12 10 11" xfId="15509" xr:uid="{46786F02-E7C1-43FD-B450-3632B2207E5B}"/>
    <cellStyle name="Normal 2 12 10 11 2" xfId="15510" xr:uid="{B5487873-8001-4F10-A0F1-52F1AB80CBDA}"/>
    <cellStyle name="Normal 2 12 10 11 2 2" xfId="15511" xr:uid="{11C074CB-F3B0-41C5-A16C-396B386AB85E}"/>
    <cellStyle name="Normal 2 12 10 12" xfId="15512" xr:uid="{7417F0DA-6ED9-43FC-8D2E-291255D5A1FC}"/>
    <cellStyle name="Normal 2 12 10 12 2" xfId="15513" xr:uid="{876EC39E-8B73-4C28-B6CF-5F9FFB1E4FEA}"/>
    <cellStyle name="Normal 2 12 10 12 2 2" xfId="15514" xr:uid="{F3154A84-BC6C-47DA-A96A-F0E1B1790351}"/>
    <cellStyle name="Normal 2 12 10 13" xfId="15515" xr:uid="{1194FC53-CD2E-4DD0-9ADB-4FA971910A5A}"/>
    <cellStyle name="Normal 2 12 10 13 2" xfId="15516" xr:uid="{7715116C-C70C-4A01-9202-84AF2DBCCB19}"/>
    <cellStyle name="Normal 2 12 10 13 2 2" xfId="15517" xr:uid="{6E5567E1-EBEA-4B04-929F-A7AD40C9EB0B}"/>
    <cellStyle name="Normal 2 12 10 14" xfId="15518" xr:uid="{768AF6AE-DABE-4510-B0A5-D6C47FA4C77F}"/>
    <cellStyle name="Normal 2 12 10 14 2" xfId="15519" xr:uid="{2F9F8DBA-A61F-4BBB-94BA-1885B322C774}"/>
    <cellStyle name="Normal 2 12 10 14 2 2" xfId="15520" xr:uid="{D114A117-D61A-4F9B-B464-C72FE0E5967E}"/>
    <cellStyle name="Normal 2 12 10 15" xfId="15521" xr:uid="{F2CDEFB3-3694-41F5-A224-1CDBAC272118}"/>
    <cellStyle name="Normal 2 12 10 15 2" xfId="15522" xr:uid="{C1D59A8C-CB55-4F9E-BD5E-3E532CF580E5}"/>
    <cellStyle name="Normal 2 12 10 15 2 2" xfId="15523" xr:uid="{54BA81A2-4EC0-45E3-B4BA-CC6951F57C84}"/>
    <cellStyle name="Normal 2 12 10 16" xfId="15524" xr:uid="{D412B111-9808-49B4-8469-30336B76D93B}"/>
    <cellStyle name="Normal 2 12 10 16 2" xfId="15525" xr:uid="{B47906B8-F86F-4DA4-B6E2-4621F14617FC}"/>
    <cellStyle name="Normal 2 12 10 16 2 2" xfId="15526" xr:uid="{168453D1-E813-4B4F-8FFE-F5939D302923}"/>
    <cellStyle name="Normal 2 12 10 17" xfId="15527" xr:uid="{1D97F23D-874D-4C2A-B665-70054F941D37}"/>
    <cellStyle name="Normal 2 12 10 17 2" xfId="15528" xr:uid="{55B7201B-8B68-4951-8F89-8994580047DB}"/>
    <cellStyle name="Normal 2 12 10 17 2 2" xfId="15529" xr:uid="{737B0F38-B426-4537-97C3-136B352267DC}"/>
    <cellStyle name="Normal 2 12 10 18" xfId="15530" xr:uid="{637C7305-FA67-4E17-B9DE-068ABB069CAB}"/>
    <cellStyle name="Normal 2 12 10 18 2" xfId="15531" xr:uid="{3B78EB54-8924-4BFE-9DEF-80BEF870DC73}"/>
    <cellStyle name="Normal 2 12 10 18 2 2" xfId="15532" xr:uid="{4481D943-BA23-4760-8214-FF4DB8A62923}"/>
    <cellStyle name="Normal 2 12 10 19" xfId="15533" xr:uid="{AA7C42B5-D46B-40B8-A9D0-52FCE87156C6}"/>
    <cellStyle name="Normal 2 12 10 19 2" xfId="15534" xr:uid="{56EF7E54-E5DD-4AFD-82E8-8F1F0D9556A6}"/>
    <cellStyle name="Normal 2 12 10 19 2 2" xfId="15535" xr:uid="{FD3072DC-54B8-4D27-95C6-3B600F37FF4C}"/>
    <cellStyle name="Normal 2 12 10 2" xfId="15536" xr:uid="{84B9C80A-B04B-4ADD-9123-CFB8F28CBBF2}"/>
    <cellStyle name="Normal 2 12 10 2 2" xfId="15537" xr:uid="{91AD2EAA-91BB-46D8-A8CF-B0D3964C7BE0}"/>
    <cellStyle name="Normal 2 12 10 2 2 2" xfId="15538" xr:uid="{06632439-11A6-4FEB-904D-8C13BB3CBB08}"/>
    <cellStyle name="Normal 2 12 10 20" xfId="15539" xr:uid="{1ACBE093-41BD-4D9B-AB6B-A7CE374C5620}"/>
    <cellStyle name="Normal 2 12 10 20 2" xfId="15540" xr:uid="{81C63F17-358E-4574-A0B9-2CD22CC4DED2}"/>
    <cellStyle name="Normal 2 12 10 20 2 2" xfId="15541" xr:uid="{68F2B900-3672-4274-8721-909F58CF7977}"/>
    <cellStyle name="Normal 2 12 10 21" xfId="15542" xr:uid="{7972D5E6-15FB-4F39-A5AB-4C86196B7A5A}"/>
    <cellStyle name="Normal 2 12 10 21 2" xfId="15543" xr:uid="{848F8E9B-9D26-4407-8AC8-7D219778F6A9}"/>
    <cellStyle name="Normal 2 12 10 21 2 2" xfId="15544" xr:uid="{42AA735D-0252-4E05-BB9A-89F537FB1786}"/>
    <cellStyle name="Normal 2 12 10 22" xfId="15545" xr:uid="{6B9E20B7-C4C6-4380-85D6-A04584388F02}"/>
    <cellStyle name="Normal 2 12 10 22 2" xfId="15546" xr:uid="{78BD1A2D-9B77-479B-914E-1A687C563D9D}"/>
    <cellStyle name="Normal 2 12 10 22 2 2" xfId="15547" xr:uid="{EE2A0864-1823-498D-8BE4-0AEABA7ED1C3}"/>
    <cellStyle name="Normal 2 12 10 23" xfId="15548" xr:uid="{2530FD8E-8BF8-4A02-87A0-D86ACCF198FC}"/>
    <cellStyle name="Normal 2 12 10 23 2" xfId="15549" xr:uid="{7E15A9AB-4A08-4388-B5F4-7507C8174289}"/>
    <cellStyle name="Normal 2 12 10 23 2 2" xfId="15550" xr:uid="{E6FB1503-BF0A-4B16-B3DA-32B3F93C0474}"/>
    <cellStyle name="Normal 2 12 10 24" xfId="15551" xr:uid="{3D27EE3E-9E70-469E-A51C-9C5113FFACB0}"/>
    <cellStyle name="Normal 2 12 10 24 2" xfId="15552" xr:uid="{58F5F079-03DE-4372-9A24-81F4F2C70768}"/>
    <cellStyle name="Normal 2 12 10 24 2 2" xfId="15553" xr:uid="{DBDE3249-9417-4184-95C8-0CB9E0164CD8}"/>
    <cellStyle name="Normal 2 12 10 25" xfId="15554" xr:uid="{60B491EA-7D05-4838-825A-6462F3295AA0}"/>
    <cellStyle name="Normal 2 12 10 25 2" xfId="15555" xr:uid="{F48FC4C7-F8C1-482A-B97F-E1156DB62734}"/>
    <cellStyle name="Normal 2 12 10 26" xfId="15556" xr:uid="{458AB49E-EA83-47BD-8E95-F5289ABBF92C}"/>
    <cellStyle name="Normal 2 12 10 3" xfId="15557" xr:uid="{5E9AE1A3-A205-4D08-9276-6C7F3A254074}"/>
    <cellStyle name="Normal 2 12 10 3 2" xfId="15558" xr:uid="{1381A9EE-0C12-4714-A956-BFBA30E3A391}"/>
    <cellStyle name="Normal 2 12 10 3 2 2" xfId="15559" xr:uid="{2DA95E19-0517-4F47-BBEF-741656B56597}"/>
    <cellStyle name="Normal 2 12 10 4" xfId="15560" xr:uid="{AB3416EE-B832-4651-88AE-71A3DC72910A}"/>
    <cellStyle name="Normal 2 12 10 4 2" xfId="15561" xr:uid="{784F798D-FC69-4499-B063-2DE1F026EC61}"/>
    <cellStyle name="Normal 2 12 10 4 2 2" xfId="15562" xr:uid="{9B1D6CDE-1D36-4130-908B-EEB7BF4142BC}"/>
    <cellStyle name="Normal 2 12 10 5" xfId="15563" xr:uid="{AA8BC3CA-31A2-47B7-9065-CAE5ACB98970}"/>
    <cellStyle name="Normal 2 12 10 5 2" xfId="15564" xr:uid="{5152302D-3BD9-440A-9434-E635747AADB8}"/>
    <cellStyle name="Normal 2 12 10 5 2 2" xfId="15565" xr:uid="{8B9D5713-2FD2-493F-ABD8-0F8638800967}"/>
    <cellStyle name="Normal 2 12 10 6" xfId="15566" xr:uid="{EDE8C901-B009-4EDF-958F-432811D98FE3}"/>
    <cellStyle name="Normal 2 12 10 6 2" xfId="15567" xr:uid="{811D4F3E-6DD1-4E9E-975E-DFCBA0566F72}"/>
    <cellStyle name="Normal 2 12 10 6 2 2" xfId="15568" xr:uid="{824FBA6A-5B9E-4A14-B8B0-C4E63984EA92}"/>
    <cellStyle name="Normal 2 12 10 7" xfId="15569" xr:uid="{DD2B2090-2B9C-475D-B118-165D424CB6F1}"/>
    <cellStyle name="Normal 2 12 10 7 2" xfId="15570" xr:uid="{5738FB21-3D39-456B-B913-EA407655D6F1}"/>
    <cellStyle name="Normal 2 12 10 7 2 2" xfId="15571" xr:uid="{15C765FE-4E6D-47A1-B980-4932C893BE18}"/>
    <cellStyle name="Normal 2 12 10 8" xfId="15572" xr:uid="{C987ADFB-B8F9-4AFE-9934-45EB9304E8F6}"/>
    <cellStyle name="Normal 2 12 10 8 2" xfId="15573" xr:uid="{31DB89C9-43A5-4FE9-A22E-E914947303F5}"/>
    <cellStyle name="Normal 2 12 10 8 2 2" xfId="15574" xr:uid="{3BFA65A6-107B-46B4-A594-BE1952790F21}"/>
    <cellStyle name="Normal 2 12 10 9" xfId="15575" xr:uid="{F6AF3006-4F59-4877-B54E-08D3F3EF618C}"/>
    <cellStyle name="Normal 2 12 10 9 2" xfId="15576" xr:uid="{9F4CB11E-41BD-472A-84F8-FC3BC9296A77}"/>
    <cellStyle name="Normal 2 12 10 9 2 2" xfId="15577" xr:uid="{4994E340-E10E-4BD8-9E9E-0F2627012D32}"/>
    <cellStyle name="Normal 2 12 11" xfId="15578" xr:uid="{5348928D-9322-4D9F-82BE-6E34C8292E1F}"/>
    <cellStyle name="Normal 2 12 11 2" xfId="15579" xr:uid="{0C3C4DE0-335B-41B6-87A3-9A32584A479B}"/>
    <cellStyle name="Normal 2 12 11 2 2" xfId="15580" xr:uid="{BA60D9D9-F6FC-4932-98BA-0D6544820865}"/>
    <cellStyle name="Normal 2 12 12" xfId="15581" xr:uid="{DCBE9C18-DC95-43F4-A6EB-8FB7211B5A37}"/>
    <cellStyle name="Normal 2 12 12 2" xfId="15582" xr:uid="{F8573451-D1EB-4D01-B80E-7F82639E7D45}"/>
    <cellStyle name="Normal 2 12 12 2 2" xfId="15583" xr:uid="{9595F2DA-A57B-4DA5-B0E4-F0F0CD336B4B}"/>
    <cellStyle name="Normal 2 12 13" xfId="15584" xr:uid="{9A3CB6B2-3800-4204-A1AC-EC93949527B7}"/>
    <cellStyle name="Normal 2 12 13 2" xfId="15585" xr:uid="{1146B236-C9FD-4534-8D53-CF074F839F15}"/>
    <cellStyle name="Normal 2 12 13 2 2" xfId="15586" xr:uid="{7D238B88-319E-46FA-8F8E-B3691373D2A2}"/>
    <cellStyle name="Normal 2 12 14" xfId="15587" xr:uid="{086AF11A-48C4-4737-9A19-341596B446CC}"/>
    <cellStyle name="Normal 2 12 14 2" xfId="15588" xr:uid="{84A80038-C652-43B1-9EEE-63EE436CAE86}"/>
    <cellStyle name="Normal 2 12 14 2 2" xfId="15589" xr:uid="{0AC17144-153B-455D-ADDC-66CFF3130875}"/>
    <cellStyle name="Normal 2 12 15" xfId="15590" xr:uid="{65AECE25-B7E7-4A10-8BE5-8E11A712216D}"/>
    <cellStyle name="Normal 2 12 15 2" xfId="15591" xr:uid="{1C88F81C-6F09-43DE-995D-DB5A20717D48}"/>
    <cellStyle name="Normal 2 12 15 2 2" xfId="15592" xr:uid="{F33AEDDE-3561-47B9-903E-4BDF9C6E91A6}"/>
    <cellStyle name="Normal 2 12 16" xfId="15593" xr:uid="{620F82A2-6E63-4EF3-88AF-585BD3646B7F}"/>
    <cellStyle name="Normal 2 12 16 2" xfId="15594" xr:uid="{BB889927-B2C6-44C8-A880-BD2A2FFDCA3D}"/>
    <cellStyle name="Normal 2 12 16 2 2" xfId="15595" xr:uid="{58731E8B-77D5-4796-880D-9A471451C5EF}"/>
    <cellStyle name="Normal 2 12 17" xfId="15596" xr:uid="{D9E0C6D5-33AF-4C37-9228-57FE454A888E}"/>
    <cellStyle name="Normal 2 12 17 2" xfId="15597" xr:uid="{6DEAD5E0-1006-47E6-9994-BF79E603C1F3}"/>
    <cellStyle name="Normal 2 12 17 2 2" xfId="15598" xr:uid="{7A397190-9276-4AF5-8049-AC362074520A}"/>
    <cellStyle name="Normal 2 12 18" xfId="15599" xr:uid="{43BB61B0-4139-45AA-BA61-A516D6D0DFB7}"/>
    <cellStyle name="Normal 2 12 18 2" xfId="15600" xr:uid="{9BEDF4AC-B999-4F58-AF17-048B53AE2852}"/>
    <cellStyle name="Normal 2 12 18 2 2" xfId="15601" xr:uid="{F19DAF86-019E-4D73-BB0F-D33B6A006388}"/>
    <cellStyle name="Normal 2 12 19" xfId="15602" xr:uid="{16CCB3BE-B914-4296-B50C-C9F8D20A2805}"/>
    <cellStyle name="Normal 2 12 19 2" xfId="15603" xr:uid="{9AE483A2-6AF8-4634-A264-D457AED0A1B4}"/>
    <cellStyle name="Normal 2 12 19 2 2" xfId="15604" xr:uid="{2894BC52-B701-4560-A81F-3A0E638759B4}"/>
    <cellStyle name="Normal 2 12 2" xfId="15605" xr:uid="{2F961DC1-286D-4286-966C-B2081D4D6682}"/>
    <cellStyle name="Normal 2 12 2 10" xfId="15606" xr:uid="{3140C541-2855-4F87-A30E-6218C2B7B0CD}"/>
    <cellStyle name="Normal 2 12 2 10 2" xfId="15607" xr:uid="{E80C615E-77EE-4A06-98A7-058E41A197B7}"/>
    <cellStyle name="Normal 2 12 2 10 2 2" xfId="15608" xr:uid="{6765C7F1-5E6C-40AB-9B3A-3A9F3056AD4E}"/>
    <cellStyle name="Normal 2 12 2 11" xfId="15609" xr:uid="{41648E32-D62C-4C75-B4B8-55ED53183D86}"/>
    <cellStyle name="Normal 2 12 2 11 2" xfId="15610" xr:uid="{BC2BA4C8-A908-4387-AE9B-3D4A03984296}"/>
    <cellStyle name="Normal 2 12 2 11 2 2" xfId="15611" xr:uid="{409EBB5A-6F94-4075-894A-F06515FBD833}"/>
    <cellStyle name="Normal 2 12 2 12" xfId="15612" xr:uid="{0BC50F4A-DAF3-4DB3-B160-6B7964075446}"/>
    <cellStyle name="Normal 2 12 2 12 2" xfId="15613" xr:uid="{9CE5E107-380E-4A27-A1B2-61452E7E18F3}"/>
    <cellStyle name="Normal 2 12 2 12 2 2" xfId="15614" xr:uid="{2B1E0A69-7E4C-4B75-AA4E-DF6272BB7A06}"/>
    <cellStyle name="Normal 2 12 2 13" xfId="15615" xr:uid="{C84B71B5-3166-4FB0-B9D0-1E2961C6F1B5}"/>
    <cellStyle name="Normal 2 12 2 13 2" xfId="15616" xr:uid="{2B8504CD-A10B-479E-8676-6803F29FE0DA}"/>
    <cellStyle name="Normal 2 12 2 13 2 2" xfId="15617" xr:uid="{D0C49A58-3B91-494D-9413-BB509BE0CD07}"/>
    <cellStyle name="Normal 2 12 2 14" xfId="15618" xr:uid="{7A225A30-9068-4EBA-9CE6-DCA37625E52E}"/>
    <cellStyle name="Normal 2 12 2 14 2" xfId="15619" xr:uid="{310BAAAE-E629-4D41-A0F5-351803839CA7}"/>
    <cellStyle name="Normal 2 12 2 14 2 2" xfId="15620" xr:uid="{DA097E88-26A3-415C-9EC7-FC6FC30BD6BE}"/>
    <cellStyle name="Normal 2 12 2 15" xfId="15621" xr:uid="{3A5C2E7B-34AE-4863-B003-DA2FD40C0314}"/>
    <cellStyle name="Normal 2 12 2 15 2" xfId="15622" xr:uid="{4C44D7A7-D834-4BFC-A35B-F2ED5934DF82}"/>
    <cellStyle name="Normal 2 12 2 15 2 2" xfId="15623" xr:uid="{7321C451-3B1D-452E-A8CF-ED02779FC2DF}"/>
    <cellStyle name="Normal 2 12 2 16" xfId="15624" xr:uid="{0C703A97-6379-44C6-8E68-08B6CDF51B19}"/>
    <cellStyle name="Normal 2 12 2 16 2" xfId="15625" xr:uid="{47A4F517-DBE7-4574-9C86-2D0E3C79BED0}"/>
    <cellStyle name="Normal 2 12 2 16 2 2" xfId="15626" xr:uid="{6F7B0DA0-9F67-4187-B4E8-4871B096B389}"/>
    <cellStyle name="Normal 2 12 2 17" xfId="15627" xr:uid="{A980BF74-CBB4-4D96-9201-061F9C343DBE}"/>
    <cellStyle name="Normal 2 12 2 17 2" xfId="15628" xr:uid="{9B0503A4-546E-496F-B8E3-DB0E3FE3560F}"/>
    <cellStyle name="Normal 2 12 2 17 2 2" xfId="15629" xr:uid="{F5D7147A-558B-4700-A934-3768C8EF457C}"/>
    <cellStyle name="Normal 2 12 2 18" xfId="15630" xr:uid="{1DD2543D-C1A3-4E76-948E-A47CDC26E433}"/>
    <cellStyle name="Normal 2 12 2 18 2" xfId="15631" xr:uid="{A1336210-63F4-432A-8B56-03E6E075CE45}"/>
    <cellStyle name="Normal 2 12 2 18 2 2" xfId="15632" xr:uid="{59CD4B44-CE99-4D7C-8C3C-6F8B19A2352B}"/>
    <cellStyle name="Normal 2 12 2 19" xfId="15633" xr:uid="{48959A6B-9A3F-4242-9488-C99259F65062}"/>
    <cellStyle name="Normal 2 12 2 19 2" xfId="15634" xr:uid="{9F7B2392-4998-4248-89E5-F263579118C6}"/>
    <cellStyle name="Normal 2 12 2 19 2 2" xfId="15635" xr:uid="{72F47D77-FCAD-496D-8617-D51AC6659986}"/>
    <cellStyle name="Normal 2 12 2 2" xfId="15636" xr:uid="{24A9439A-3F3A-4EE2-BC8A-AE4F6EA367BE}"/>
    <cellStyle name="Normal 2 12 2 2 2" xfId="15637" xr:uid="{30398504-E76B-41C2-9F92-2B48DB502A10}"/>
    <cellStyle name="Normal 2 12 2 2 2 2" xfId="15638" xr:uid="{B0E95A6E-36FE-4ECF-A09E-2E84ABB21B8B}"/>
    <cellStyle name="Normal 2 12 2 20" xfId="15639" xr:uid="{40F7540A-8383-40F5-AA87-809C469A5652}"/>
    <cellStyle name="Normal 2 12 2 20 2" xfId="15640" xr:uid="{C1EFBCFA-5EC0-4BAF-AA40-3C6785312051}"/>
    <cellStyle name="Normal 2 12 2 20 2 2" xfId="15641" xr:uid="{75C41753-C326-4198-B211-5E2F4897E857}"/>
    <cellStyle name="Normal 2 12 2 21" xfId="15642" xr:uid="{13511F31-0340-4C0C-BDAB-528932A6FBC8}"/>
    <cellStyle name="Normal 2 12 2 21 2" xfId="15643" xr:uid="{DDAF603C-F8B7-46AF-A0AB-22AC48D6795B}"/>
    <cellStyle name="Normal 2 12 2 21 2 2" xfId="15644" xr:uid="{4AD42C4C-7BA2-4A29-A1FD-62D1A3A263A9}"/>
    <cellStyle name="Normal 2 12 2 22" xfId="15645" xr:uid="{796858FF-37EF-417E-AAB5-6274C6AE5896}"/>
    <cellStyle name="Normal 2 12 2 22 2" xfId="15646" xr:uid="{D8C4D18A-CE31-45B9-B6FE-3EB9139D0DF1}"/>
    <cellStyle name="Normal 2 12 2 22 2 2" xfId="15647" xr:uid="{1E2DC5B5-3CCD-4808-A3B6-8B200FEA0496}"/>
    <cellStyle name="Normal 2 12 2 23" xfId="15648" xr:uid="{2FB64E2F-ABD9-47C1-AA14-482F58FDB9F8}"/>
    <cellStyle name="Normal 2 12 2 23 2" xfId="15649" xr:uid="{89375AB1-71A0-4E61-B3CC-42C148939B4C}"/>
    <cellStyle name="Normal 2 12 2 23 2 2" xfId="15650" xr:uid="{813CF250-5267-46E5-AE09-0D295AD46BAA}"/>
    <cellStyle name="Normal 2 12 2 24" xfId="15651" xr:uid="{48C4C577-9E57-4202-8D0C-7012CD0FB2C7}"/>
    <cellStyle name="Normal 2 12 2 24 2" xfId="15652" xr:uid="{266FDD8B-4D1B-43BF-A1C8-D9406E662A00}"/>
    <cellStyle name="Normal 2 12 2 24 2 2" xfId="15653" xr:uid="{CD075826-1D5F-4DA9-8C2D-3E3D75D61399}"/>
    <cellStyle name="Normal 2 12 2 25" xfId="15654" xr:uid="{2C3693FD-342A-43A8-B5B4-9A87A81FE935}"/>
    <cellStyle name="Normal 2 12 2 25 2" xfId="15655" xr:uid="{0E253A62-7A51-41CA-B113-D4857CA37734}"/>
    <cellStyle name="Normal 2 12 2 26" xfId="15656" xr:uid="{445A02CE-A64D-4109-BC47-5C9673E05367}"/>
    <cellStyle name="Normal 2 12 2 3" xfId="15657" xr:uid="{75432C30-3EF9-4E3E-A514-37571789D27D}"/>
    <cellStyle name="Normal 2 12 2 3 2" xfId="15658" xr:uid="{2BA01F0B-1171-4C91-B3D3-416A31135171}"/>
    <cellStyle name="Normal 2 12 2 3 2 2" xfId="15659" xr:uid="{2D9A3B51-4F0E-42BB-937E-7C6417CBE3E3}"/>
    <cellStyle name="Normal 2 12 2 4" xfId="15660" xr:uid="{27BAD9CB-A5E4-4C27-9AC0-4668B374AA0F}"/>
    <cellStyle name="Normal 2 12 2 4 2" xfId="15661" xr:uid="{2F0B5831-584C-4A86-B175-429C68C3014B}"/>
    <cellStyle name="Normal 2 12 2 4 2 2" xfId="15662" xr:uid="{B62A3DA3-3024-4566-ADD0-1B0E9B9EE88A}"/>
    <cellStyle name="Normal 2 12 2 5" xfId="15663" xr:uid="{2A9ED7E1-8EA4-4F77-B2DC-AE187E8A809C}"/>
    <cellStyle name="Normal 2 12 2 5 2" xfId="15664" xr:uid="{0D205E1E-8ED4-4395-84BB-FCE417261275}"/>
    <cellStyle name="Normal 2 12 2 5 2 2" xfId="15665" xr:uid="{B0B9B728-91CC-4C75-8223-3D333AFF3C66}"/>
    <cellStyle name="Normal 2 12 2 6" xfId="15666" xr:uid="{CBD16A62-E247-4E3B-A00F-9ABBD02D03D4}"/>
    <cellStyle name="Normal 2 12 2 6 2" xfId="15667" xr:uid="{E2C78D5E-A720-48FC-AAAE-5735261EDCA4}"/>
    <cellStyle name="Normal 2 12 2 6 2 2" xfId="15668" xr:uid="{5FF542C7-2D83-47D5-BD0A-2CC9B011732E}"/>
    <cellStyle name="Normal 2 12 2 7" xfId="15669" xr:uid="{1F67E111-87D7-4BD9-9657-C716BA98B414}"/>
    <cellStyle name="Normal 2 12 2 7 2" xfId="15670" xr:uid="{11D8872B-1A72-4BCD-B943-11E1B8A5D573}"/>
    <cellStyle name="Normal 2 12 2 7 2 2" xfId="15671" xr:uid="{531CB1BC-85C1-4C00-B24F-E57D004BCC9D}"/>
    <cellStyle name="Normal 2 12 2 8" xfId="15672" xr:uid="{C78ABA84-D549-4320-BE85-0560A1655B7D}"/>
    <cellStyle name="Normal 2 12 2 8 2" xfId="15673" xr:uid="{51DE801C-E660-4A00-BF2C-7CD6EC7183F4}"/>
    <cellStyle name="Normal 2 12 2 8 2 2" xfId="15674" xr:uid="{076FEE24-FD12-410E-8B43-0586591DDC86}"/>
    <cellStyle name="Normal 2 12 2 9" xfId="15675" xr:uid="{38FE722E-A665-414A-A1A7-CA91023BDA7E}"/>
    <cellStyle name="Normal 2 12 2 9 2" xfId="15676" xr:uid="{4EEDBA49-8F63-4F7E-9796-233EB8421648}"/>
    <cellStyle name="Normal 2 12 2 9 2 2" xfId="15677" xr:uid="{257A7DCC-092E-4856-A14E-E9D7E6A4F5DF}"/>
    <cellStyle name="Normal 2 12 20" xfId="15678" xr:uid="{571B0568-2CA5-4458-AD86-B578053581DD}"/>
    <cellStyle name="Normal 2 12 20 2" xfId="15679" xr:uid="{2545A400-F8E6-4DA2-AE1B-8BE36539A176}"/>
    <cellStyle name="Normal 2 12 20 2 2" xfId="15680" xr:uid="{C2B93443-25C0-40E1-9DBF-968A92C8230D}"/>
    <cellStyle name="Normal 2 12 21" xfId="15681" xr:uid="{22931626-D494-4F79-AECB-B3AA936411D4}"/>
    <cellStyle name="Normal 2 12 21 2" xfId="15682" xr:uid="{79AC6DEF-0933-4214-996E-565C6A978295}"/>
    <cellStyle name="Normal 2 12 21 2 2" xfId="15683" xr:uid="{0104B55E-435C-4E71-A7C4-8BC6871CEC8E}"/>
    <cellStyle name="Normal 2 12 22" xfId="15684" xr:uid="{1544C0B5-4416-439E-91BB-65286A9FCFFD}"/>
    <cellStyle name="Normal 2 12 22 2" xfId="15685" xr:uid="{4DD1D9BF-6E36-4BDD-A595-01032C50C6D8}"/>
    <cellStyle name="Normal 2 12 22 2 2" xfId="15686" xr:uid="{10E1C5B9-5B3A-40D3-ABDB-026BB70856F8}"/>
    <cellStyle name="Normal 2 12 23" xfId="15687" xr:uid="{C85A29A9-0591-4191-AC70-C0D533B5B362}"/>
    <cellStyle name="Normal 2 12 23 2" xfId="15688" xr:uid="{95B0AB50-3D8C-457C-946A-088044A1CCC9}"/>
    <cellStyle name="Normal 2 12 23 2 2" xfId="15689" xr:uid="{773444D1-AD65-45AA-8766-85F04495B03E}"/>
    <cellStyle name="Normal 2 12 24" xfId="15690" xr:uid="{589C438A-30C9-41B4-8558-423351DCE9BE}"/>
    <cellStyle name="Normal 2 12 24 2" xfId="15691" xr:uid="{4BF41747-97E6-476D-AE32-AE7FCF31ABC2}"/>
    <cellStyle name="Normal 2 12 24 2 2" xfId="15692" xr:uid="{15706FEC-3D35-4A09-BDF3-68766D7DF9D9}"/>
    <cellStyle name="Normal 2 12 25" xfId="15693" xr:uid="{D30C9932-5D8B-45C7-BA24-2D84BA0C6CA0}"/>
    <cellStyle name="Normal 2 12 25 2" xfId="15694" xr:uid="{0815CAD6-B9BA-4123-A3C1-04E14B6AE8BA}"/>
    <cellStyle name="Normal 2 12 25 2 2" xfId="15695" xr:uid="{50A622E2-1B9B-4C57-90FE-5E560629C17F}"/>
    <cellStyle name="Normal 2 12 26" xfId="15696" xr:uid="{5C212944-BB3A-430B-BB50-E923780C635E}"/>
    <cellStyle name="Normal 2 12 26 2" xfId="15697" xr:uid="{A1B97776-8577-481B-85E7-FC1729C33653}"/>
    <cellStyle name="Normal 2 12 26 2 2" xfId="15698" xr:uid="{871E97BA-D487-41E4-9BAD-59CFFA1D30EA}"/>
    <cellStyle name="Normal 2 12 27" xfId="15699" xr:uid="{3BF7983E-FD1D-4D88-8BE5-60B801BFB83E}"/>
    <cellStyle name="Normal 2 12 27 2" xfId="15700" xr:uid="{15434A7E-E975-4481-A7BC-77A8AFE17BB3}"/>
    <cellStyle name="Normal 2 12 27 2 2" xfId="15701" xr:uid="{23A175D3-43D7-4B59-8874-57B4801B9E38}"/>
    <cellStyle name="Normal 2 12 28" xfId="15702" xr:uid="{E2907946-9C67-433C-BC50-A05405A0A50E}"/>
    <cellStyle name="Normal 2 12 28 2" xfId="15703" xr:uid="{A20F5B13-D42F-4EE9-B1BC-753F663AC635}"/>
    <cellStyle name="Normal 2 12 28 2 2" xfId="15704" xr:uid="{1AA5CA24-7AD8-4279-BEFF-C240005D4499}"/>
    <cellStyle name="Normal 2 12 29" xfId="15705" xr:uid="{2502B084-2647-4F90-A23C-802C77202B51}"/>
    <cellStyle name="Normal 2 12 29 2" xfId="15706" xr:uid="{8F11F703-3AAC-427C-B2A4-D107B6CF222A}"/>
    <cellStyle name="Normal 2 12 29 2 2" xfId="15707" xr:uid="{94C44470-0272-435E-BB9F-26729A4B7782}"/>
    <cellStyle name="Normal 2 12 3" xfId="15708" xr:uid="{63E76DC2-FB0E-4EF8-A9B8-846A61263880}"/>
    <cellStyle name="Normal 2 12 3 10" xfId="15709" xr:uid="{B155BFFA-24D5-40B9-B7A9-E24A48EDA764}"/>
    <cellStyle name="Normal 2 12 3 10 2" xfId="15710" xr:uid="{AD49933D-7F78-4C64-8F35-B8D9D8A140A0}"/>
    <cellStyle name="Normal 2 12 3 10 2 2" xfId="15711" xr:uid="{C6A9BDBD-F877-4EFB-B01F-6ACB296636AC}"/>
    <cellStyle name="Normal 2 12 3 11" xfId="15712" xr:uid="{3188845E-9725-46CD-B082-E8D89385BB51}"/>
    <cellStyle name="Normal 2 12 3 11 2" xfId="15713" xr:uid="{240D9EEE-1289-4926-8084-FDF37CB772E6}"/>
    <cellStyle name="Normal 2 12 3 11 2 2" xfId="15714" xr:uid="{735BB754-1D76-4195-A277-D3CF0C455617}"/>
    <cellStyle name="Normal 2 12 3 12" xfId="15715" xr:uid="{35C78BC0-043D-40D0-8069-480689ED18B4}"/>
    <cellStyle name="Normal 2 12 3 12 2" xfId="15716" xr:uid="{D887587D-8F95-4B98-B910-34556D90C23B}"/>
    <cellStyle name="Normal 2 12 3 12 2 2" xfId="15717" xr:uid="{1BE46B82-9BE7-4ABB-9BDB-728AC9818B78}"/>
    <cellStyle name="Normal 2 12 3 13" xfId="15718" xr:uid="{F78FB115-FB21-40E5-B76B-573E8871155C}"/>
    <cellStyle name="Normal 2 12 3 13 2" xfId="15719" xr:uid="{45904775-140F-4F86-BF99-D30832747460}"/>
    <cellStyle name="Normal 2 12 3 13 2 2" xfId="15720" xr:uid="{D2AF1BE3-60C2-4D35-A274-DF647671486B}"/>
    <cellStyle name="Normal 2 12 3 14" xfId="15721" xr:uid="{D224EFB5-47F9-49EC-B331-168523D3038C}"/>
    <cellStyle name="Normal 2 12 3 14 2" xfId="15722" xr:uid="{50081648-3657-4295-AEE3-F494B9E92A37}"/>
    <cellStyle name="Normal 2 12 3 14 2 2" xfId="15723" xr:uid="{C5CA71B6-5C3B-4216-AB92-E2459ECD5C0A}"/>
    <cellStyle name="Normal 2 12 3 15" xfId="15724" xr:uid="{D95056FF-7AA6-456E-A810-8EA1C039C66E}"/>
    <cellStyle name="Normal 2 12 3 15 2" xfId="15725" xr:uid="{D697BBE8-7243-48F9-A562-843425C834E0}"/>
    <cellStyle name="Normal 2 12 3 15 2 2" xfId="15726" xr:uid="{CD77D351-8D49-4AE9-9D4D-22905CAD59D3}"/>
    <cellStyle name="Normal 2 12 3 16" xfId="15727" xr:uid="{0E27FE3B-1D29-4A05-BC09-47D6E8F699D6}"/>
    <cellStyle name="Normal 2 12 3 16 2" xfId="15728" xr:uid="{F9D3A5E1-3DDA-4894-AF06-3844A03D3DB0}"/>
    <cellStyle name="Normal 2 12 3 16 2 2" xfId="15729" xr:uid="{511E859E-BC22-4961-A698-1985A3FED5EC}"/>
    <cellStyle name="Normal 2 12 3 17" xfId="15730" xr:uid="{0C907ED1-8DA1-43C8-B4B3-045250DBCAF8}"/>
    <cellStyle name="Normal 2 12 3 17 2" xfId="15731" xr:uid="{EC3DCAE9-47B6-4077-AD69-2CA8F21F9020}"/>
    <cellStyle name="Normal 2 12 3 17 2 2" xfId="15732" xr:uid="{D60D9EE4-3102-415E-AC81-DF9A0F21692B}"/>
    <cellStyle name="Normal 2 12 3 18" xfId="15733" xr:uid="{82B19A7A-E173-49C7-A0F5-4104A2FFBE52}"/>
    <cellStyle name="Normal 2 12 3 18 2" xfId="15734" xr:uid="{64D67701-7EE1-469A-B7A3-205A6E557DE8}"/>
    <cellStyle name="Normal 2 12 3 18 2 2" xfId="15735" xr:uid="{76A1BCC8-37E0-449D-981C-7886BEA7D4F6}"/>
    <cellStyle name="Normal 2 12 3 19" xfId="15736" xr:uid="{72D1A252-399B-4785-8F14-991C4EF6CEA5}"/>
    <cellStyle name="Normal 2 12 3 19 2" xfId="15737" xr:uid="{C46D03AF-4DF9-47AB-8DE6-2D78E7C5EA0E}"/>
    <cellStyle name="Normal 2 12 3 19 2 2" xfId="15738" xr:uid="{1BB11FCB-1B41-441E-9D4D-B9D94DC79DAE}"/>
    <cellStyle name="Normal 2 12 3 2" xfId="15739" xr:uid="{1B85DE99-FA0F-4003-8C17-AE81CC5F7B75}"/>
    <cellStyle name="Normal 2 12 3 2 2" xfId="15740" xr:uid="{F4FDA221-679C-4130-8981-A9CBFA76359D}"/>
    <cellStyle name="Normal 2 12 3 2 2 2" xfId="15741" xr:uid="{131E4B16-8683-43C3-AFFF-0FA89B8CB899}"/>
    <cellStyle name="Normal 2 12 3 20" xfId="15742" xr:uid="{1B3CA6E4-A0E6-4F03-A709-F0805D0F6CBF}"/>
    <cellStyle name="Normal 2 12 3 20 2" xfId="15743" xr:uid="{9B57DD95-A4D3-40DA-8635-5D25664F699D}"/>
    <cellStyle name="Normal 2 12 3 20 2 2" xfId="15744" xr:uid="{A5727E46-7C39-4696-AB5F-FA093B9B6CD4}"/>
    <cellStyle name="Normal 2 12 3 21" xfId="15745" xr:uid="{69F5C8C8-AB26-464A-8B7C-6858C0B49E66}"/>
    <cellStyle name="Normal 2 12 3 21 2" xfId="15746" xr:uid="{9D0AF924-56B3-45D6-B4F7-48270CAD0931}"/>
    <cellStyle name="Normal 2 12 3 21 2 2" xfId="15747" xr:uid="{B7ECE11E-5BC9-4364-B7B7-4D5B82411BC3}"/>
    <cellStyle name="Normal 2 12 3 22" xfId="15748" xr:uid="{FC92B6B2-175A-4599-B6CB-7B499B3D9321}"/>
    <cellStyle name="Normal 2 12 3 22 2" xfId="15749" xr:uid="{E4AD1CED-9583-4CBB-B0F7-192F9A25697B}"/>
    <cellStyle name="Normal 2 12 3 22 2 2" xfId="15750" xr:uid="{A8BC870F-0E15-4BD8-A0F6-538C65CEE64C}"/>
    <cellStyle name="Normal 2 12 3 23" xfId="15751" xr:uid="{3E1C6562-56F4-40ED-B9AD-C7C8B00AD7EF}"/>
    <cellStyle name="Normal 2 12 3 23 2" xfId="15752" xr:uid="{44CE821C-C02F-41D5-813C-B3C2D0159221}"/>
    <cellStyle name="Normal 2 12 3 23 2 2" xfId="15753" xr:uid="{6439058F-67AA-4814-BBA5-3BA9CCCC581E}"/>
    <cellStyle name="Normal 2 12 3 24" xfId="15754" xr:uid="{E78D78CC-7308-485D-83DE-DB87B7322479}"/>
    <cellStyle name="Normal 2 12 3 24 2" xfId="15755" xr:uid="{4DC7B386-0F4F-47DE-92B8-9187070521B0}"/>
    <cellStyle name="Normal 2 12 3 24 2 2" xfId="15756" xr:uid="{52F2011D-C408-4C77-95BF-A0E1FE9B7059}"/>
    <cellStyle name="Normal 2 12 3 25" xfId="15757" xr:uid="{83A7F1AF-4DC3-4D6C-B994-65853A459F84}"/>
    <cellStyle name="Normal 2 12 3 25 2" xfId="15758" xr:uid="{19C789D3-D714-4199-B944-DAA48AE9C1F5}"/>
    <cellStyle name="Normal 2 12 3 26" xfId="15759" xr:uid="{2E70B67B-C27D-42D5-A772-9061EB7E1F16}"/>
    <cellStyle name="Normal 2 12 3 3" xfId="15760" xr:uid="{A1B59E0D-A079-4C0E-94CC-6E57819B283E}"/>
    <cellStyle name="Normal 2 12 3 3 2" xfId="15761" xr:uid="{DEE9CD0E-4C9D-4274-897E-8DF52621D586}"/>
    <cellStyle name="Normal 2 12 3 3 2 2" xfId="15762" xr:uid="{010A548A-6760-4B64-AD68-23E00A9EB0F3}"/>
    <cellStyle name="Normal 2 12 3 4" xfId="15763" xr:uid="{1E612A9E-7276-4149-9121-C1C227AB5887}"/>
    <cellStyle name="Normal 2 12 3 4 2" xfId="15764" xr:uid="{3CB242CB-C630-43CB-9CF2-DE0513ECABE4}"/>
    <cellStyle name="Normal 2 12 3 4 2 2" xfId="15765" xr:uid="{0227D9CD-FE6B-4EA7-BEBA-8317994DC922}"/>
    <cellStyle name="Normal 2 12 3 5" xfId="15766" xr:uid="{D5288553-4AD8-4968-A942-A19B1A98407B}"/>
    <cellStyle name="Normal 2 12 3 5 2" xfId="15767" xr:uid="{1FCF43D6-488E-4D3B-A770-8452139679D7}"/>
    <cellStyle name="Normal 2 12 3 5 2 2" xfId="15768" xr:uid="{B3823794-420C-4A50-9C7C-1FF6F8665461}"/>
    <cellStyle name="Normal 2 12 3 6" xfId="15769" xr:uid="{A2C55EAD-F02F-41FF-85C5-AECD17A03960}"/>
    <cellStyle name="Normal 2 12 3 6 2" xfId="15770" xr:uid="{4E38C642-273B-4B82-AED5-E3514F754A4F}"/>
    <cellStyle name="Normal 2 12 3 6 2 2" xfId="15771" xr:uid="{A15BECDE-C1A0-495F-89D1-5286DD9495C6}"/>
    <cellStyle name="Normal 2 12 3 7" xfId="15772" xr:uid="{1D41F6FB-A0DA-4FBA-BD56-7081E38AFAAC}"/>
    <cellStyle name="Normal 2 12 3 7 2" xfId="15773" xr:uid="{9467C9BB-4362-49F2-92E2-595159F327A0}"/>
    <cellStyle name="Normal 2 12 3 7 2 2" xfId="15774" xr:uid="{81772FED-2748-4302-8F19-492EBA32B300}"/>
    <cellStyle name="Normal 2 12 3 8" xfId="15775" xr:uid="{3C66CDDE-12D9-4E59-BA63-1CD8B4094CD0}"/>
    <cellStyle name="Normal 2 12 3 8 2" xfId="15776" xr:uid="{8232DBCF-B522-495C-8BA8-847FC9CEAE43}"/>
    <cellStyle name="Normal 2 12 3 8 2 2" xfId="15777" xr:uid="{8676A07A-03F2-4829-807C-71A84C7E7872}"/>
    <cellStyle name="Normal 2 12 3 9" xfId="15778" xr:uid="{0CE59B12-1345-4055-8F21-623370D1FCC1}"/>
    <cellStyle name="Normal 2 12 3 9 2" xfId="15779" xr:uid="{3250CEF0-1F62-4253-B241-295C5EE0403C}"/>
    <cellStyle name="Normal 2 12 3 9 2 2" xfId="15780" xr:uid="{CE39A1E6-2EA5-44DA-9C49-38D9D884627C}"/>
    <cellStyle name="Normal 2 12 30" xfId="15781" xr:uid="{CD6825D9-0491-4A35-8256-2426077217F0}"/>
    <cellStyle name="Normal 2 12 30 2" xfId="15782" xr:uid="{C90D2112-B1D6-4F27-9659-EEFB0D819333}"/>
    <cellStyle name="Normal 2 12 30 2 2" xfId="15783" xr:uid="{23AB2F02-D09B-427F-AE5F-BEFEE99F6F7A}"/>
    <cellStyle name="Normal 2 12 31" xfId="15784" xr:uid="{DB79AB41-432E-4204-AAE7-711B1235F414}"/>
    <cellStyle name="Normal 2 12 31 2" xfId="15785" xr:uid="{185C6F59-F1F3-40C0-9589-4A1578D74706}"/>
    <cellStyle name="Normal 2 12 31 2 2" xfId="15786" xr:uid="{68767BA4-DD05-4A21-826F-CA97510218E0}"/>
    <cellStyle name="Normal 2 12 32" xfId="15787" xr:uid="{19DF736C-2739-43E5-A424-EEEE6879E784}"/>
    <cellStyle name="Normal 2 12 32 2" xfId="15788" xr:uid="{0F8DA3E1-5535-474E-B106-5166C483EA9D}"/>
    <cellStyle name="Normal 2 12 32 2 2" xfId="15789" xr:uid="{EC716D5D-34D9-406C-A930-A6424C10A4DE}"/>
    <cellStyle name="Normal 2 12 33" xfId="15790" xr:uid="{8ED97B22-CE2D-45F2-B9D9-18BA4C293961}"/>
    <cellStyle name="Normal 2 12 33 2" xfId="15791" xr:uid="{FE6D5A12-50FD-40E4-85A1-6BD9A4CACC3A}"/>
    <cellStyle name="Normal 2 12 33 2 2" xfId="15792" xr:uid="{4479D3B6-B495-4D61-B950-E44D877FFA78}"/>
    <cellStyle name="Normal 2 12 34" xfId="15793" xr:uid="{B2B5DE1F-665F-4E42-AE93-6624BA47ADD3}"/>
    <cellStyle name="Normal 2 12 34 2" xfId="15794" xr:uid="{ED81D8DD-A7E2-4BB6-A0BB-DD1EF9442606}"/>
    <cellStyle name="Normal 2 12 35" xfId="15795" xr:uid="{526925B6-4CFD-4676-8974-6126D308288C}"/>
    <cellStyle name="Normal 2 12 36" xfId="15796" xr:uid="{D8BBC0F0-30B1-4E03-A80B-7B14AAD06171}"/>
    <cellStyle name="Normal 2 12 4" xfId="15797" xr:uid="{64AC3081-40C5-417B-A96B-76DF43DF6F6A}"/>
    <cellStyle name="Normal 2 12 4 10" xfId="15798" xr:uid="{2D9F927F-D759-4275-A6C4-9A2776698C9C}"/>
    <cellStyle name="Normal 2 12 4 10 2" xfId="15799" xr:uid="{94D8B27D-0412-46E8-899E-5DBC7975652F}"/>
    <cellStyle name="Normal 2 12 4 10 2 2" xfId="15800" xr:uid="{EB6505AB-8A7C-4F2B-8995-6A0BDF292C7C}"/>
    <cellStyle name="Normal 2 12 4 11" xfId="15801" xr:uid="{1DCE9191-225B-4A3D-AAE2-0612B779DC13}"/>
    <cellStyle name="Normal 2 12 4 11 2" xfId="15802" xr:uid="{9BB35700-8835-476D-981F-55B42BCE2786}"/>
    <cellStyle name="Normal 2 12 4 11 2 2" xfId="15803" xr:uid="{79D0987A-463D-4936-AEF5-10A0418F55C0}"/>
    <cellStyle name="Normal 2 12 4 12" xfId="15804" xr:uid="{29FD5E9E-973C-41F8-9E50-66257E3FE5F2}"/>
    <cellStyle name="Normal 2 12 4 12 2" xfId="15805" xr:uid="{F113A554-D186-40E0-B6E6-76E0980F9AE8}"/>
    <cellStyle name="Normal 2 12 4 12 2 2" xfId="15806" xr:uid="{45EC54FC-AF6F-44F2-B896-A71DA00ABA6A}"/>
    <cellStyle name="Normal 2 12 4 13" xfId="15807" xr:uid="{8F1B30EE-24C6-481B-A2F2-5D6756DB9E20}"/>
    <cellStyle name="Normal 2 12 4 13 2" xfId="15808" xr:uid="{6B9D42B4-6F79-450A-AAD1-0FA10F1DC4E9}"/>
    <cellStyle name="Normal 2 12 4 13 2 2" xfId="15809" xr:uid="{98ED480F-3AF2-4006-A873-F83F6BF1C52E}"/>
    <cellStyle name="Normal 2 12 4 14" xfId="15810" xr:uid="{B04FB69F-3A9A-46FC-8BDB-50FCD7EFA1C2}"/>
    <cellStyle name="Normal 2 12 4 14 2" xfId="15811" xr:uid="{23037126-EB69-4014-9287-090BFAECA19D}"/>
    <cellStyle name="Normal 2 12 4 14 2 2" xfId="15812" xr:uid="{E8804E75-DC1F-4847-B981-E0DBCBF61E4C}"/>
    <cellStyle name="Normal 2 12 4 15" xfId="15813" xr:uid="{404CD212-26C4-4DA7-945A-950F57FFF34B}"/>
    <cellStyle name="Normal 2 12 4 15 2" xfId="15814" xr:uid="{9396BAD7-04A1-4480-8DCF-A551FC74D3A5}"/>
    <cellStyle name="Normal 2 12 4 15 2 2" xfId="15815" xr:uid="{967DE452-FDA1-4932-84D7-58D0D9EA795A}"/>
    <cellStyle name="Normal 2 12 4 16" xfId="15816" xr:uid="{078712AF-820B-4D89-B15E-C53531EFF56C}"/>
    <cellStyle name="Normal 2 12 4 16 2" xfId="15817" xr:uid="{60CC48BF-D422-4CDA-92C3-910288EAEF02}"/>
    <cellStyle name="Normal 2 12 4 16 2 2" xfId="15818" xr:uid="{3D7C096A-1057-4FE7-915C-877765AA9DF0}"/>
    <cellStyle name="Normal 2 12 4 17" xfId="15819" xr:uid="{83119575-087D-46A9-A72E-1D7675C78053}"/>
    <cellStyle name="Normal 2 12 4 17 2" xfId="15820" xr:uid="{8F61D14A-A58D-478A-B095-CFBB4FAC132B}"/>
    <cellStyle name="Normal 2 12 4 17 2 2" xfId="15821" xr:uid="{3BC5001F-A7B7-4DF6-BB8B-3C57F20DDDB3}"/>
    <cellStyle name="Normal 2 12 4 18" xfId="15822" xr:uid="{5B0309E4-CB28-49D6-90B3-F4E019D47B48}"/>
    <cellStyle name="Normal 2 12 4 18 2" xfId="15823" xr:uid="{50D7C760-1BE9-421B-AE9F-3D2E47616D0F}"/>
    <cellStyle name="Normal 2 12 4 18 2 2" xfId="15824" xr:uid="{719F4801-6489-4E66-8B63-CEB122150C87}"/>
    <cellStyle name="Normal 2 12 4 19" xfId="15825" xr:uid="{53115EFF-D821-4127-AAD8-94E3DB512CD7}"/>
    <cellStyle name="Normal 2 12 4 19 2" xfId="15826" xr:uid="{0880C23F-1DF8-4C80-B516-1C309423A7C3}"/>
    <cellStyle name="Normal 2 12 4 19 2 2" xfId="15827" xr:uid="{24ACD118-C9DF-4979-A612-FBAD991CB5C2}"/>
    <cellStyle name="Normal 2 12 4 2" xfId="15828" xr:uid="{8FC806D5-0901-4A09-838A-13460A5A0EC7}"/>
    <cellStyle name="Normal 2 12 4 2 2" xfId="15829" xr:uid="{7CABDEAB-D60E-43F4-9096-882E27AC630A}"/>
    <cellStyle name="Normal 2 12 4 2 2 2" xfId="15830" xr:uid="{AD367AA5-42A4-4BE0-92E2-F86230392599}"/>
    <cellStyle name="Normal 2 12 4 20" xfId="15831" xr:uid="{505DFC49-F1F0-4F33-BDA1-9C0ED477FD70}"/>
    <cellStyle name="Normal 2 12 4 20 2" xfId="15832" xr:uid="{1140B545-6A4B-47FE-9382-B41D00339489}"/>
    <cellStyle name="Normal 2 12 4 20 2 2" xfId="15833" xr:uid="{68332E0F-445C-40C5-9E16-B3BB2F7F25A3}"/>
    <cellStyle name="Normal 2 12 4 21" xfId="15834" xr:uid="{29EADB7A-BBFC-4A81-9E72-AA0BBD03D0BE}"/>
    <cellStyle name="Normal 2 12 4 21 2" xfId="15835" xr:uid="{5E45EC92-6223-4DDB-A747-7D9D5AD3DDD2}"/>
    <cellStyle name="Normal 2 12 4 21 2 2" xfId="15836" xr:uid="{788AA4FD-C25B-4478-841A-897E935CA02B}"/>
    <cellStyle name="Normal 2 12 4 22" xfId="15837" xr:uid="{2E3E3356-84C1-4F64-980E-BF1A44F43D68}"/>
    <cellStyle name="Normal 2 12 4 22 2" xfId="15838" xr:uid="{D3471CB5-A600-467D-80A7-88D5BBF96B59}"/>
    <cellStyle name="Normal 2 12 4 22 2 2" xfId="15839" xr:uid="{C4138286-FB7C-4BDF-902C-D566EB5C97D6}"/>
    <cellStyle name="Normal 2 12 4 23" xfId="15840" xr:uid="{C9DE7292-9D39-4530-9372-02AF824E0B87}"/>
    <cellStyle name="Normal 2 12 4 23 2" xfId="15841" xr:uid="{A1249BC1-F62A-458A-BB00-C257094B86F8}"/>
    <cellStyle name="Normal 2 12 4 23 2 2" xfId="15842" xr:uid="{1B43C25B-4017-47DA-BCB3-D119C64810D6}"/>
    <cellStyle name="Normal 2 12 4 24" xfId="15843" xr:uid="{56A5D5A5-0929-44C2-B67C-59BD3B5CFFCD}"/>
    <cellStyle name="Normal 2 12 4 24 2" xfId="15844" xr:uid="{14E7DE64-EEAC-4CDE-B610-973CC9C6479D}"/>
    <cellStyle name="Normal 2 12 4 24 2 2" xfId="15845" xr:uid="{576996F4-CD22-48D0-9E11-A27D6AAABF0B}"/>
    <cellStyle name="Normal 2 12 4 25" xfId="15846" xr:uid="{F24DBB2A-E5E9-4783-BDEC-3272E1A0C311}"/>
    <cellStyle name="Normal 2 12 4 25 2" xfId="15847" xr:uid="{C6989FF6-A07C-4344-817D-154E926B4C27}"/>
    <cellStyle name="Normal 2 12 4 26" xfId="15848" xr:uid="{8401BC85-757E-4833-BBCE-5D17C0F4F48D}"/>
    <cellStyle name="Normal 2 12 4 3" xfId="15849" xr:uid="{4498D281-4C85-446F-970C-078CD3531570}"/>
    <cellStyle name="Normal 2 12 4 3 2" xfId="15850" xr:uid="{9170A62C-B16F-41A0-BB61-D9A2D3003178}"/>
    <cellStyle name="Normal 2 12 4 3 2 2" xfId="15851" xr:uid="{66424211-DA88-44A7-95F2-6F3A2D3D91F3}"/>
    <cellStyle name="Normal 2 12 4 4" xfId="15852" xr:uid="{A411598D-5E8C-42DD-A73C-900966A884D2}"/>
    <cellStyle name="Normal 2 12 4 4 2" xfId="15853" xr:uid="{6BE8FF7A-B84E-456D-90CE-02595506CC81}"/>
    <cellStyle name="Normal 2 12 4 4 2 2" xfId="15854" xr:uid="{D8E076E8-F025-45B3-807E-DB74A9581323}"/>
    <cellStyle name="Normal 2 12 4 5" xfId="15855" xr:uid="{843FAB0A-D554-497A-98F8-13A53BFDD084}"/>
    <cellStyle name="Normal 2 12 4 5 2" xfId="15856" xr:uid="{87FC7054-A5F6-42C5-9FAA-311C1A7DEAA3}"/>
    <cellStyle name="Normal 2 12 4 5 2 2" xfId="15857" xr:uid="{17F34D41-BA7F-4713-8849-6F993E44390C}"/>
    <cellStyle name="Normal 2 12 4 6" xfId="15858" xr:uid="{B6B50A65-6068-465A-B069-E0DAA8307529}"/>
    <cellStyle name="Normal 2 12 4 6 2" xfId="15859" xr:uid="{F9A1280E-CFD3-4552-BBD4-7A1F06B6B143}"/>
    <cellStyle name="Normal 2 12 4 6 2 2" xfId="15860" xr:uid="{11E04420-0315-4BE1-B265-E45929C20C27}"/>
    <cellStyle name="Normal 2 12 4 7" xfId="15861" xr:uid="{9EBD2FAA-25CA-4E5E-9B91-0805628B5551}"/>
    <cellStyle name="Normal 2 12 4 7 2" xfId="15862" xr:uid="{2531B407-E6B2-4AC1-BEBC-A599F2CE23F3}"/>
    <cellStyle name="Normal 2 12 4 7 2 2" xfId="15863" xr:uid="{EF97BA07-5657-4D3E-85F1-B7D7F752E237}"/>
    <cellStyle name="Normal 2 12 4 8" xfId="15864" xr:uid="{2E90286B-38B8-43F0-8DC6-0683F0DFBAB0}"/>
    <cellStyle name="Normal 2 12 4 8 2" xfId="15865" xr:uid="{089F7FDA-1324-44C6-B4CD-4A061FB46D52}"/>
    <cellStyle name="Normal 2 12 4 8 2 2" xfId="15866" xr:uid="{CDB89F7B-4192-49D8-909A-0050CFC78BDA}"/>
    <cellStyle name="Normal 2 12 4 9" xfId="15867" xr:uid="{58FB7F4B-BB74-4230-8128-06343CEDE139}"/>
    <cellStyle name="Normal 2 12 4 9 2" xfId="15868" xr:uid="{B504F7C9-FB91-45F6-A185-2FF9ECC52E10}"/>
    <cellStyle name="Normal 2 12 4 9 2 2" xfId="15869" xr:uid="{6ABA9562-B9D5-4257-AC45-6687132AD9DC}"/>
    <cellStyle name="Normal 2 12 5" xfId="15870" xr:uid="{2B5CFF90-3B6F-47FD-9B62-277D2FCB3B36}"/>
    <cellStyle name="Normal 2 12 5 10" xfId="15871" xr:uid="{B9D0332A-58B0-438E-9086-002E0A0B260C}"/>
    <cellStyle name="Normal 2 12 5 10 2" xfId="15872" xr:uid="{83E26C28-B3C4-4769-A906-411593F8E766}"/>
    <cellStyle name="Normal 2 12 5 10 2 2" xfId="15873" xr:uid="{3B54EF8F-19FF-47D0-9B31-D90A30906CB1}"/>
    <cellStyle name="Normal 2 12 5 11" xfId="15874" xr:uid="{C50005F2-8652-4F89-A4E2-3F733517E9A0}"/>
    <cellStyle name="Normal 2 12 5 11 2" xfId="15875" xr:uid="{B17B543E-EC91-4612-A460-FE0C3BC801F7}"/>
    <cellStyle name="Normal 2 12 5 11 2 2" xfId="15876" xr:uid="{655CAD3B-6940-43DD-B975-37E85B5DF526}"/>
    <cellStyle name="Normal 2 12 5 12" xfId="15877" xr:uid="{BEC8BF76-F5BD-464E-8FCE-BBF4DB894BD6}"/>
    <cellStyle name="Normal 2 12 5 12 2" xfId="15878" xr:uid="{5976E655-5459-4762-A6A1-5394A31958CD}"/>
    <cellStyle name="Normal 2 12 5 12 2 2" xfId="15879" xr:uid="{311A7C15-8EFE-4A68-9DE6-13BE2CBE86D8}"/>
    <cellStyle name="Normal 2 12 5 13" xfId="15880" xr:uid="{B81FC8AE-C020-440A-A0EA-B8EC69B5230E}"/>
    <cellStyle name="Normal 2 12 5 13 2" xfId="15881" xr:uid="{A579D71F-AD85-42F1-86B1-2643844ED9F1}"/>
    <cellStyle name="Normal 2 12 5 13 2 2" xfId="15882" xr:uid="{464F331E-6400-437C-B32E-3DD31FC5F119}"/>
    <cellStyle name="Normal 2 12 5 14" xfId="15883" xr:uid="{A13BEF99-028C-4C7E-B673-B613EA8F4CDE}"/>
    <cellStyle name="Normal 2 12 5 14 2" xfId="15884" xr:uid="{FCCAE6BE-BCAD-433B-9FCE-45FE52EB8883}"/>
    <cellStyle name="Normal 2 12 5 14 2 2" xfId="15885" xr:uid="{0ECF1EB0-ABB1-4BD1-A4DE-8FE6CCD4B543}"/>
    <cellStyle name="Normal 2 12 5 15" xfId="15886" xr:uid="{B05AA028-EE4B-4B8A-B034-1D0BE8ECF6E4}"/>
    <cellStyle name="Normal 2 12 5 15 2" xfId="15887" xr:uid="{12058CFB-047C-40D4-8E78-D3156B0E84B6}"/>
    <cellStyle name="Normal 2 12 5 15 2 2" xfId="15888" xr:uid="{E7AAB287-C749-4B5A-90D1-B95D7471834B}"/>
    <cellStyle name="Normal 2 12 5 16" xfId="15889" xr:uid="{B75C5C3C-A788-48D6-8168-D950D265A19C}"/>
    <cellStyle name="Normal 2 12 5 16 2" xfId="15890" xr:uid="{45AACC1A-DF7C-4C52-998E-E417547B1F0A}"/>
    <cellStyle name="Normal 2 12 5 16 2 2" xfId="15891" xr:uid="{E19B6316-73FB-4E6A-8636-AFBABBF647AC}"/>
    <cellStyle name="Normal 2 12 5 17" xfId="15892" xr:uid="{CA28115C-CE4B-4B77-B3A9-5791BCE3CBA4}"/>
    <cellStyle name="Normal 2 12 5 17 2" xfId="15893" xr:uid="{B9D43424-4351-4737-9D82-D0C9F785F2DB}"/>
    <cellStyle name="Normal 2 12 5 17 2 2" xfId="15894" xr:uid="{2A57D1E6-2BCA-4DD8-8956-D0AB16B0FE3E}"/>
    <cellStyle name="Normal 2 12 5 18" xfId="15895" xr:uid="{DAD44F80-D51A-45C6-9A17-779502D56489}"/>
    <cellStyle name="Normal 2 12 5 18 2" xfId="15896" xr:uid="{40595640-1EB3-4471-925F-90DE9024644F}"/>
    <cellStyle name="Normal 2 12 5 18 2 2" xfId="15897" xr:uid="{C23CB14A-7C6B-42AD-8748-F537F9CBF6EC}"/>
    <cellStyle name="Normal 2 12 5 19" xfId="15898" xr:uid="{09F2D476-9416-49D4-B207-1B74E210D115}"/>
    <cellStyle name="Normal 2 12 5 19 2" xfId="15899" xr:uid="{F11E66F3-0157-4B98-BE52-53A450B3DEC6}"/>
    <cellStyle name="Normal 2 12 5 19 2 2" xfId="15900" xr:uid="{B4BEBB89-29A2-4DB9-A3CB-2950328CE2AC}"/>
    <cellStyle name="Normal 2 12 5 2" xfId="15901" xr:uid="{E57520D1-BAF0-403D-BFF7-BE8521E9D150}"/>
    <cellStyle name="Normal 2 12 5 2 2" xfId="15902" xr:uid="{B7374F13-5E15-47B8-80FF-759CBA10DBAA}"/>
    <cellStyle name="Normal 2 12 5 2 2 2" xfId="15903" xr:uid="{9810B2E6-91A8-4CF6-8811-84475CD5CD9A}"/>
    <cellStyle name="Normal 2 12 5 20" xfId="15904" xr:uid="{11B09DCC-F8E1-4D06-9E42-BCBC83F6ED92}"/>
    <cellStyle name="Normal 2 12 5 20 2" xfId="15905" xr:uid="{D5FA5775-CBEC-43CA-B8F2-4B719F8AFF1A}"/>
    <cellStyle name="Normal 2 12 5 20 2 2" xfId="15906" xr:uid="{F2F20FAC-6B0B-408B-A953-BFE96D6AC541}"/>
    <cellStyle name="Normal 2 12 5 21" xfId="15907" xr:uid="{8D576986-7FBA-456D-8608-C054507ACB18}"/>
    <cellStyle name="Normal 2 12 5 21 2" xfId="15908" xr:uid="{991117F8-20FA-4704-A9ED-BDA12CAB0137}"/>
    <cellStyle name="Normal 2 12 5 21 2 2" xfId="15909" xr:uid="{537D47A6-E897-4BF0-B515-CF28AEA7A558}"/>
    <cellStyle name="Normal 2 12 5 22" xfId="15910" xr:uid="{6C1202D4-11DF-455E-B1AF-D9A709ABEAE9}"/>
    <cellStyle name="Normal 2 12 5 22 2" xfId="15911" xr:uid="{751A41A6-6911-4619-9A66-FE025AD732AB}"/>
    <cellStyle name="Normal 2 12 5 22 2 2" xfId="15912" xr:uid="{342E412C-36C7-48EC-B34B-92C5579BDBAA}"/>
    <cellStyle name="Normal 2 12 5 23" xfId="15913" xr:uid="{C5621FD8-1A83-48B6-A8EE-168D42B2C58D}"/>
    <cellStyle name="Normal 2 12 5 23 2" xfId="15914" xr:uid="{4F61B6A5-AA6B-4347-AC00-AC695D9CE48B}"/>
    <cellStyle name="Normal 2 12 5 23 2 2" xfId="15915" xr:uid="{BAC4CDDD-662B-43C6-9135-0AF36EF060FC}"/>
    <cellStyle name="Normal 2 12 5 24" xfId="15916" xr:uid="{F3410EF9-6952-4D51-8846-4A9785132768}"/>
    <cellStyle name="Normal 2 12 5 24 2" xfId="15917" xr:uid="{4CCA2104-8FD1-4EB4-B5E9-41B8468EE925}"/>
    <cellStyle name="Normal 2 12 5 24 2 2" xfId="15918" xr:uid="{FC5D2312-9A08-4574-A71B-9814B186FE99}"/>
    <cellStyle name="Normal 2 12 5 25" xfId="15919" xr:uid="{ACA75B07-9052-4F67-8719-75C0E49CABEA}"/>
    <cellStyle name="Normal 2 12 5 25 2" xfId="15920" xr:uid="{A12B1A08-7759-43A3-8E99-9C8FA73B572B}"/>
    <cellStyle name="Normal 2 12 5 26" xfId="15921" xr:uid="{CA967588-1B1A-4DE3-9458-DCF9E1CED390}"/>
    <cellStyle name="Normal 2 12 5 3" xfId="15922" xr:uid="{6053B45A-1A04-44BF-ABA0-66FDB8A6C631}"/>
    <cellStyle name="Normal 2 12 5 3 2" xfId="15923" xr:uid="{5F13DFF6-6871-4560-9AE2-A4477EF73EC2}"/>
    <cellStyle name="Normal 2 12 5 3 2 2" xfId="15924" xr:uid="{5E74AB4E-7FDC-4149-AC6E-61CCDAE954B8}"/>
    <cellStyle name="Normal 2 12 5 4" xfId="15925" xr:uid="{54622443-6479-4593-8930-1315EBEBFDE6}"/>
    <cellStyle name="Normal 2 12 5 4 2" xfId="15926" xr:uid="{A5D964AD-9F4C-4CE1-B4C8-13A9AC6B328E}"/>
    <cellStyle name="Normal 2 12 5 4 2 2" xfId="15927" xr:uid="{EA068E98-31E3-44A4-AAA7-B2927D71801E}"/>
    <cellStyle name="Normal 2 12 5 5" xfId="15928" xr:uid="{B4346D1E-27AE-42A5-8E4D-588977C90C8C}"/>
    <cellStyle name="Normal 2 12 5 5 2" xfId="15929" xr:uid="{5707F4F2-B7FC-4488-8C86-149AC48D55D7}"/>
    <cellStyle name="Normal 2 12 5 5 2 2" xfId="15930" xr:uid="{2A536CF1-F7A5-4B04-A36D-3FEBDAC1807F}"/>
    <cellStyle name="Normal 2 12 5 6" xfId="15931" xr:uid="{DA386FB1-0AF7-4E19-9F49-8BDE85BE00D2}"/>
    <cellStyle name="Normal 2 12 5 6 2" xfId="15932" xr:uid="{AFBA1749-6ADD-4554-8375-02BF066B751C}"/>
    <cellStyle name="Normal 2 12 5 6 2 2" xfId="15933" xr:uid="{50DA686D-688F-4608-B40A-E8ED1CC9059B}"/>
    <cellStyle name="Normal 2 12 5 7" xfId="15934" xr:uid="{7EAA4CF6-2DCE-4DBA-9286-A1E7496BD155}"/>
    <cellStyle name="Normal 2 12 5 7 2" xfId="15935" xr:uid="{678B9553-FCAE-4D26-A2C1-18CAD083B263}"/>
    <cellStyle name="Normal 2 12 5 7 2 2" xfId="15936" xr:uid="{EE04DBFF-51B2-4C97-B571-5CCA21FA6C89}"/>
    <cellStyle name="Normal 2 12 5 8" xfId="15937" xr:uid="{C127BCAB-0403-4CB5-83FF-1B3AD1D5F75C}"/>
    <cellStyle name="Normal 2 12 5 8 2" xfId="15938" xr:uid="{F307124D-6DA7-4177-9231-6777BCE9675E}"/>
    <cellStyle name="Normal 2 12 5 8 2 2" xfId="15939" xr:uid="{9E216935-6076-4929-955E-BDD45A908699}"/>
    <cellStyle name="Normal 2 12 5 9" xfId="15940" xr:uid="{CEDE1704-DE61-4DBE-8855-DCE4D8B8FA5C}"/>
    <cellStyle name="Normal 2 12 5 9 2" xfId="15941" xr:uid="{BD7FE24F-0A73-44DF-98AC-F9B3EEB353C7}"/>
    <cellStyle name="Normal 2 12 5 9 2 2" xfId="15942" xr:uid="{8F7BA6B3-090B-42DB-B3CE-F4FA5ECDC7DD}"/>
    <cellStyle name="Normal 2 12 6" xfId="15943" xr:uid="{B8A76EA5-901E-45DF-8C2F-15A8B5FC75DF}"/>
    <cellStyle name="Normal 2 12 6 10" xfId="15944" xr:uid="{B9F94B29-A27D-4BCE-9366-DD624DF368DC}"/>
    <cellStyle name="Normal 2 12 6 10 2" xfId="15945" xr:uid="{EFF201DB-1EB1-44C9-B684-66509D086C61}"/>
    <cellStyle name="Normal 2 12 6 10 2 2" xfId="15946" xr:uid="{68B8283E-4618-4901-ADE9-691E9A66AEB5}"/>
    <cellStyle name="Normal 2 12 6 11" xfId="15947" xr:uid="{18365138-AE49-40A1-BA10-8A670DA291C8}"/>
    <cellStyle name="Normal 2 12 6 11 2" xfId="15948" xr:uid="{95BF820A-DD31-4598-BCB1-314F95A80C88}"/>
    <cellStyle name="Normal 2 12 6 11 2 2" xfId="15949" xr:uid="{E6AA92E2-575F-4F18-A834-666E0D228EBE}"/>
    <cellStyle name="Normal 2 12 6 12" xfId="15950" xr:uid="{F763ACAF-2DE9-429A-B2CF-7B32F087FDA1}"/>
    <cellStyle name="Normal 2 12 6 12 2" xfId="15951" xr:uid="{BD82CF65-FBDD-4429-8659-5417F2EA54C2}"/>
    <cellStyle name="Normal 2 12 6 12 2 2" xfId="15952" xr:uid="{D5DC9101-6AAE-46EC-BC97-98F89C833FE3}"/>
    <cellStyle name="Normal 2 12 6 13" xfId="15953" xr:uid="{F73A206F-C7A5-4B1A-AEC2-D793A76B7697}"/>
    <cellStyle name="Normal 2 12 6 13 2" xfId="15954" xr:uid="{5DC2007D-8049-4DF6-B0AE-C42BDACE4E42}"/>
    <cellStyle name="Normal 2 12 6 13 2 2" xfId="15955" xr:uid="{3FBB490A-998D-47EB-A727-DFD9340720DB}"/>
    <cellStyle name="Normal 2 12 6 14" xfId="15956" xr:uid="{8B552E9D-7029-4452-A9BF-0A67695F8F6E}"/>
    <cellStyle name="Normal 2 12 6 14 2" xfId="15957" xr:uid="{BBB2E11E-0062-4640-B2E7-0E34720DF828}"/>
    <cellStyle name="Normal 2 12 6 14 2 2" xfId="15958" xr:uid="{93A815F2-BCDF-4FCF-93D8-978DE939480E}"/>
    <cellStyle name="Normal 2 12 6 15" xfId="15959" xr:uid="{1E3F09EE-5F55-47F1-9F63-337EC2B3019A}"/>
    <cellStyle name="Normal 2 12 6 15 2" xfId="15960" xr:uid="{AA9B5A5B-B1A3-4A37-802D-0D632DD1FDD0}"/>
    <cellStyle name="Normal 2 12 6 15 2 2" xfId="15961" xr:uid="{4AB193F1-DF6F-4381-A34B-40CD28356724}"/>
    <cellStyle name="Normal 2 12 6 16" xfId="15962" xr:uid="{DE6C8B71-BEE8-4C13-A66E-5400BE5AF885}"/>
    <cellStyle name="Normal 2 12 6 16 2" xfId="15963" xr:uid="{8D794673-D83A-4EA3-864A-8E540A714346}"/>
    <cellStyle name="Normal 2 12 6 16 2 2" xfId="15964" xr:uid="{E3B54E61-73C3-4002-B754-320425A092E2}"/>
    <cellStyle name="Normal 2 12 6 17" xfId="15965" xr:uid="{678E1E04-2264-4230-B0CF-FB21117BC359}"/>
    <cellStyle name="Normal 2 12 6 17 2" xfId="15966" xr:uid="{49DBE243-C7DF-4FD7-818D-40989810D376}"/>
    <cellStyle name="Normal 2 12 6 17 2 2" xfId="15967" xr:uid="{68148D7D-7F97-4525-990A-F6C4721BB1E2}"/>
    <cellStyle name="Normal 2 12 6 18" xfId="15968" xr:uid="{706DE402-9A73-4C36-8D37-573B671BF4A2}"/>
    <cellStyle name="Normal 2 12 6 18 2" xfId="15969" xr:uid="{04090A18-9D4F-4EC4-9FFB-2DC17A15A676}"/>
    <cellStyle name="Normal 2 12 6 18 2 2" xfId="15970" xr:uid="{044A397B-DA94-48C3-9140-54243558EA7F}"/>
    <cellStyle name="Normal 2 12 6 19" xfId="15971" xr:uid="{33C76E6D-B5BD-415D-9D11-E40010F6BFE0}"/>
    <cellStyle name="Normal 2 12 6 19 2" xfId="15972" xr:uid="{3D3744D3-9C32-4013-A32B-51A62153FC35}"/>
    <cellStyle name="Normal 2 12 6 19 2 2" xfId="15973" xr:uid="{8BE6C0B6-2225-4783-97EB-3E1520C44DE9}"/>
    <cellStyle name="Normal 2 12 6 2" xfId="15974" xr:uid="{6F5B9027-5F84-4FDD-BAA8-E1F81FB07BC5}"/>
    <cellStyle name="Normal 2 12 6 2 2" xfId="15975" xr:uid="{EAEA3FCF-9201-4A1A-9109-48104B4D11A2}"/>
    <cellStyle name="Normal 2 12 6 2 2 2" xfId="15976" xr:uid="{B6349388-4FDC-456A-BBCA-DFCAE915E932}"/>
    <cellStyle name="Normal 2 12 6 20" xfId="15977" xr:uid="{7803912A-3532-4B1B-87EE-97229415CA9E}"/>
    <cellStyle name="Normal 2 12 6 20 2" xfId="15978" xr:uid="{0E2FE6AF-4FDF-4B47-BE47-D4D5C236E397}"/>
    <cellStyle name="Normal 2 12 6 20 2 2" xfId="15979" xr:uid="{23FE6184-223B-48D1-8EE4-9F2BCD4603A8}"/>
    <cellStyle name="Normal 2 12 6 21" xfId="15980" xr:uid="{F0B76F21-FC44-40B1-8209-374702FD4F8E}"/>
    <cellStyle name="Normal 2 12 6 21 2" xfId="15981" xr:uid="{A2878C44-B698-4C53-80B2-79A92173F6FD}"/>
    <cellStyle name="Normal 2 12 6 21 2 2" xfId="15982" xr:uid="{C1B568AA-7CCC-46B8-B3B6-0F3CB26FD9E7}"/>
    <cellStyle name="Normal 2 12 6 22" xfId="15983" xr:uid="{5EDBCFA7-1D99-4DBE-90A4-F5A99EF67BFB}"/>
    <cellStyle name="Normal 2 12 6 22 2" xfId="15984" xr:uid="{F6308706-C468-4CA3-B4B1-2CEEACA9C0A8}"/>
    <cellStyle name="Normal 2 12 6 22 2 2" xfId="15985" xr:uid="{117A3D50-12CC-4B84-A9A3-94122AC3103B}"/>
    <cellStyle name="Normal 2 12 6 23" xfId="15986" xr:uid="{F7025BD0-F6BE-4888-9543-B85E009A30F1}"/>
    <cellStyle name="Normal 2 12 6 23 2" xfId="15987" xr:uid="{F94FFAA5-14E3-4DBC-9DA5-C988BCE18400}"/>
    <cellStyle name="Normal 2 12 6 23 2 2" xfId="15988" xr:uid="{8CA89743-8C17-413F-9768-D95D7FD904B5}"/>
    <cellStyle name="Normal 2 12 6 24" xfId="15989" xr:uid="{2F07585E-38D1-41D1-BA7E-052260F51AE9}"/>
    <cellStyle name="Normal 2 12 6 24 2" xfId="15990" xr:uid="{AA95D045-B294-462B-8188-059CEB871D7D}"/>
    <cellStyle name="Normal 2 12 6 24 2 2" xfId="15991" xr:uid="{5DA45136-0074-49C6-922C-4BD4B4EE1EDF}"/>
    <cellStyle name="Normal 2 12 6 25" xfId="15992" xr:uid="{232B7254-513D-458D-AF49-33F8BC00C40A}"/>
    <cellStyle name="Normal 2 12 6 25 2" xfId="15993" xr:uid="{61B17C42-1DA5-49D8-A0BD-A32382624420}"/>
    <cellStyle name="Normal 2 12 6 26" xfId="15994" xr:uid="{8EB162CE-8666-41C1-9C71-8A8714ADF665}"/>
    <cellStyle name="Normal 2 12 6 3" xfId="15995" xr:uid="{A88B15D7-CBF0-45E1-BB26-FE46580675A1}"/>
    <cellStyle name="Normal 2 12 6 3 2" xfId="15996" xr:uid="{18D6EF55-3332-4433-8D74-BA41F360CCE0}"/>
    <cellStyle name="Normal 2 12 6 3 2 2" xfId="15997" xr:uid="{A10466F2-0514-45CF-8C3D-65E36F37B9AE}"/>
    <cellStyle name="Normal 2 12 6 4" xfId="15998" xr:uid="{A456252B-F283-4908-A71E-BB74153DA478}"/>
    <cellStyle name="Normal 2 12 6 4 2" xfId="15999" xr:uid="{07F0E0B5-B8AC-491A-8918-9365B8597FB6}"/>
    <cellStyle name="Normal 2 12 6 4 2 2" xfId="16000" xr:uid="{1958FC80-3F81-479F-BD12-93A5D07D8F5E}"/>
    <cellStyle name="Normal 2 12 6 5" xfId="16001" xr:uid="{988DE706-344F-483D-A6D6-BAE0D1A0B067}"/>
    <cellStyle name="Normal 2 12 6 5 2" xfId="16002" xr:uid="{AFBA63E8-AF96-42BF-B2E8-387BD2FE58D9}"/>
    <cellStyle name="Normal 2 12 6 5 2 2" xfId="16003" xr:uid="{D8E4A7A5-F8B0-4B85-A66E-F3AAEDBFC7AA}"/>
    <cellStyle name="Normal 2 12 6 6" xfId="16004" xr:uid="{754A13E8-368B-4508-A24C-3C0DD15C3FE4}"/>
    <cellStyle name="Normal 2 12 6 6 2" xfId="16005" xr:uid="{74464856-6F8F-4A7D-80F8-8D0A2003A3C3}"/>
    <cellStyle name="Normal 2 12 6 6 2 2" xfId="16006" xr:uid="{03EAAE66-3240-454D-BF16-A7F86E520AF7}"/>
    <cellStyle name="Normal 2 12 6 7" xfId="16007" xr:uid="{FF56A743-6DF8-4949-8544-D5832A96E030}"/>
    <cellStyle name="Normal 2 12 6 7 2" xfId="16008" xr:uid="{FC6D29C2-0328-4C0C-BF9D-5253C8399551}"/>
    <cellStyle name="Normal 2 12 6 7 2 2" xfId="16009" xr:uid="{94FBE62C-DDAD-4294-8DAD-D6ED246D559C}"/>
    <cellStyle name="Normal 2 12 6 8" xfId="16010" xr:uid="{3F3751D7-20B9-4F2B-B051-CB6EFC806140}"/>
    <cellStyle name="Normal 2 12 6 8 2" xfId="16011" xr:uid="{1433D9AE-DB1A-4BC6-9083-71FA8FACA94E}"/>
    <cellStyle name="Normal 2 12 6 8 2 2" xfId="16012" xr:uid="{CC0D4ED8-5160-435E-BBA1-B2BB001892F8}"/>
    <cellStyle name="Normal 2 12 6 9" xfId="16013" xr:uid="{667F881D-B66E-47C7-ACDD-F490CE5C4BE7}"/>
    <cellStyle name="Normal 2 12 6 9 2" xfId="16014" xr:uid="{18FCCE29-A6C6-46DD-8E8E-94175369123F}"/>
    <cellStyle name="Normal 2 12 6 9 2 2" xfId="16015" xr:uid="{707956B9-1C8D-4A8E-975D-9B0D174FFF1E}"/>
    <cellStyle name="Normal 2 12 7" xfId="16016" xr:uid="{1E021A1D-24C0-4545-81E7-D13DB5386999}"/>
    <cellStyle name="Normal 2 12 7 10" xfId="16017" xr:uid="{03AC134D-EE0C-4F97-A568-1D0B10F90248}"/>
    <cellStyle name="Normal 2 12 7 10 2" xfId="16018" xr:uid="{B7D6BB8F-733E-440E-A8F2-2153966EAFC7}"/>
    <cellStyle name="Normal 2 12 7 10 2 2" xfId="16019" xr:uid="{8D1F64CE-19CF-44D2-B9CF-EA9964842B71}"/>
    <cellStyle name="Normal 2 12 7 11" xfId="16020" xr:uid="{8966F913-0EA8-44F0-A804-A8DFAF1F4EA7}"/>
    <cellStyle name="Normal 2 12 7 11 2" xfId="16021" xr:uid="{4A095419-A6DE-469F-B6BE-099E41C0A2B2}"/>
    <cellStyle name="Normal 2 12 7 11 2 2" xfId="16022" xr:uid="{7950BA31-D373-4824-9FDE-0D1EC6FEB2D3}"/>
    <cellStyle name="Normal 2 12 7 12" xfId="16023" xr:uid="{C88AE507-158C-4BE7-8648-96ED6C75C875}"/>
    <cellStyle name="Normal 2 12 7 12 2" xfId="16024" xr:uid="{42512985-4F0B-4A31-A31B-31B93F28CD3A}"/>
    <cellStyle name="Normal 2 12 7 12 2 2" xfId="16025" xr:uid="{21207393-0311-4D5E-94E1-22F8D9E50459}"/>
    <cellStyle name="Normal 2 12 7 13" xfId="16026" xr:uid="{3AAE0B64-6BA8-408A-BF20-3C6B47D92139}"/>
    <cellStyle name="Normal 2 12 7 13 2" xfId="16027" xr:uid="{BF6C3FA6-959C-4DBD-97A1-C78C0F383BFB}"/>
    <cellStyle name="Normal 2 12 7 13 2 2" xfId="16028" xr:uid="{84FBA48F-03AF-4014-AD00-334E49092A23}"/>
    <cellStyle name="Normal 2 12 7 14" xfId="16029" xr:uid="{5F533667-77FF-4812-8421-AEAC7207EBE8}"/>
    <cellStyle name="Normal 2 12 7 14 2" xfId="16030" xr:uid="{78A295ED-4BD6-4086-889A-43BC939EB254}"/>
    <cellStyle name="Normal 2 12 7 14 2 2" xfId="16031" xr:uid="{FCBC8B30-5261-4B51-819F-5D830A991621}"/>
    <cellStyle name="Normal 2 12 7 15" xfId="16032" xr:uid="{04B70BF7-3275-4BA9-89AF-AC0FDCBE4A3A}"/>
    <cellStyle name="Normal 2 12 7 15 2" xfId="16033" xr:uid="{9DAAD3B7-8565-4CD2-92AE-E217651EB512}"/>
    <cellStyle name="Normal 2 12 7 15 2 2" xfId="16034" xr:uid="{3E2F1C8C-22B3-4F22-A250-066CF5204F27}"/>
    <cellStyle name="Normal 2 12 7 16" xfId="16035" xr:uid="{84EA121A-7BCE-4FF8-984C-8B811ADBD4C0}"/>
    <cellStyle name="Normal 2 12 7 16 2" xfId="16036" xr:uid="{377803C4-C77F-4B0E-B2AA-58F9EE257622}"/>
    <cellStyle name="Normal 2 12 7 16 2 2" xfId="16037" xr:uid="{D9BABFCE-8A30-4C97-8DA7-9A41DD492876}"/>
    <cellStyle name="Normal 2 12 7 17" xfId="16038" xr:uid="{6AA2D2CE-679E-40A9-AFEE-141B1AE8B417}"/>
    <cellStyle name="Normal 2 12 7 17 2" xfId="16039" xr:uid="{1DF22DF4-4123-45E6-9EC4-B43A87F6FBC6}"/>
    <cellStyle name="Normal 2 12 7 17 2 2" xfId="16040" xr:uid="{A6CEC7E4-1686-46F8-BCDF-B049B54BAF16}"/>
    <cellStyle name="Normal 2 12 7 18" xfId="16041" xr:uid="{6A15120D-4F3B-4D85-8D3F-B62B64A0F4D7}"/>
    <cellStyle name="Normal 2 12 7 18 2" xfId="16042" xr:uid="{B50CE5F5-6DEB-436B-B0E5-6C21A27ED322}"/>
    <cellStyle name="Normal 2 12 7 18 2 2" xfId="16043" xr:uid="{A1012C14-45D7-4A0F-BDB5-A495245F7536}"/>
    <cellStyle name="Normal 2 12 7 19" xfId="16044" xr:uid="{F1C2B3F4-ED58-4470-BD20-48EA1E108703}"/>
    <cellStyle name="Normal 2 12 7 19 2" xfId="16045" xr:uid="{C9115929-B880-4FCA-8DC7-B47A9C0E3706}"/>
    <cellStyle name="Normal 2 12 7 19 2 2" xfId="16046" xr:uid="{A8F54399-F442-413B-91F7-14A20CE2A722}"/>
    <cellStyle name="Normal 2 12 7 2" xfId="16047" xr:uid="{937D396B-FB60-40D2-9ABA-E5E0A738B3BD}"/>
    <cellStyle name="Normal 2 12 7 2 2" xfId="16048" xr:uid="{43FC60AC-4BB4-4B84-8A5B-DA2CE1F97F4D}"/>
    <cellStyle name="Normal 2 12 7 2 2 2" xfId="16049" xr:uid="{1CBE1F6F-590E-4F35-AEAB-F4AB98DA6C88}"/>
    <cellStyle name="Normal 2 12 7 20" xfId="16050" xr:uid="{BAF13CCA-DE14-42D7-9C38-B29A7294793E}"/>
    <cellStyle name="Normal 2 12 7 20 2" xfId="16051" xr:uid="{9D45A025-891C-47FD-A5F3-A80F435F7797}"/>
    <cellStyle name="Normal 2 12 7 20 2 2" xfId="16052" xr:uid="{C00E6AD3-1B75-4BB6-9691-A51353CB45EE}"/>
    <cellStyle name="Normal 2 12 7 21" xfId="16053" xr:uid="{412BFB2F-B2C3-4D21-BE21-3963F93EAB35}"/>
    <cellStyle name="Normal 2 12 7 21 2" xfId="16054" xr:uid="{3FEB977E-4721-4AD8-96B9-C705F8650D1E}"/>
    <cellStyle name="Normal 2 12 7 21 2 2" xfId="16055" xr:uid="{FDD8EF62-38D6-489F-8F0B-EA165549D8ED}"/>
    <cellStyle name="Normal 2 12 7 22" xfId="16056" xr:uid="{D6F4CDA9-5788-41EE-9265-6219897E1287}"/>
    <cellStyle name="Normal 2 12 7 22 2" xfId="16057" xr:uid="{0DA72548-C36F-462A-8A2A-0BA5F60CD73B}"/>
    <cellStyle name="Normal 2 12 7 22 2 2" xfId="16058" xr:uid="{4677E4DD-52AA-4168-8C0D-908EC825FB81}"/>
    <cellStyle name="Normal 2 12 7 23" xfId="16059" xr:uid="{E6A2D0C8-8E9B-43A7-814E-FF3B9C13C37D}"/>
    <cellStyle name="Normal 2 12 7 23 2" xfId="16060" xr:uid="{320EEDE8-0127-4904-92F7-914A29D49722}"/>
    <cellStyle name="Normal 2 12 7 23 2 2" xfId="16061" xr:uid="{999C0183-A033-464A-B967-A8975AF689ED}"/>
    <cellStyle name="Normal 2 12 7 24" xfId="16062" xr:uid="{26565AFF-2735-47E7-8A3A-A5DBAD8E39D1}"/>
    <cellStyle name="Normal 2 12 7 24 2" xfId="16063" xr:uid="{EAEA7BF2-8631-45AB-8FF5-90DC4D6B2F38}"/>
    <cellStyle name="Normal 2 12 7 24 2 2" xfId="16064" xr:uid="{CB409235-5850-4AF7-B996-C1B01E9C50FC}"/>
    <cellStyle name="Normal 2 12 7 25" xfId="16065" xr:uid="{B9624C83-F238-47F7-83E0-1BF53BE2950F}"/>
    <cellStyle name="Normal 2 12 7 25 2" xfId="16066" xr:uid="{059DC1B1-15EC-4FA1-954E-D22355EAE1B3}"/>
    <cellStyle name="Normal 2 12 7 26" xfId="16067" xr:uid="{546843C7-364E-45A4-BF6A-589E516720F5}"/>
    <cellStyle name="Normal 2 12 7 3" xfId="16068" xr:uid="{B6E7855D-6F0D-4E7D-A206-B47E0F262CFA}"/>
    <cellStyle name="Normal 2 12 7 3 2" xfId="16069" xr:uid="{7F4C6F19-8193-4F3A-8F62-C1B3CE00F47A}"/>
    <cellStyle name="Normal 2 12 7 3 2 2" xfId="16070" xr:uid="{2261C67B-E048-42D8-882C-C919D318F28E}"/>
    <cellStyle name="Normal 2 12 7 4" xfId="16071" xr:uid="{D36500AB-B228-4527-8C95-E11C652F63E0}"/>
    <cellStyle name="Normal 2 12 7 4 2" xfId="16072" xr:uid="{26B63B42-472D-4821-93ED-6EF253CBFC7E}"/>
    <cellStyle name="Normal 2 12 7 4 2 2" xfId="16073" xr:uid="{4FE64D97-D532-4BA0-A4B1-F17228AFA50D}"/>
    <cellStyle name="Normal 2 12 7 5" xfId="16074" xr:uid="{A553971F-73A7-488C-8C75-C239CDA0FED4}"/>
    <cellStyle name="Normal 2 12 7 5 2" xfId="16075" xr:uid="{7E1FD251-16DB-4D33-942C-129C0DC580EF}"/>
    <cellStyle name="Normal 2 12 7 5 2 2" xfId="16076" xr:uid="{29370BD8-65D9-40C7-B295-179A28704181}"/>
    <cellStyle name="Normal 2 12 7 6" xfId="16077" xr:uid="{7EBA0223-9455-4144-BB01-EAA8471CA907}"/>
    <cellStyle name="Normal 2 12 7 6 2" xfId="16078" xr:uid="{95187629-B626-4292-B8C6-09EEB5932A7F}"/>
    <cellStyle name="Normal 2 12 7 6 2 2" xfId="16079" xr:uid="{122C382E-EA7F-42F5-BB57-839B95A58E27}"/>
    <cellStyle name="Normal 2 12 7 7" xfId="16080" xr:uid="{AA424EBE-A51F-4EA7-9A24-412A0F4CADAD}"/>
    <cellStyle name="Normal 2 12 7 7 2" xfId="16081" xr:uid="{7194214B-25D7-42EE-995D-8F45E0F36F79}"/>
    <cellStyle name="Normal 2 12 7 7 2 2" xfId="16082" xr:uid="{FBCB4D4B-6053-40B1-8D9E-FDB22C8D22D4}"/>
    <cellStyle name="Normal 2 12 7 8" xfId="16083" xr:uid="{362D0B7C-4D0C-4531-8E6E-4F5DE95DE9B1}"/>
    <cellStyle name="Normal 2 12 7 8 2" xfId="16084" xr:uid="{9FD93C14-7941-4757-99A6-660065FECF0D}"/>
    <cellStyle name="Normal 2 12 7 8 2 2" xfId="16085" xr:uid="{8DBDE3C5-15DB-4CBD-BE15-EF35FCB52E70}"/>
    <cellStyle name="Normal 2 12 7 9" xfId="16086" xr:uid="{0C0CFFA7-DFB2-43A1-BB1A-4815B03A7E3D}"/>
    <cellStyle name="Normal 2 12 7 9 2" xfId="16087" xr:uid="{348773AD-4E08-4455-A2A6-D5A5287E7D17}"/>
    <cellStyle name="Normal 2 12 7 9 2 2" xfId="16088" xr:uid="{3FB4390B-A49B-4207-871A-D3554D454827}"/>
    <cellStyle name="Normal 2 12 8" xfId="16089" xr:uid="{8446B5CA-819E-48FD-A1B1-43313B46D983}"/>
    <cellStyle name="Normal 2 12 8 10" xfId="16090" xr:uid="{E611E0A5-7F33-406C-BAD7-0D52755D2514}"/>
    <cellStyle name="Normal 2 12 8 10 2" xfId="16091" xr:uid="{BF3EABCC-1476-43BC-B130-795706133B8C}"/>
    <cellStyle name="Normal 2 12 8 10 2 2" xfId="16092" xr:uid="{107B5A78-426F-46DA-8F46-6CB23400E652}"/>
    <cellStyle name="Normal 2 12 8 11" xfId="16093" xr:uid="{EFE7B839-6F3E-4C70-AE2D-80DC640B53A3}"/>
    <cellStyle name="Normal 2 12 8 11 2" xfId="16094" xr:uid="{D351FF39-7E0A-4F46-97F4-330D7DD647AA}"/>
    <cellStyle name="Normal 2 12 8 11 2 2" xfId="16095" xr:uid="{8C3D64FA-0F1E-4DCB-9E92-6AF103F85039}"/>
    <cellStyle name="Normal 2 12 8 12" xfId="16096" xr:uid="{4FCA9C49-BB56-454B-9621-58C37C288B04}"/>
    <cellStyle name="Normal 2 12 8 12 2" xfId="16097" xr:uid="{BE3D8548-25A0-4994-80CC-0F26B6ACEA92}"/>
    <cellStyle name="Normal 2 12 8 12 2 2" xfId="16098" xr:uid="{DCE544F6-4E37-4741-83FC-24FDE856120A}"/>
    <cellStyle name="Normal 2 12 8 13" xfId="16099" xr:uid="{727B6A66-A1C5-433C-B24E-F2AB7F2AAA8A}"/>
    <cellStyle name="Normal 2 12 8 13 2" xfId="16100" xr:uid="{D4B66E3C-916D-4E5F-A141-237DA6FA5B46}"/>
    <cellStyle name="Normal 2 12 8 13 2 2" xfId="16101" xr:uid="{F98C25AF-A47D-416B-97E0-3791B8C41D34}"/>
    <cellStyle name="Normal 2 12 8 14" xfId="16102" xr:uid="{E46C825A-56B8-48AC-9C31-E372C0E0C1C7}"/>
    <cellStyle name="Normal 2 12 8 14 2" xfId="16103" xr:uid="{3D1C0059-4C03-43F3-A958-92D297E15819}"/>
    <cellStyle name="Normal 2 12 8 14 2 2" xfId="16104" xr:uid="{C7167F4A-3E25-44DA-977D-EE78E89A25BF}"/>
    <cellStyle name="Normal 2 12 8 15" xfId="16105" xr:uid="{C176F050-11D6-495F-A5DC-C41970D00D04}"/>
    <cellStyle name="Normal 2 12 8 15 2" xfId="16106" xr:uid="{B7F3CD0F-F37B-4134-B68B-11B63E78CE31}"/>
    <cellStyle name="Normal 2 12 8 15 2 2" xfId="16107" xr:uid="{5821157E-227B-41EB-90F6-237203050042}"/>
    <cellStyle name="Normal 2 12 8 16" xfId="16108" xr:uid="{7F3A49A4-3C26-40DF-A8AE-74AD7C0210DF}"/>
    <cellStyle name="Normal 2 12 8 16 2" xfId="16109" xr:uid="{5505AE57-CB51-4A4F-A3B3-ACC70C7780A7}"/>
    <cellStyle name="Normal 2 12 8 16 2 2" xfId="16110" xr:uid="{F8AA4D1C-6D64-4C77-826C-64E9986F7173}"/>
    <cellStyle name="Normal 2 12 8 17" xfId="16111" xr:uid="{96517D6D-5000-412F-9B7A-13D77FDD81BB}"/>
    <cellStyle name="Normal 2 12 8 17 2" xfId="16112" xr:uid="{A8DDA960-384A-4FB3-AF22-5F7B7796CFB7}"/>
    <cellStyle name="Normal 2 12 8 17 2 2" xfId="16113" xr:uid="{20E6EBD8-FF66-4682-9834-5B8F606F846A}"/>
    <cellStyle name="Normal 2 12 8 18" xfId="16114" xr:uid="{EC5821F9-BD5F-4311-B426-A59E08A92598}"/>
    <cellStyle name="Normal 2 12 8 18 2" xfId="16115" xr:uid="{2674758F-5EE7-446A-9B9F-58F3638C8D20}"/>
    <cellStyle name="Normal 2 12 8 18 2 2" xfId="16116" xr:uid="{C39855BD-3764-43AE-A832-A2D065778D57}"/>
    <cellStyle name="Normal 2 12 8 19" xfId="16117" xr:uid="{6B26A591-8FA8-4E4C-B935-EC7079221538}"/>
    <cellStyle name="Normal 2 12 8 19 2" xfId="16118" xr:uid="{6C7BF041-9F97-47CD-BB82-6BBBEDF977F7}"/>
    <cellStyle name="Normal 2 12 8 19 2 2" xfId="16119" xr:uid="{66AACBB6-6AF1-42DA-AF9A-C52B747DFA4C}"/>
    <cellStyle name="Normal 2 12 8 2" xfId="16120" xr:uid="{B7933F60-9157-4EC0-8720-8F29575B290F}"/>
    <cellStyle name="Normal 2 12 8 2 2" xfId="16121" xr:uid="{E19A31F6-DA6A-4784-9369-F5B3E95CF019}"/>
    <cellStyle name="Normal 2 12 8 2 2 2" xfId="16122" xr:uid="{B1408005-8EB5-41FF-A600-97FC85742F88}"/>
    <cellStyle name="Normal 2 12 8 20" xfId="16123" xr:uid="{60C5FA59-BDD5-4A2F-A01A-8FBC3B223878}"/>
    <cellStyle name="Normal 2 12 8 20 2" xfId="16124" xr:uid="{2C901E1F-4F71-4DBB-9F66-A60C082D2CB6}"/>
    <cellStyle name="Normal 2 12 8 20 2 2" xfId="16125" xr:uid="{D8756C11-E4EC-4594-B04C-09917E77DA79}"/>
    <cellStyle name="Normal 2 12 8 21" xfId="16126" xr:uid="{127609CF-1EB5-40AB-9939-0D51092FBB0A}"/>
    <cellStyle name="Normal 2 12 8 21 2" xfId="16127" xr:uid="{5E96E2E0-0DB7-4B50-AE9B-4D6D8EC64DCA}"/>
    <cellStyle name="Normal 2 12 8 21 2 2" xfId="16128" xr:uid="{E3566E15-3523-464A-99B9-7CD86A28DF0C}"/>
    <cellStyle name="Normal 2 12 8 22" xfId="16129" xr:uid="{C1FAD434-A318-4385-B41A-3A4CE0D4CA2B}"/>
    <cellStyle name="Normal 2 12 8 22 2" xfId="16130" xr:uid="{6CF414F0-831B-4BF3-BB37-79AE11788BC9}"/>
    <cellStyle name="Normal 2 12 8 22 2 2" xfId="16131" xr:uid="{8A5C115A-C26D-4781-8D27-960E6413F749}"/>
    <cellStyle name="Normal 2 12 8 23" xfId="16132" xr:uid="{4C275134-8A3F-435C-93FC-809A69E8D879}"/>
    <cellStyle name="Normal 2 12 8 23 2" xfId="16133" xr:uid="{99080E42-A8B3-459C-ABF4-4BBFD6C087A4}"/>
    <cellStyle name="Normal 2 12 8 23 2 2" xfId="16134" xr:uid="{9301661C-8DBA-4669-A1D6-69D44DF889E8}"/>
    <cellStyle name="Normal 2 12 8 24" xfId="16135" xr:uid="{D995CC63-6D1F-4F71-8CCE-6A7BAB6FFBF4}"/>
    <cellStyle name="Normal 2 12 8 24 2" xfId="16136" xr:uid="{A69D3510-1485-4540-91DD-40DA72C6DE46}"/>
    <cellStyle name="Normal 2 12 8 24 2 2" xfId="16137" xr:uid="{F4E3B535-BC5D-4D31-A4D3-9D097DC26A57}"/>
    <cellStyle name="Normal 2 12 8 25" xfId="16138" xr:uid="{723E684D-40DD-45DD-A9EA-C1D7CFD66FFF}"/>
    <cellStyle name="Normal 2 12 8 25 2" xfId="16139" xr:uid="{22399C76-E6DD-4650-9CB5-E2214FB0A41D}"/>
    <cellStyle name="Normal 2 12 8 26" xfId="16140" xr:uid="{D5E2006C-F724-48D1-AF9D-D94B99BB8999}"/>
    <cellStyle name="Normal 2 12 8 3" xfId="16141" xr:uid="{CF9C2E2E-2947-4087-9710-BE69B20EA6FB}"/>
    <cellStyle name="Normal 2 12 8 3 2" xfId="16142" xr:uid="{9809CE71-0523-4745-AF0D-DFFD7B0130B8}"/>
    <cellStyle name="Normal 2 12 8 3 2 2" xfId="16143" xr:uid="{5483C4BB-F9ED-4983-BEF9-DDC6C5CCD0E9}"/>
    <cellStyle name="Normal 2 12 8 4" xfId="16144" xr:uid="{6E8B86C3-43B0-4636-8287-0E5D59F279DA}"/>
    <cellStyle name="Normal 2 12 8 4 2" xfId="16145" xr:uid="{D38F1ADF-E9AC-4885-ACD5-89F8CCC84459}"/>
    <cellStyle name="Normal 2 12 8 4 2 2" xfId="16146" xr:uid="{C6145B99-6953-4789-A5E8-55ED66829383}"/>
    <cellStyle name="Normal 2 12 8 5" xfId="16147" xr:uid="{FC119352-0674-4EBC-94F3-537179339E9C}"/>
    <cellStyle name="Normal 2 12 8 5 2" xfId="16148" xr:uid="{1B987688-3A66-4B84-812D-55F0CB532BC8}"/>
    <cellStyle name="Normal 2 12 8 5 2 2" xfId="16149" xr:uid="{69E8EE45-9157-48F8-9CE0-6CD48D446063}"/>
    <cellStyle name="Normal 2 12 8 6" xfId="16150" xr:uid="{5793B4B5-A523-4827-8704-3A37BE6B170F}"/>
    <cellStyle name="Normal 2 12 8 6 2" xfId="16151" xr:uid="{CF418B03-BF02-42B9-82A1-5E5CB42F2AA4}"/>
    <cellStyle name="Normal 2 12 8 6 2 2" xfId="16152" xr:uid="{6CCB1E6E-FB41-4534-B24C-452EF1261DEE}"/>
    <cellStyle name="Normal 2 12 8 7" xfId="16153" xr:uid="{2BAB28B8-D940-4573-96C5-BA865018D0C7}"/>
    <cellStyle name="Normal 2 12 8 7 2" xfId="16154" xr:uid="{1375CE8C-31F4-4F5E-B3B5-3BDC2A5516E0}"/>
    <cellStyle name="Normal 2 12 8 7 2 2" xfId="16155" xr:uid="{23A4ACAD-4EB2-430C-98B2-252F5FEB389A}"/>
    <cellStyle name="Normal 2 12 8 8" xfId="16156" xr:uid="{78FF7A68-D869-4451-A61A-3A2F5CBC387B}"/>
    <cellStyle name="Normal 2 12 8 8 2" xfId="16157" xr:uid="{5CF0B505-A0DC-4240-95DC-06853C8499B5}"/>
    <cellStyle name="Normal 2 12 8 8 2 2" xfId="16158" xr:uid="{CB81AC2F-6427-4F65-9C1F-6084DBF790B8}"/>
    <cellStyle name="Normal 2 12 8 9" xfId="16159" xr:uid="{97066369-CC87-4358-BF08-35566EA4014E}"/>
    <cellStyle name="Normal 2 12 8 9 2" xfId="16160" xr:uid="{9923DDD7-18BD-47A6-A41A-CE9130CB7ED8}"/>
    <cellStyle name="Normal 2 12 8 9 2 2" xfId="16161" xr:uid="{4143B79B-586B-435F-A8F6-CDAD64D24136}"/>
    <cellStyle name="Normal 2 12 9" xfId="16162" xr:uid="{37709222-CE90-4A08-AA65-57DE49CA5EA0}"/>
    <cellStyle name="Normal 2 12 9 10" xfId="16163" xr:uid="{86D09969-1F85-41AD-9F5A-88963AA08B00}"/>
    <cellStyle name="Normal 2 12 9 10 2" xfId="16164" xr:uid="{008DFCDB-40EF-4DF9-B8B3-8B3B0A0603EC}"/>
    <cellStyle name="Normal 2 12 9 10 2 2" xfId="16165" xr:uid="{C7D1BEC5-5CFE-4477-9459-0DB22C2E441F}"/>
    <cellStyle name="Normal 2 12 9 11" xfId="16166" xr:uid="{D0EC4DBE-3F62-4CB3-8E23-B086B124F6C8}"/>
    <cellStyle name="Normal 2 12 9 11 2" xfId="16167" xr:uid="{CCB7DAE4-76D0-4981-B306-6C4E6D0B2324}"/>
    <cellStyle name="Normal 2 12 9 11 2 2" xfId="16168" xr:uid="{BADCE7BE-FC19-4BA1-B373-595DC49CAC79}"/>
    <cellStyle name="Normal 2 12 9 12" xfId="16169" xr:uid="{CFD6703C-D347-42CF-B5CA-9334CAC71379}"/>
    <cellStyle name="Normal 2 12 9 12 2" xfId="16170" xr:uid="{CEBE116B-F207-4496-901D-E56109E4D594}"/>
    <cellStyle name="Normal 2 12 9 12 2 2" xfId="16171" xr:uid="{2D179B63-3A78-4796-AD11-87245729D54F}"/>
    <cellStyle name="Normal 2 12 9 13" xfId="16172" xr:uid="{F6E83F35-E9F9-474A-9076-B09EEEAAC48A}"/>
    <cellStyle name="Normal 2 12 9 13 2" xfId="16173" xr:uid="{FAF6EAED-60AD-4858-A685-3A4792DE534E}"/>
    <cellStyle name="Normal 2 12 9 13 2 2" xfId="16174" xr:uid="{8AA361E0-376E-4E9F-8E5F-C53B43371A4A}"/>
    <cellStyle name="Normal 2 12 9 14" xfId="16175" xr:uid="{27E0B8DE-8494-47DF-8FC6-8D35BB542CA6}"/>
    <cellStyle name="Normal 2 12 9 14 2" xfId="16176" xr:uid="{C4388910-230F-450A-B28F-B0FC036A848B}"/>
    <cellStyle name="Normal 2 12 9 14 2 2" xfId="16177" xr:uid="{A1B3EFE1-E194-44AF-B903-6BB220DA3617}"/>
    <cellStyle name="Normal 2 12 9 15" xfId="16178" xr:uid="{A17E4507-C9CD-40D5-98E2-D27885C84F4D}"/>
    <cellStyle name="Normal 2 12 9 15 2" xfId="16179" xr:uid="{5E031EE8-2CDD-4C03-8428-CE3BBEE0A361}"/>
    <cellStyle name="Normal 2 12 9 15 2 2" xfId="16180" xr:uid="{BDF84D97-CCC1-4669-BDF9-8DADF53E1B7B}"/>
    <cellStyle name="Normal 2 12 9 16" xfId="16181" xr:uid="{7015D3EE-03B3-441A-A75C-8D855792A7B7}"/>
    <cellStyle name="Normal 2 12 9 16 2" xfId="16182" xr:uid="{663EAB21-BE23-49E9-A858-6D918B08D612}"/>
    <cellStyle name="Normal 2 12 9 16 2 2" xfId="16183" xr:uid="{BC4239E0-68CC-4980-9C5A-A08E847E0136}"/>
    <cellStyle name="Normal 2 12 9 17" xfId="16184" xr:uid="{105228CE-54DD-48B9-8D3D-42D102C8FAD8}"/>
    <cellStyle name="Normal 2 12 9 17 2" xfId="16185" xr:uid="{96D8B2BD-A415-4C28-8429-3E73EFF3E437}"/>
    <cellStyle name="Normal 2 12 9 17 2 2" xfId="16186" xr:uid="{41BE8186-F761-4A0D-A4CE-A68CEC68139E}"/>
    <cellStyle name="Normal 2 12 9 18" xfId="16187" xr:uid="{3EAA4CBE-F080-479E-BE40-BA05BAE11003}"/>
    <cellStyle name="Normal 2 12 9 18 2" xfId="16188" xr:uid="{C6077494-4270-4F39-AA8B-CBEC1CB4C3A8}"/>
    <cellStyle name="Normal 2 12 9 18 2 2" xfId="16189" xr:uid="{F4F38E6C-D5DA-4AE0-A387-774173084ECF}"/>
    <cellStyle name="Normal 2 12 9 19" xfId="16190" xr:uid="{0A582904-3B25-4F02-A8FE-3282F57CB1D4}"/>
    <cellStyle name="Normal 2 12 9 19 2" xfId="16191" xr:uid="{8BB2A055-7C83-4BDB-8EBA-0E3DA70A1F00}"/>
    <cellStyle name="Normal 2 12 9 19 2 2" xfId="16192" xr:uid="{E38DE50B-278F-4D85-ABAF-B34BA84FDBD5}"/>
    <cellStyle name="Normal 2 12 9 2" xfId="16193" xr:uid="{39188C37-9EF0-4F84-89AE-9E6645C21EF3}"/>
    <cellStyle name="Normal 2 12 9 2 2" xfId="16194" xr:uid="{3DB6F62E-87FB-40CD-A6B6-1ED4D1C3CFEA}"/>
    <cellStyle name="Normal 2 12 9 2 2 2" xfId="16195" xr:uid="{41D69329-F120-4D08-B079-2CD8773591B7}"/>
    <cellStyle name="Normal 2 12 9 20" xfId="16196" xr:uid="{42043063-BF02-4B50-B29E-C76AF890D5F3}"/>
    <cellStyle name="Normal 2 12 9 20 2" xfId="16197" xr:uid="{52417D6F-B437-4D0F-A411-16949D032679}"/>
    <cellStyle name="Normal 2 12 9 20 2 2" xfId="16198" xr:uid="{31EF3986-1457-4FD9-BE65-65BF12C2B94D}"/>
    <cellStyle name="Normal 2 12 9 21" xfId="16199" xr:uid="{31AB661B-28A3-4365-B849-BEFADC7A4740}"/>
    <cellStyle name="Normal 2 12 9 21 2" xfId="16200" xr:uid="{EA164B83-7AD8-473B-9EC8-1D16FAFD2DBC}"/>
    <cellStyle name="Normal 2 12 9 21 2 2" xfId="16201" xr:uid="{CA8FA995-162A-4050-8E73-D64B6928F083}"/>
    <cellStyle name="Normal 2 12 9 22" xfId="16202" xr:uid="{09E20E6B-CD61-443E-87BD-414F62F1A48E}"/>
    <cellStyle name="Normal 2 12 9 22 2" xfId="16203" xr:uid="{00A4271D-DE4C-458D-B593-D939AAF90013}"/>
    <cellStyle name="Normal 2 12 9 22 2 2" xfId="16204" xr:uid="{38A7444D-CD30-4ABF-8622-528FBD658C6B}"/>
    <cellStyle name="Normal 2 12 9 23" xfId="16205" xr:uid="{B748232E-3852-45AC-9989-F99E31106AFE}"/>
    <cellStyle name="Normal 2 12 9 23 2" xfId="16206" xr:uid="{28679507-258A-4066-873D-4D68C78512FC}"/>
    <cellStyle name="Normal 2 12 9 23 2 2" xfId="16207" xr:uid="{ACAF4D79-D460-424A-8139-EC72CBD13A8C}"/>
    <cellStyle name="Normal 2 12 9 24" xfId="16208" xr:uid="{CBE0D8A9-5669-4DFF-823E-73C50FFBD76E}"/>
    <cellStyle name="Normal 2 12 9 24 2" xfId="16209" xr:uid="{C8B3D357-4B79-49A6-A432-D17583FB7907}"/>
    <cellStyle name="Normal 2 12 9 24 2 2" xfId="16210" xr:uid="{A397B8EE-4FDC-4DC2-A798-AC4117C35B19}"/>
    <cellStyle name="Normal 2 12 9 25" xfId="16211" xr:uid="{331E4C18-D729-4574-B9AA-C47A4C2555D2}"/>
    <cellStyle name="Normal 2 12 9 25 2" xfId="16212" xr:uid="{CC9FA9E6-1FF9-4E2F-94AA-77583DA10169}"/>
    <cellStyle name="Normal 2 12 9 26" xfId="16213" xr:uid="{2CA6247D-8D13-4F87-89B5-F2BC69F6BA40}"/>
    <cellStyle name="Normal 2 12 9 3" xfId="16214" xr:uid="{398F1E82-0EED-4690-A408-59526E75E737}"/>
    <cellStyle name="Normal 2 12 9 3 2" xfId="16215" xr:uid="{57154091-08C6-4910-9B49-C7383F9FE161}"/>
    <cellStyle name="Normal 2 12 9 3 2 2" xfId="16216" xr:uid="{7660618A-CAF5-4404-AC66-2287EEF223C3}"/>
    <cellStyle name="Normal 2 12 9 4" xfId="16217" xr:uid="{4BB7A6C3-A8CD-4603-B3C8-CDCB31AE343B}"/>
    <cellStyle name="Normal 2 12 9 4 2" xfId="16218" xr:uid="{8F0262CE-D92E-46C8-A4DF-74B50B4A8AB7}"/>
    <cellStyle name="Normal 2 12 9 4 2 2" xfId="16219" xr:uid="{CFD78B8F-EA2D-4C7B-ACD1-23D873A1E74C}"/>
    <cellStyle name="Normal 2 12 9 5" xfId="16220" xr:uid="{7BA16E3F-7214-48C3-B4C5-2753BE915530}"/>
    <cellStyle name="Normal 2 12 9 5 2" xfId="16221" xr:uid="{00F9D388-54E8-493D-A81D-A5066546EEB8}"/>
    <cellStyle name="Normal 2 12 9 5 2 2" xfId="16222" xr:uid="{8DE1F11B-08DC-4783-A6B9-CA6DCCDFF8AA}"/>
    <cellStyle name="Normal 2 12 9 6" xfId="16223" xr:uid="{7EE79BB2-5E0F-4ACB-ACA3-9EE71BEEE558}"/>
    <cellStyle name="Normal 2 12 9 6 2" xfId="16224" xr:uid="{98A9B84F-AB6B-4EDA-BA30-9E5646BD9F93}"/>
    <cellStyle name="Normal 2 12 9 6 2 2" xfId="16225" xr:uid="{C706CF8D-B5FB-4D82-9842-9CFF47289D6F}"/>
    <cellStyle name="Normal 2 12 9 7" xfId="16226" xr:uid="{C0EFD70F-F032-48CC-9F62-564036D5AFC3}"/>
    <cellStyle name="Normal 2 12 9 7 2" xfId="16227" xr:uid="{A3456C1B-49CA-48C7-B77E-496BF5D045ED}"/>
    <cellStyle name="Normal 2 12 9 7 2 2" xfId="16228" xr:uid="{BA3FBFD8-5C47-4E90-9D31-BAB26FC35952}"/>
    <cellStyle name="Normal 2 12 9 8" xfId="16229" xr:uid="{9099E6CA-D9AB-4436-8695-5E089F91367B}"/>
    <cellStyle name="Normal 2 12 9 8 2" xfId="16230" xr:uid="{E2252856-D80E-46DB-A10C-E32B9692BFD6}"/>
    <cellStyle name="Normal 2 12 9 8 2 2" xfId="16231" xr:uid="{ADCCD7B0-8CEF-4B67-8725-EB161BCDB201}"/>
    <cellStyle name="Normal 2 12 9 9" xfId="16232" xr:uid="{B4CB8FC1-2FF6-4FE3-8604-40734B1FCF86}"/>
    <cellStyle name="Normal 2 12 9 9 2" xfId="16233" xr:uid="{BA32E781-16C2-45FA-90BE-6889001ACD4D}"/>
    <cellStyle name="Normal 2 12 9 9 2 2" xfId="16234" xr:uid="{32F548CB-92F1-480B-B7EB-04EFECF7F615}"/>
    <cellStyle name="Normal 2 13" xfId="16235" xr:uid="{B011D542-D82D-429B-8738-FC54D0C0508F}"/>
    <cellStyle name="Normal 2 13 10" xfId="16236" xr:uid="{B94F47D4-52A4-4B44-A671-E6EB08E526B8}"/>
    <cellStyle name="Normal 2 13 10 2" xfId="16237" xr:uid="{B3588165-6552-4308-8774-5F27D864620A}"/>
    <cellStyle name="Normal 2 13 10 2 2" xfId="16238" xr:uid="{1A93BC72-E196-41FD-82D3-78C392C98342}"/>
    <cellStyle name="Normal 2 13 11" xfId="16239" xr:uid="{89BB507B-5407-4949-9453-7A4058B922BD}"/>
    <cellStyle name="Normal 2 13 11 2" xfId="16240" xr:uid="{E67C6EE9-AABB-4FC6-8A57-383BB6C7E1ED}"/>
    <cellStyle name="Normal 2 13 11 2 2" xfId="16241" xr:uid="{7C264063-F56F-48BA-8014-3621E59C701F}"/>
    <cellStyle name="Normal 2 13 12" xfId="16242" xr:uid="{3E72B66C-CDAC-45E0-9501-48A19A53C505}"/>
    <cellStyle name="Normal 2 13 12 2" xfId="16243" xr:uid="{32734548-3D5B-438F-A848-1442851BBCBE}"/>
    <cellStyle name="Normal 2 13 12 2 2" xfId="16244" xr:uid="{01160FBC-AAC6-42EE-9967-BD8A8FFB86FD}"/>
    <cellStyle name="Normal 2 13 13" xfId="16245" xr:uid="{1110FB3B-D056-41CE-8DE7-CCDEFA69D983}"/>
    <cellStyle name="Normal 2 13 13 2" xfId="16246" xr:uid="{FB5EC087-24CB-4460-BCA5-4044DC733711}"/>
    <cellStyle name="Normal 2 13 13 2 2" xfId="16247" xr:uid="{989FBDB8-C831-474A-B966-12C3B8CA0F23}"/>
    <cellStyle name="Normal 2 13 14" xfId="16248" xr:uid="{38A6788B-C745-443E-BF71-68CD64C177A4}"/>
    <cellStyle name="Normal 2 13 14 2" xfId="16249" xr:uid="{2E9D2F47-3CE2-4351-BE3A-772DA91AE6BB}"/>
    <cellStyle name="Normal 2 13 14 2 2" xfId="16250" xr:uid="{81D4906F-F777-4684-817A-63D229F35150}"/>
    <cellStyle name="Normal 2 13 15" xfId="16251" xr:uid="{5D7A69DD-76CA-45E7-A163-EF410C70A999}"/>
    <cellStyle name="Normal 2 13 15 2" xfId="16252" xr:uid="{E020A9D8-364D-4CFB-9C85-88797A345227}"/>
    <cellStyle name="Normal 2 13 15 2 2" xfId="16253" xr:uid="{0F0EDD43-1262-482E-BA7D-240237F39C10}"/>
    <cellStyle name="Normal 2 13 16" xfId="16254" xr:uid="{13204883-2AC4-42B5-8174-D2482E08567A}"/>
    <cellStyle name="Normal 2 13 16 2" xfId="16255" xr:uid="{997C3F69-82B6-4A6A-BA78-88F85F30A093}"/>
    <cellStyle name="Normal 2 13 16 2 2" xfId="16256" xr:uid="{9756FF91-BEF7-45DD-8D5A-869EB55A8A00}"/>
    <cellStyle name="Normal 2 13 17" xfId="16257" xr:uid="{B4E566CE-2394-4F63-9F3F-B226A575B583}"/>
    <cellStyle name="Normal 2 13 17 2" xfId="16258" xr:uid="{0EBE4A14-8F8D-4E19-B378-6A4C6C54FADE}"/>
    <cellStyle name="Normal 2 13 17 2 2" xfId="16259" xr:uid="{F94312AE-5124-4975-9947-5DB054256B9F}"/>
    <cellStyle name="Normal 2 13 18" xfId="16260" xr:uid="{F64BB6C3-89A2-421C-997B-924B0112F437}"/>
    <cellStyle name="Normal 2 13 18 2" xfId="16261" xr:uid="{E41635B2-3847-45B8-A8F1-926D8DB7D3FE}"/>
    <cellStyle name="Normal 2 13 18 2 2" xfId="16262" xr:uid="{89BB9711-CE2E-41E2-9EE6-B800A473A3A9}"/>
    <cellStyle name="Normal 2 13 19" xfId="16263" xr:uid="{034E3B95-9B43-4BA9-BBCF-29517C7BF820}"/>
    <cellStyle name="Normal 2 13 19 2" xfId="16264" xr:uid="{744FD7CD-D65F-4B6D-AD61-FD8F79B6706D}"/>
    <cellStyle name="Normal 2 13 19 2 2" xfId="16265" xr:uid="{736A2DB9-E3EB-4779-B94C-000F19EC8058}"/>
    <cellStyle name="Normal 2 13 2" xfId="16266" xr:uid="{19C09A49-5C53-4C10-AEB6-925430E0E5E0}"/>
    <cellStyle name="Normal 2 13 2 2" xfId="16267" xr:uid="{268AC1C8-2E5A-4E18-B1D9-088C1CA49353}"/>
    <cellStyle name="Normal 2 13 2 2 2" xfId="16268" xr:uid="{0B8FDDFB-84FA-48DB-8977-A013B79475F9}"/>
    <cellStyle name="Normal 2 13 20" xfId="16269" xr:uid="{886D581B-D890-4CC6-888F-8E863468E5CE}"/>
    <cellStyle name="Normal 2 13 20 2" xfId="16270" xr:uid="{CB6BBD95-610C-4629-93FD-7F25A64B39F4}"/>
    <cellStyle name="Normal 2 13 20 2 2" xfId="16271" xr:uid="{43EF5973-EEE4-485E-B631-75712B6C6CF4}"/>
    <cellStyle name="Normal 2 13 21" xfId="16272" xr:uid="{B795CB6E-4443-46FA-B8E9-EF5A2A6BD2D2}"/>
    <cellStyle name="Normal 2 13 21 2" xfId="16273" xr:uid="{F9A4FA65-233E-4F11-92AB-9309D1E48C71}"/>
    <cellStyle name="Normal 2 13 21 2 2" xfId="16274" xr:uid="{F3614E2B-8259-4C15-A845-973095B5CE92}"/>
    <cellStyle name="Normal 2 13 22" xfId="16275" xr:uid="{0A69992E-AC2E-48DE-BC65-ADF06BA29D0D}"/>
    <cellStyle name="Normal 2 13 22 2" xfId="16276" xr:uid="{3F3ADB55-0F98-46AD-B65B-5117AA1D06F8}"/>
    <cellStyle name="Normal 2 13 22 2 2" xfId="16277" xr:uid="{DBB96CD3-3DEE-45CB-949D-85D986A9F350}"/>
    <cellStyle name="Normal 2 13 23" xfId="16278" xr:uid="{B7526DB9-77B3-41E6-AE56-A0BD44E47D5F}"/>
    <cellStyle name="Normal 2 13 23 2" xfId="16279" xr:uid="{7DC330F1-199B-41A0-8775-F9D80EDDA0AD}"/>
    <cellStyle name="Normal 2 13 23 2 2" xfId="16280" xr:uid="{A3387F19-2388-46ED-900E-301785896A67}"/>
    <cellStyle name="Normal 2 13 24" xfId="16281" xr:uid="{461C9FB0-C1CB-4CBB-8D74-A059B43BF57E}"/>
    <cellStyle name="Normal 2 13 24 2" xfId="16282" xr:uid="{308D8267-27AA-44FF-936F-75B7796BFFE0}"/>
    <cellStyle name="Normal 2 13 24 2 2" xfId="16283" xr:uid="{17BE87CA-E840-4A2F-8CCE-E0DC17A2986F}"/>
    <cellStyle name="Normal 2 13 25" xfId="16284" xr:uid="{6B54F7FB-5961-4910-8466-52A9313C866A}"/>
    <cellStyle name="Normal 2 13 25 2" xfId="16285" xr:uid="{8127012E-ED88-4E62-B582-62BCC0B67E09}"/>
    <cellStyle name="Normal 2 13 26" xfId="16286" xr:uid="{B1944DC8-2CE9-4FE1-8A3B-04B88BD2DC54}"/>
    <cellStyle name="Normal 2 13 3" xfId="16287" xr:uid="{A380EBD6-68EA-42D4-BBEC-53B05C42161E}"/>
    <cellStyle name="Normal 2 13 3 2" xfId="16288" xr:uid="{1684667C-6CA2-4F72-AC07-EF2ACFE8025D}"/>
    <cellStyle name="Normal 2 13 3 2 2" xfId="16289" xr:uid="{87BAFE4E-8211-4826-8E36-2F7D54E53E71}"/>
    <cellStyle name="Normal 2 13 4" xfId="16290" xr:uid="{441748CF-7031-4B20-B3B6-E605C2837C13}"/>
    <cellStyle name="Normal 2 13 4 2" xfId="16291" xr:uid="{A89FE023-879E-4681-9172-A7F4B4FCE4D2}"/>
    <cellStyle name="Normal 2 13 4 2 2" xfId="16292" xr:uid="{219830DD-638A-4756-9D9E-4180054D82CA}"/>
    <cellStyle name="Normal 2 13 5" xfId="16293" xr:uid="{2FC03A4E-B733-42EA-81A7-AEF8EF6E5F31}"/>
    <cellStyle name="Normal 2 13 5 2" xfId="16294" xr:uid="{96EB2526-D61E-471E-8891-AC0122041657}"/>
    <cellStyle name="Normal 2 13 5 2 2" xfId="16295" xr:uid="{95BA106D-5EB7-4C0D-8F38-100080F346F1}"/>
    <cellStyle name="Normal 2 13 6" xfId="16296" xr:uid="{AACF4AAA-8EF6-4B6E-8F3D-AD344E587C23}"/>
    <cellStyle name="Normal 2 13 6 2" xfId="16297" xr:uid="{815D92E4-1D0A-45F6-830B-97BDB155E91C}"/>
    <cellStyle name="Normal 2 13 6 2 2" xfId="16298" xr:uid="{392C3F9C-8835-4D20-8319-5FB87CAD1AC5}"/>
    <cellStyle name="Normal 2 13 7" xfId="16299" xr:uid="{94801431-323D-4ACB-9DAD-057BA5E01CF3}"/>
    <cellStyle name="Normal 2 13 7 2" xfId="16300" xr:uid="{C8A45D1D-E653-4227-AB6F-5B7EC08488D4}"/>
    <cellStyle name="Normal 2 13 7 2 2" xfId="16301" xr:uid="{16D58604-9DDF-4281-B569-22780576BD58}"/>
    <cellStyle name="Normal 2 13 8" xfId="16302" xr:uid="{449AC7BF-CF5B-483B-8657-2394A3B4D69C}"/>
    <cellStyle name="Normal 2 13 8 2" xfId="16303" xr:uid="{C529B87E-0973-4EC5-96DE-2F4922DBBCBE}"/>
    <cellStyle name="Normal 2 13 8 2 2" xfId="16304" xr:uid="{1416D896-BE17-493A-A60F-2576D0E3BA4D}"/>
    <cellStyle name="Normal 2 13 9" xfId="16305" xr:uid="{FB15C335-1F27-42D8-AB6B-74C6D451D15D}"/>
    <cellStyle name="Normal 2 13 9 2" xfId="16306" xr:uid="{D089B692-5D11-4B3E-98E8-E3439ECE7FC1}"/>
    <cellStyle name="Normal 2 13 9 2 2" xfId="16307" xr:uid="{54518A3B-1020-4C8E-9D06-796131E8654C}"/>
    <cellStyle name="Normal 2 14" xfId="16308" xr:uid="{64E39B55-0BCD-40CF-8B0E-64AB30ADEF40}"/>
    <cellStyle name="Normal 2 14 10" xfId="16309" xr:uid="{17AD5178-DA7F-4024-AFCE-BDC3E8E719EB}"/>
    <cellStyle name="Normal 2 14 10 2" xfId="16310" xr:uid="{8AC4882F-8A95-4DD0-8AC6-D57CFE755C16}"/>
    <cellStyle name="Normal 2 14 10 2 2" xfId="16311" xr:uid="{CD78DD86-D9BA-4072-B6A6-A25E9349E8AA}"/>
    <cellStyle name="Normal 2 14 11" xfId="16312" xr:uid="{CB16A788-F08A-443E-8409-84EB59C36ECE}"/>
    <cellStyle name="Normal 2 14 11 2" xfId="16313" xr:uid="{7D91B47C-E9C9-4D39-9ED9-446CA375F123}"/>
    <cellStyle name="Normal 2 14 11 2 2" xfId="16314" xr:uid="{E0D2641C-FFA1-4E2B-B96B-E52C4B21485D}"/>
    <cellStyle name="Normal 2 14 12" xfId="16315" xr:uid="{E6E24C8D-E8EE-40E2-A19C-AB1D961A0050}"/>
    <cellStyle name="Normal 2 14 12 2" xfId="16316" xr:uid="{8AC3B2C4-C7CD-40D1-A81A-6C89413AD6DA}"/>
    <cellStyle name="Normal 2 14 12 2 2" xfId="16317" xr:uid="{8A3EC760-5C79-4D3E-9774-27C67043A0D6}"/>
    <cellStyle name="Normal 2 14 13" xfId="16318" xr:uid="{82FC2672-CCD6-4019-9816-7C7BCA33827F}"/>
    <cellStyle name="Normal 2 14 13 2" xfId="16319" xr:uid="{C643672C-26FC-4AE1-81D3-1E43ED4D288C}"/>
    <cellStyle name="Normal 2 14 13 2 2" xfId="16320" xr:uid="{747932D0-254B-44CC-9719-75972F5DF010}"/>
    <cellStyle name="Normal 2 14 14" xfId="16321" xr:uid="{4EE1E961-85A4-4256-9CE5-62A5E707291F}"/>
    <cellStyle name="Normal 2 14 14 2" xfId="16322" xr:uid="{F2B2BC59-2897-4567-AB0A-DB5C0D1C59C5}"/>
    <cellStyle name="Normal 2 14 14 2 2" xfId="16323" xr:uid="{4503A9D3-1601-47DE-9B75-3CB2E7B3436F}"/>
    <cellStyle name="Normal 2 14 15" xfId="16324" xr:uid="{540E9481-F502-45C4-ABCB-7D7EE9916CF6}"/>
    <cellStyle name="Normal 2 14 15 2" xfId="16325" xr:uid="{AF408B33-F013-4A6D-97FE-C7FA946AF8EE}"/>
    <cellStyle name="Normal 2 14 15 2 2" xfId="16326" xr:uid="{1B6BDDAB-3136-40B7-844D-5775B61AA750}"/>
    <cellStyle name="Normal 2 14 16" xfId="16327" xr:uid="{C642DEBE-7AC7-47CD-91B8-749B83C621ED}"/>
    <cellStyle name="Normal 2 14 16 2" xfId="16328" xr:uid="{4E258556-499F-4810-A7A2-09EEBBE158F9}"/>
    <cellStyle name="Normal 2 14 16 2 2" xfId="16329" xr:uid="{21E6E85A-5F0F-4346-8128-B289F93F1FDA}"/>
    <cellStyle name="Normal 2 14 17" xfId="16330" xr:uid="{1EDA2724-D69A-45D9-8A53-4BA53696691C}"/>
    <cellStyle name="Normal 2 14 17 2" xfId="16331" xr:uid="{0ECF9A01-E1E1-4253-B024-30C18BA88246}"/>
    <cellStyle name="Normal 2 14 17 2 2" xfId="16332" xr:uid="{65E58A63-A604-413E-A819-4CD98BC921AA}"/>
    <cellStyle name="Normal 2 14 18" xfId="16333" xr:uid="{64DD5503-911D-4B30-AE89-A3FA1719DE6F}"/>
    <cellStyle name="Normal 2 14 18 2" xfId="16334" xr:uid="{9351A52F-E0AC-4606-BC16-5370F3710AD1}"/>
    <cellStyle name="Normal 2 14 18 2 2" xfId="16335" xr:uid="{05938068-1776-4FB2-A1FB-BF43D02D1CA8}"/>
    <cellStyle name="Normal 2 14 19" xfId="16336" xr:uid="{4DBC8D26-DD95-4D4F-89B8-04021A5996C9}"/>
    <cellStyle name="Normal 2 14 19 2" xfId="16337" xr:uid="{672B0B37-4C47-472C-B04A-3F2AF87CEA02}"/>
    <cellStyle name="Normal 2 14 19 2 2" xfId="16338" xr:uid="{2100DAE4-6A8D-4357-AA62-C7DA1EF28BB4}"/>
    <cellStyle name="Normal 2 14 2" xfId="16339" xr:uid="{881D28E5-E86E-4887-ADE2-133EC41847B6}"/>
    <cellStyle name="Normal 2 14 2 2" xfId="16340" xr:uid="{CDFB1C08-6E77-411E-9400-4AFE10E3EB87}"/>
    <cellStyle name="Normal 2 14 2 2 2" xfId="16341" xr:uid="{8DE78427-1F44-4EF6-878B-573E9D2015CA}"/>
    <cellStyle name="Normal 2 14 20" xfId="16342" xr:uid="{789AE746-2FC8-41B9-818F-C83D7D1759F5}"/>
    <cellStyle name="Normal 2 14 20 2" xfId="16343" xr:uid="{9C18011D-27DB-4B4C-848C-0C8E4FB42AFE}"/>
    <cellStyle name="Normal 2 14 20 2 2" xfId="16344" xr:uid="{4CDFC33B-98BD-4D0B-830C-4CE028911204}"/>
    <cellStyle name="Normal 2 14 21" xfId="16345" xr:uid="{C652F573-4149-416C-A5F2-4E4080E967B9}"/>
    <cellStyle name="Normal 2 14 21 2" xfId="16346" xr:uid="{18545AE4-E594-4BF7-8592-482FC24D800E}"/>
    <cellStyle name="Normal 2 14 21 2 2" xfId="16347" xr:uid="{F18415AF-F77A-4AD0-B13F-DA4662E3D94A}"/>
    <cellStyle name="Normal 2 14 22" xfId="16348" xr:uid="{62C24255-76F8-490F-94C5-594C408058FA}"/>
    <cellStyle name="Normal 2 14 22 2" xfId="16349" xr:uid="{25D18FC3-1843-4B4B-B112-FB1DCC61720A}"/>
    <cellStyle name="Normal 2 14 22 2 2" xfId="16350" xr:uid="{7B1F4272-BC86-4988-A696-60B8B6D7CA44}"/>
    <cellStyle name="Normal 2 14 23" xfId="16351" xr:uid="{7656860C-63AE-451B-BB8C-64D1869D5C73}"/>
    <cellStyle name="Normal 2 14 23 2" xfId="16352" xr:uid="{80ECBBB1-DCDF-4CDF-AB6E-B93D9CAC6546}"/>
    <cellStyle name="Normal 2 14 23 2 2" xfId="16353" xr:uid="{DDFA7772-D563-4513-BC94-31032763BD04}"/>
    <cellStyle name="Normal 2 14 24" xfId="16354" xr:uid="{E9C103D4-29B6-45B9-B0C7-61CCD06F15A6}"/>
    <cellStyle name="Normal 2 14 24 2" xfId="16355" xr:uid="{30944920-C682-426B-807A-4478D322642E}"/>
    <cellStyle name="Normal 2 14 24 2 2" xfId="16356" xr:uid="{19926884-0620-4C8E-BBF6-A7A6554B2D56}"/>
    <cellStyle name="Normal 2 14 25" xfId="16357" xr:uid="{71E444F6-35BE-4275-B4A5-1CF0ECEE9304}"/>
    <cellStyle name="Normal 2 14 25 2" xfId="16358" xr:uid="{549A0D9B-2BB1-4221-BE73-7A050588C9CA}"/>
    <cellStyle name="Normal 2 14 26" xfId="16359" xr:uid="{5C348078-6946-46DB-BE2B-AB740435437D}"/>
    <cellStyle name="Normal 2 14 3" xfId="16360" xr:uid="{F3805240-C74F-4516-A917-59E37ABFDE67}"/>
    <cellStyle name="Normal 2 14 3 2" xfId="16361" xr:uid="{A86EF760-CD38-46BE-8163-F330F6D1BABF}"/>
    <cellStyle name="Normal 2 14 3 2 2" xfId="16362" xr:uid="{1683CB10-3A51-44B3-A7E6-A12D68FF32EE}"/>
    <cellStyle name="Normal 2 14 4" xfId="16363" xr:uid="{201AC4EC-9AE1-45A9-A49A-D35318854756}"/>
    <cellStyle name="Normal 2 14 4 2" xfId="16364" xr:uid="{3F5391B6-0912-41E8-8FD8-68000F7BC659}"/>
    <cellStyle name="Normal 2 14 4 2 2" xfId="16365" xr:uid="{CD3714CE-FD1F-45F6-BFC0-80D5A4083AC5}"/>
    <cellStyle name="Normal 2 14 5" xfId="16366" xr:uid="{07C5785F-A6DF-46CC-915B-B0DB464C9D89}"/>
    <cellStyle name="Normal 2 14 5 2" xfId="16367" xr:uid="{C1B87D4D-A1AA-4911-8C04-B85C3347891F}"/>
    <cellStyle name="Normal 2 14 5 2 2" xfId="16368" xr:uid="{53F3FD6D-FC5C-45AC-B4EE-5A1CDAC0C0A1}"/>
    <cellStyle name="Normal 2 14 6" xfId="16369" xr:uid="{47112AC6-9278-4115-AF9D-90DDB6C4578C}"/>
    <cellStyle name="Normal 2 14 6 2" xfId="16370" xr:uid="{BB70D4B8-D382-455E-868D-E18A13E6750C}"/>
    <cellStyle name="Normal 2 14 6 2 2" xfId="16371" xr:uid="{0D098D19-C5D9-429F-AFAC-7FAC1D7BC999}"/>
    <cellStyle name="Normal 2 14 7" xfId="16372" xr:uid="{21A5CCB8-59F2-4FE8-87D5-5790A3C34BE6}"/>
    <cellStyle name="Normal 2 14 7 2" xfId="16373" xr:uid="{8660C7FE-1FB2-400F-A7AB-5912D36D6E69}"/>
    <cellStyle name="Normal 2 14 7 2 2" xfId="16374" xr:uid="{516C0ED0-B75F-4959-B628-DBE1C8E691C4}"/>
    <cellStyle name="Normal 2 14 8" xfId="16375" xr:uid="{7568FE84-930C-4171-9AFA-0405138696A4}"/>
    <cellStyle name="Normal 2 14 8 2" xfId="16376" xr:uid="{8FE2D282-332E-48E3-96D6-2877007930A4}"/>
    <cellStyle name="Normal 2 14 8 2 2" xfId="16377" xr:uid="{23488E72-A910-41C0-B62D-DAB1CAED4990}"/>
    <cellStyle name="Normal 2 14 9" xfId="16378" xr:uid="{F656785B-30E1-404D-9D50-3008F5002C1A}"/>
    <cellStyle name="Normal 2 14 9 2" xfId="16379" xr:uid="{7FE0C12F-67A2-4341-A677-BD65479B1BCE}"/>
    <cellStyle name="Normal 2 14 9 2 2" xfId="16380" xr:uid="{9BF824EC-46F0-4EAE-929E-4700ADEC350F}"/>
    <cellStyle name="Normal 2 15" xfId="16381" xr:uid="{A897B1F7-EFFC-4716-80E5-05D060CA842F}"/>
    <cellStyle name="Normal 2 15 10" xfId="16382" xr:uid="{4F40109D-2CDC-418B-94E8-31101878FB9E}"/>
    <cellStyle name="Normal 2 15 10 2" xfId="16383" xr:uid="{353D004E-9945-408F-A75B-44E4642DC6A4}"/>
    <cellStyle name="Normal 2 15 10 2 2" xfId="16384" xr:uid="{E4E8272A-2764-44BE-A232-729562802E1E}"/>
    <cellStyle name="Normal 2 15 11" xfId="16385" xr:uid="{D376F176-321D-4EBA-A6C1-A01B8C66136A}"/>
    <cellStyle name="Normal 2 15 11 2" xfId="16386" xr:uid="{24678688-22F8-4189-B1D9-B8A3B29942D7}"/>
    <cellStyle name="Normal 2 15 11 2 2" xfId="16387" xr:uid="{569E3B9F-86C2-42DD-8D6B-904F3205107D}"/>
    <cellStyle name="Normal 2 15 12" xfId="16388" xr:uid="{F502F284-94DE-47F3-9AD0-21B8711A1084}"/>
    <cellStyle name="Normal 2 15 12 2" xfId="16389" xr:uid="{FB9C4CC5-37DA-4D54-B9E0-3D70C0CEE404}"/>
    <cellStyle name="Normal 2 15 12 2 2" xfId="16390" xr:uid="{1BBD8114-C446-4426-AA58-49CAEFB1DD1D}"/>
    <cellStyle name="Normal 2 15 13" xfId="16391" xr:uid="{D69AD1C0-3290-4F33-BC3F-4E688BAF0F85}"/>
    <cellStyle name="Normal 2 15 13 2" xfId="16392" xr:uid="{659B8300-52D3-4BDC-B431-B5879E347A96}"/>
    <cellStyle name="Normal 2 15 13 2 2" xfId="16393" xr:uid="{E762BF9B-9ECF-484F-8884-8D4E45899307}"/>
    <cellStyle name="Normal 2 15 14" xfId="16394" xr:uid="{79D9120F-61C8-442E-8630-2E2DCD1E6DA9}"/>
    <cellStyle name="Normal 2 15 14 2" xfId="16395" xr:uid="{1E806362-4F5D-4267-8C79-D2DF056FE2AF}"/>
    <cellStyle name="Normal 2 15 14 2 2" xfId="16396" xr:uid="{41AB13EE-E8D2-4A10-99CA-21EFD29C61D2}"/>
    <cellStyle name="Normal 2 15 15" xfId="16397" xr:uid="{65D95A03-ADF8-4AE4-8005-CF7A458DDDAC}"/>
    <cellStyle name="Normal 2 15 15 2" xfId="16398" xr:uid="{97494C17-9DBF-4CC2-80AC-2F11C23EFF7A}"/>
    <cellStyle name="Normal 2 15 15 2 2" xfId="16399" xr:uid="{E6CF1874-7BA4-4DE4-AD6A-4C87E320D051}"/>
    <cellStyle name="Normal 2 15 16" xfId="16400" xr:uid="{811AFD75-4BCF-418F-B2AE-C8B16D65C989}"/>
    <cellStyle name="Normal 2 15 16 2" xfId="16401" xr:uid="{4F1599DC-7927-4B49-86F0-16975EB17264}"/>
    <cellStyle name="Normal 2 15 16 2 2" xfId="16402" xr:uid="{BA74FDF6-30D2-4F3C-8AF7-599134AC8CA8}"/>
    <cellStyle name="Normal 2 15 17" xfId="16403" xr:uid="{D6D86E88-49F2-4720-B4A9-6BFF1A2704B8}"/>
    <cellStyle name="Normal 2 15 17 2" xfId="16404" xr:uid="{4F9D3046-BF2B-46DE-8236-FFFF41883D54}"/>
    <cellStyle name="Normal 2 15 17 2 2" xfId="16405" xr:uid="{86C7ECED-2ED7-4B3C-8402-A8C020A8F700}"/>
    <cellStyle name="Normal 2 15 18" xfId="16406" xr:uid="{EB1CBE3A-FAA0-44AA-91AB-FDC3C8D34E92}"/>
    <cellStyle name="Normal 2 15 18 2" xfId="16407" xr:uid="{4CE3056C-3779-45E2-B49B-7C238ACA31E8}"/>
    <cellStyle name="Normal 2 15 18 2 2" xfId="16408" xr:uid="{C5338EE9-4DAA-4533-9337-9F4F64818251}"/>
    <cellStyle name="Normal 2 15 19" xfId="16409" xr:uid="{8DE22C61-DAAB-48F2-863D-85436DED2804}"/>
    <cellStyle name="Normal 2 15 19 2" xfId="16410" xr:uid="{84E91698-A600-4D70-958E-3355202A4652}"/>
    <cellStyle name="Normal 2 15 19 2 2" xfId="16411" xr:uid="{4B064498-8ECE-4A1D-9FA4-342501EF30FF}"/>
    <cellStyle name="Normal 2 15 2" xfId="16412" xr:uid="{B1253F0E-C5FD-4914-BE4C-ADA9AA3DF531}"/>
    <cellStyle name="Normal 2 15 2 2" xfId="16413" xr:uid="{9DAC9A28-809E-4F3D-8928-0F2818D606FD}"/>
    <cellStyle name="Normal 2 15 2 2 2" xfId="16414" xr:uid="{DDE52DEF-E6A8-4A37-B574-28E54FAD8B1B}"/>
    <cellStyle name="Normal 2 15 20" xfId="16415" xr:uid="{09B6DE62-61C0-4A68-954F-F7D6F39A1448}"/>
    <cellStyle name="Normal 2 15 20 2" xfId="16416" xr:uid="{6B42831C-F6DD-49DF-8745-035F08739281}"/>
    <cellStyle name="Normal 2 15 20 2 2" xfId="16417" xr:uid="{9738F92F-2727-42A4-811E-2402A0B30A1B}"/>
    <cellStyle name="Normal 2 15 21" xfId="16418" xr:uid="{55E439C1-AA74-4ACF-A223-75FF1B837464}"/>
    <cellStyle name="Normal 2 15 21 2" xfId="16419" xr:uid="{3AAA29AE-9F66-46C8-9AD0-A64393B9FDA6}"/>
    <cellStyle name="Normal 2 15 21 2 2" xfId="16420" xr:uid="{95713907-0F76-48E0-90F2-37393E594168}"/>
    <cellStyle name="Normal 2 15 22" xfId="16421" xr:uid="{2E2823A7-D672-468E-B773-3B7836E780D6}"/>
    <cellStyle name="Normal 2 15 22 2" xfId="16422" xr:uid="{FBA2B89B-5A76-4276-98CB-1A8726EDFBD2}"/>
    <cellStyle name="Normal 2 15 22 2 2" xfId="16423" xr:uid="{BD6F4A7A-E773-4874-8D62-1726A052044D}"/>
    <cellStyle name="Normal 2 15 23" xfId="16424" xr:uid="{0A51C4DD-98CD-431E-8FDC-C13F9A4E48C3}"/>
    <cellStyle name="Normal 2 15 23 2" xfId="16425" xr:uid="{A28406BB-E70F-4ACE-B417-1013BA65BD10}"/>
    <cellStyle name="Normal 2 15 23 2 2" xfId="16426" xr:uid="{A9FF394C-D1A9-491F-8964-DF13CBBCD8BC}"/>
    <cellStyle name="Normal 2 15 24" xfId="16427" xr:uid="{488C8E16-CEFA-40F5-B685-7FDFA554CD28}"/>
    <cellStyle name="Normal 2 15 24 2" xfId="16428" xr:uid="{70904F4F-D8E6-487C-A820-DB50C7B321E1}"/>
    <cellStyle name="Normal 2 15 24 2 2" xfId="16429" xr:uid="{C0C34F24-DE17-4D5F-8775-18CA2D7D07A0}"/>
    <cellStyle name="Normal 2 15 25" xfId="16430" xr:uid="{4BD04948-387E-4500-9DEC-2E3292B396EA}"/>
    <cellStyle name="Normal 2 15 25 2" xfId="16431" xr:uid="{F8098AD7-1F1D-47C1-A3D5-B7139913D409}"/>
    <cellStyle name="Normal 2 15 26" xfId="16432" xr:uid="{5E232D0C-019E-45F1-8187-BE63DBBDB6A2}"/>
    <cellStyle name="Normal 2 15 3" xfId="16433" xr:uid="{DBB8ADEF-3252-4E79-90EF-AA830E694922}"/>
    <cellStyle name="Normal 2 15 3 2" xfId="16434" xr:uid="{03E4A342-42E0-48C9-92D8-60585D3344FB}"/>
    <cellStyle name="Normal 2 15 3 2 2" xfId="16435" xr:uid="{ACB1B3A1-9669-4DD0-9894-134C1B634AFD}"/>
    <cellStyle name="Normal 2 15 4" xfId="16436" xr:uid="{933D9389-B894-4C36-BD0F-D57604DD8AA7}"/>
    <cellStyle name="Normal 2 15 4 2" xfId="16437" xr:uid="{79832920-393A-4A01-ABAC-070CABB41717}"/>
    <cellStyle name="Normal 2 15 4 2 2" xfId="16438" xr:uid="{7479C300-EF96-404A-A677-87EC5C18D7F5}"/>
    <cellStyle name="Normal 2 15 5" xfId="16439" xr:uid="{B48263BD-DCB5-49A8-A4DB-47C6C9E4D198}"/>
    <cellStyle name="Normal 2 15 5 2" xfId="16440" xr:uid="{8BD0B29C-8A32-4DA2-B20D-EF2AE0E3FFD8}"/>
    <cellStyle name="Normal 2 15 5 2 2" xfId="16441" xr:uid="{91C4635B-4ACE-4B07-B870-B847BE08DE6E}"/>
    <cellStyle name="Normal 2 15 6" xfId="16442" xr:uid="{79D61EF6-D966-4988-99D2-D33C3F70835A}"/>
    <cellStyle name="Normal 2 15 6 2" xfId="16443" xr:uid="{DCE67B4C-B237-46E3-86CC-5767364E0444}"/>
    <cellStyle name="Normal 2 15 6 2 2" xfId="16444" xr:uid="{CF3FBCEB-501F-41EF-90E1-757E530AB6E4}"/>
    <cellStyle name="Normal 2 15 7" xfId="16445" xr:uid="{A8CE827C-0CE3-4AFA-8DFE-ADC8E99D2683}"/>
    <cellStyle name="Normal 2 15 7 2" xfId="16446" xr:uid="{B1411A40-43DB-4254-A09E-09B5301BC26B}"/>
    <cellStyle name="Normal 2 15 7 2 2" xfId="16447" xr:uid="{72484966-C7A9-4D24-8A00-A93EB9A97F5F}"/>
    <cellStyle name="Normal 2 15 8" xfId="16448" xr:uid="{86DFBE62-7787-483F-BC78-8E6B38F2D360}"/>
    <cellStyle name="Normal 2 15 8 2" xfId="16449" xr:uid="{575072B4-2597-43D3-B17D-F4BD2B1F5963}"/>
    <cellStyle name="Normal 2 15 8 2 2" xfId="16450" xr:uid="{83FE8F24-BFE6-4D5D-8A19-E13361D8420B}"/>
    <cellStyle name="Normal 2 15 9" xfId="16451" xr:uid="{669F4C00-DEBC-4F2F-A21F-2D5BD14E7622}"/>
    <cellStyle name="Normal 2 15 9 2" xfId="16452" xr:uid="{0D3B0D71-DA4C-4AD9-A5A4-813EC60A00EB}"/>
    <cellStyle name="Normal 2 15 9 2 2" xfId="16453" xr:uid="{94902526-41DB-429A-A812-74128CE88EA6}"/>
    <cellStyle name="Normal 2 16" xfId="16454" xr:uid="{5C08A26F-F037-47D4-9EFE-DBB7A4C73DED}"/>
    <cellStyle name="Normal 2 16 2" xfId="16455" xr:uid="{76D65C4C-7ED9-47F7-BBB3-49F7D1A7BB31}"/>
    <cellStyle name="Normal 2 16 2 2" xfId="16456" xr:uid="{19C80B56-D200-4A5C-921E-2A737F95BEA7}"/>
    <cellStyle name="Normal 2 17" xfId="16457" xr:uid="{DA7CB9E7-63A0-42BE-89EA-4696997DCE3A}"/>
    <cellStyle name="Normal 2 17 2" xfId="16458" xr:uid="{D3A298C8-08AF-427B-B915-B38F705857E2}"/>
    <cellStyle name="Normal 2 17 2 2" xfId="16459" xr:uid="{53219112-B9BF-4188-86DD-8854A8E52A62}"/>
    <cellStyle name="Normal 2 18" xfId="16460" xr:uid="{3AEC417E-9120-4A91-8232-F142003668F5}"/>
    <cellStyle name="Normal 2 18 2" xfId="16461" xr:uid="{25B0E25E-BE48-4174-B412-AADD47804B74}"/>
    <cellStyle name="Normal 2 18 2 2" xfId="16462" xr:uid="{2EBA746C-40A6-4809-8699-71912A4C288F}"/>
    <cellStyle name="Normal 2 19" xfId="16463" xr:uid="{A1DAC3FF-CD94-44F5-9517-165E3ABEBCBB}"/>
    <cellStyle name="Normal 2 19 2" xfId="16464" xr:uid="{5B0B8E0F-9D15-4E68-993A-A2CF514DB17A}"/>
    <cellStyle name="Normal 2 19 2 2" xfId="16465" xr:uid="{CC965685-5809-45EA-BBA1-BEE97795F44E}"/>
    <cellStyle name="Normal 2 2" xfId="16466" xr:uid="{525AAB13-C87B-4E51-AC9B-FDAB214DFED8}"/>
    <cellStyle name="Normal 2 2 10" xfId="16467" xr:uid="{1E037FBA-0809-4668-9EF4-6C47C6598390}"/>
    <cellStyle name="Normal 2 2 10 10" xfId="16468" xr:uid="{EEE77897-0688-4B43-B352-15FC350717AB}"/>
    <cellStyle name="Normal 2 2 10 10 2" xfId="16469" xr:uid="{B5D8D3EC-CD2B-4FE1-BCEE-423D234BAB7C}"/>
    <cellStyle name="Normal 2 2 10 10 2 2" xfId="16470" xr:uid="{0B580707-841E-4410-B72C-713428E3EE09}"/>
    <cellStyle name="Normal 2 2 10 11" xfId="16471" xr:uid="{9BA87026-5F48-4B20-B25E-D6406D2240FC}"/>
    <cellStyle name="Normal 2 2 10 11 2" xfId="16472" xr:uid="{C305E10C-45A0-47F6-827E-9A668ADAE44D}"/>
    <cellStyle name="Normal 2 2 10 11 2 2" xfId="16473" xr:uid="{C76C2E82-5F6B-4DC4-8FAC-FB3BB68EF161}"/>
    <cellStyle name="Normal 2 2 10 12" xfId="16474" xr:uid="{2BE9E57D-8F37-4711-9D60-BD00EB57CFF2}"/>
    <cellStyle name="Normal 2 2 10 12 2" xfId="16475" xr:uid="{4687EB40-FEE6-4EAA-8079-38741826BADE}"/>
    <cellStyle name="Normal 2 2 10 12 2 2" xfId="16476" xr:uid="{22AE1E19-B496-4EE7-ABF7-1405DB350211}"/>
    <cellStyle name="Normal 2 2 10 13" xfId="16477" xr:uid="{5CD920A6-F9BC-473C-821E-B456153D39AA}"/>
    <cellStyle name="Normal 2 2 10 13 2" xfId="16478" xr:uid="{907C11DE-876C-4A30-B877-E3C67230B840}"/>
    <cellStyle name="Normal 2 2 10 13 2 2" xfId="16479" xr:uid="{7A4DE798-ED6E-4077-92D1-C732D8A91E78}"/>
    <cellStyle name="Normal 2 2 10 14" xfId="16480" xr:uid="{598A9DE3-C328-4903-B951-F83A027A315B}"/>
    <cellStyle name="Normal 2 2 10 14 2" xfId="16481" xr:uid="{D4F31B2D-C384-4B85-807C-67F0355A0F3E}"/>
    <cellStyle name="Normal 2 2 10 14 2 2" xfId="16482" xr:uid="{9EDABB16-F9B6-491D-8709-0211F610703F}"/>
    <cellStyle name="Normal 2 2 10 15" xfId="16483" xr:uid="{74F4F016-05BC-4D6F-AC45-C125DFE504FF}"/>
    <cellStyle name="Normal 2 2 10 15 2" xfId="16484" xr:uid="{63C94188-A155-4433-98F7-03CAAF3BCF30}"/>
    <cellStyle name="Normal 2 2 10 15 2 2" xfId="16485" xr:uid="{3F3FA331-5B80-4EAB-AF87-5BD7401191D2}"/>
    <cellStyle name="Normal 2 2 10 16" xfId="16486" xr:uid="{ADED2632-4E53-4A92-BA25-3E3D84E6E735}"/>
    <cellStyle name="Normal 2 2 10 16 2" xfId="16487" xr:uid="{F9158587-4DE6-40F6-AE4C-81AFE249B0DE}"/>
    <cellStyle name="Normal 2 2 10 16 2 2" xfId="16488" xr:uid="{3F2375D2-2DCF-4036-BCB3-B712D568AD3F}"/>
    <cellStyle name="Normal 2 2 10 17" xfId="16489" xr:uid="{57236A06-93EF-40F7-9223-6EFC30408249}"/>
    <cellStyle name="Normal 2 2 10 17 2" xfId="16490" xr:uid="{D455E8A4-131D-4E79-B92A-563A863465E5}"/>
    <cellStyle name="Normal 2 2 10 17 2 2" xfId="16491" xr:uid="{67CF1360-8AF1-4E85-9F12-4B357180BD12}"/>
    <cellStyle name="Normal 2 2 10 18" xfId="16492" xr:uid="{84D45877-6FE1-4077-BED3-837D29D7DC2D}"/>
    <cellStyle name="Normal 2 2 10 18 2" xfId="16493" xr:uid="{4294147C-B28D-4372-B7C8-EA4B653ACDEA}"/>
    <cellStyle name="Normal 2 2 10 18 2 2" xfId="16494" xr:uid="{FE878B9E-F88B-41C5-B36B-D0FBFB0747D2}"/>
    <cellStyle name="Normal 2 2 10 19" xfId="16495" xr:uid="{71C80566-AE6C-4E22-8384-834C3CA23B3D}"/>
    <cellStyle name="Normal 2 2 10 19 2" xfId="16496" xr:uid="{AAEAD3EC-C14C-48A0-BF19-B49BD3FCF34F}"/>
    <cellStyle name="Normal 2 2 10 19 2 2" xfId="16497" xr:uid="{1BA921F2-DF85-4AA0-BA94-994B23B727A8}"/>
    <cellStyle name="Normal 2 2 10 2" xfId="16498" xr:uid="{CC5447D5-B588-4457-B5E6-69E9E7C6E439}"/>
    <cellStyle name="Normal 2 2 10 2 2" xfId="16499" xr:uid="{047C3714-EE07-4ACD-B10E-A9CADA26CAE9}"/>
    <cellStyle name="Normal 2 2 10 2 2 2" xfId="16500" xr:uid="{9F50388D-E6EA-4A79-B523-82951C245117}"/>
    <cellStyle name="Normal 2 2 10 20" xfId="16501" xr:uid="{4D5C5101-C8EF-42A9-BF7D-B791E861DE37}"/>
    <cellStyle name="Normal 2 2 10 20 2" xfId="16502" xr:uid="{4B8A4D2B-D9BA-4870-96FD-54DB0B63432D}"/>
    <cellStyle name="Normal 2 2 10 20 2 2" xfId="16503" xr:uid="{981A7A16-B588-4D59-9383-4F25177BC055}"/>
    <cellStyle name="Normal 2 2 10 21" xfId="16504" xr:uid="{1BF22ED6-FEC3-4056-B49D-DDA5149C95FB}"/>
    <cellStyle name="Normal 2 2 10 21 2" xfId="16505" xr:uid="{A506B470-6997-417A-B47A-28CBD1F7CE34}"/>
    <cellStyle name="Normal 2 2 10 21 2 2" xfId="16506" xr:uid="{4866C69D-CA9B-44C4-9762-32FF795476D4}"/>
    <cellStyle name="Normal 2 2 10 22" xfId="16507" xr:uid="{6AEF3BFD-CA9E-4CCE-82AF-D5D5B9021211}"/>
    <cellStyle name="Normal 2 2 10 22 2" xfId="16508" xr:uid="{583428D4-9AFC-432C-826F-ECD23BED9105}"/>
    <cellStyle name="Normal 2 2 10 22 2 2" xfId="16509" xr:uid="{66E51CDF-DE68-4D44-B38B-605C80F2F402}"/>
    <cellStyle name="Normal 2 2 10 23" xfId="16510" xr:uid="{A91A1F8B-E016-4539-B96C-E48AF46F3DFF}"/>
    <cellStyle name="Normal 2 2 10 23 2" xfId="16511" xr:uid="{DC5BF05E-455E-466B-BF33-591D51C10E2D}"/>
    <cellStyle name="Normal 2 2 10 23 2 2" xfId="16512" xr:uid="{518D855D-8968-48AE-A6FE-8B091BC857FB}"/>
    <cellStyle name="Normal 2 2 10 24" xfId="16513" xr:uid="{B34ADDB9-6F64-4E0E-84B5-E9A9EF006BA5}"/>
    <cellStyle name="Normal 2 2 10 24 2" xfId="16514" xr:uid="{D51F1CDC-F3AD-455A-B1C5-CC31DCF74AC8}"/>
    <cellStyle name="Normal 2 2 10 24 2 2" xfId="16515" xr:uid="{36558093-25BE-43A5-BF0A-4B873B58AB37}"/>
    <cellStyle name="Normal 2 2 10 25" xfId="16516" xr:uid="{9CC232B1-4DFC-41FD-AB59-D2C496EDF46D}"/>
    <cellStyle name="Normal 2 2 10 25 2" xfId="16517" xr:uid="{92FD6D74-C720-4A69-9C12-234BB22AB2E4}"/>
    <cellStyle name="Normal 2 2 10 26" xfId="16518" xr:uid="{4EFA59A8-6CE6-4221-87B3-12CBB09E07C5}"/>
    <cellStyle name="Normal 2 2 10 3" xfId="16519" xr:uid="{00F1095D-C897-452A-9430-57B4DD1562A5}"/>
    <cellStyle name="Normal 2 2 10 3 2" xfId="16520" xr:uid="{836A907A-016D-4288-8190-A1F680819339}"/>
    <cellStyle name="Normal 2 2 10 3 2 2" xfId="16521" xr:uid="{E2793F56-6052-45B8-9154-DC44254578CB}"/>
    <cellStyle name="Normal 2 2 10 4" xfId="16522" xr:uid="{96E83F40-59DB-42AD-B7DA-E812A554E80A}"/>
    <cellStyle name="Normal 2 2 10 4 2" xfId="16523" xr:uid="{DBB4F422-A5B7-46CA-83EA-9A25324C3FC4}"/>
    <cellStyle name="Normal 2 2 10 4 2 2" xfId="16524" xr:uid="{90044C51-BCF2-4E0A-AAEC-82561C4C6CB1}"/>
    <cellStyle name="Normal 2 2 10 5" xfId="16525" xr:uid="{2536C480-D2AD-46C1-AC87-2BBB189220E5}"/>
    <cellStyle name="Normal 2 2 10 5 2" xfId="16526" xr:uid="{68647F5B-CFF6-4ADD-B272-497F8DED91CE}"/>
    <cellStyle name="Normal 2 2 10 5 2 2" xfId="16527" xr:uid="{5F15C30C-5A71-4690-A782-C72E7FF6B2B6}"/>
    <cellStyle name="Normal 2 2 10 6" xfId="16528" xr:uid="{725413E4-8F43-4494-BD24-5FA6237592C4}"/>
    <cellStyle name="Normal 2 2 10 6 2" xfId="16529" xr:uid="{C6A9A1D3-4F0E-4C01-A81C-A100A1822458}"/>
    <cellStyle name="Normal 2 2 10 6 2 2" xfId="16530" xr:uid="{DBB2566B-9FFC-4B94-A90A-F7D470E84BA1}"/>
    <cellStyle name="Normal 2 2 10 7" xfId="16531" xr:uid="{8A5FF006-1121-4A74-8CBC-2AD45BBC5744}"/>
    <cellStyle name="Normal 2 2 10 7 2" xfId="16532" xr:uid="{8DEACF43-4643-429F-AB3E-375904EFD99F}"/>
    <cellStyle name="Normal 2 2 10 7 2 2" xfId="16533" xr:uid="{22CF8024-7918-4811-AD7B-4EAEB374250C}"/>
    <cellStyle name="Normal 2 2 10 8" xfId="16534" xr:uid="{A3640596-2A2D-45EF-A00F-C4EA60E749F3}"/>
    <cellStyle name="Normal 2 2 10 8 2" xfId="16535" xr:uid="{6BDAE91C-14D4-4E6E-936A-7BDE49F03798}"/>
    <cellStyle name="Normal 2 2 10 8 2 2" xfId="16536" xr:uid="{DA74A8CA-4F9E-463A-9CDF-D0A600B97DEC}"/>
    <cellStyle name="Normal 2 2 10 9" xfId="16537" xr:uid="{EEE1C641-5FE7-4717-BFD0-36926CCA6C41}"/>
    <cellStyle name="Normal 2 2 10 9 2" xfId="16538" xr:uid="{C2317E74-F364-466F-AEF6-45CBADD67850}"/>
    <cellStyle name="Normal 2 2 10 9 2 2" xfId="16539" xr:uid="{EC09DF74-CB88-4FBA-9F86-BAB78B88AABA}"/>
    <cellStyle name="Normal 2 2 11" xfId="16540" xr:uid="{DF4CF11D-3C33-4746-95AB-77EFF3CA270E}"/>
    <cellStyle name="Normal 2 2 11 10" xfId="16541" xr:uid="{1554CEFD-6844-41E4-8893-DFDC93B71B76}"/>
    <cellStyle name="Normal 2 2 11 10 2" xfId="16542" xr:uid="{5C18A3BC-802B-411E-96EC-916E6734ED7D}"/>
    <cellStyle name="Normal 2 2 11 10 2 2" xfId="16543" xr:uid="{2EB56D63-7EC3-4DB2-BEA7-9A4353D44926}"/>
    <cellStyle name="Normal 2 2 11 11" xfId="16544" xr:uid="{43D3F3A7-1B02-448B-9A32-2A087AB388D0}"/>
    <cellStyle name="Normal 2 2 11 11 2" xfId="16545" xr:uid="{C1EAEFF9-536F-4282-A003-B21097165BFD}"/>
    <cellStyle name="Normal 2 2 11 11 2 2" xfId="16546" xr:uid="{E31182A8-E605-4883-A3B8-C4CD26CA870E}"/>
    <cellStyle name="Normal 2 2 11 12" xfId="16547" xr:uid="{12183E6A-D09B-4CC8-B90B-ADC844AD0A67}"/>
    <cellStyle name="Normal 2 2 11 12 2" xfId="16548" xr:uid="{A704B862-7884-4FBF-8D75-4C882C7523AA}"/>
    <cellStyle name="Normal 2 2 11 12 2 2" xfId="16549" xr:uid="{27D808E5-30B8-4CAA-9CF8-768AAA1C83D8}"/>
    <cellStyle name="Normal 2 2 11 13" xfId="16550" xr:uid="{5ED6FF7B-486F-40A3-A5FC-3E401FAC7385}"/>
    <cellStyle name="Normal 2 2 11 13 2" xfId="16551" xr:uid="{EA18517F-87C7-454E-8908-C1D4577D0EA3}"/>
    <cellStyle name="Normal 2 2 11 13 2 2" xfId="16552" xr:uid="{AE38D339-9B0F-4797-8EAC-AA2178DD9E46}"/>
    <cellStyle name="Normal 2 2 11 14" xfId="16553" xr:uid="{8B4BB1A1-0ED2-45B8-BA3A-813DD4C61197}"/>
    <cellStyle name="Normal 2 2 11 14 2" xfId="16554" xr:uid="{177AFB99-071F-4F96-9E1E-177811D1CA3E}"/>
    <cellStyle name="Normal 2 2 11 14 2 2" xfId="16555" xr:uid="{2055F7BD-DBCD-4E16-8FAD-B5FA4FB67346}"/>
    <cellStyle name="Normal 2 2 11 15" xfId="16556" xr:uid="{6F797E5C-C2CA-40FE-8ED4-FD422756B70E}"/>
    <cellStyle name="Normal 2 2 11 15 2" xfId="16557" xr:uid="{11D3FF93-7629-4AAF-BBD8-08086BCE4A0E}"/>
    <cellStyle name="Normal 2 2 11 15 2 2" xfId="16558" xr:uid="{4AAB5F50-6F0B-4902-9146-A80C04AF277B}"/>
    <cellStyle name="Normal 2 2 11 16" xfId="16559" xr:uid="{C124A744-CAB6-4380-A7C5-89F203E8B555}"/>
    <cellStyle name="Normal 2 2 11 16 2" xfId="16560" xr:uid="{942F59CE-E9F9-4D6B-B47A-C925C6B83225}"/>
    <cellStyle name="Normal 2 2 11 16 2 2" xfId="16561" xr:uid="{1AA0AFC0-C88E-4717-B1A5-F7DB3265BA4A}"/>
    <cellStyle name="Normal 2 2 11 17" xfId="16562" xr:uid="{7BD64200-0D87-4199-8AE1-AF7CF5F31AC7}"/>
    <cellStyle name="Normal 2 2 11 17 2" xfId="16563" xr:uid="{D8FA01E4-DB07-48E5-9E3E-C0A4DACB179B}"/>
    <cellStyle name="Normal 2 2 11 17 2 2" xfId="16564" xr:uid="{B3BBC3D8-2CC9-4196-8206-0768B7A7A257}"/>
    <cellStyle name="Normal 2 2 11 18" xfId="16565" xr:uid="{4D8E8603-6B04-40AB-9617-F1AEC4A44072}"/>
    <cellStyle name="Normal 2 2 11 18 2" xfId="16566" xr:uid="{59C4B033-1899-4867-A3AE-67A3FA589335}"/>
    <cellStyle name="Normal 2 2 11 18 2 2" xfId="16567" xr:uid="{E734DD80-DB12-4C78-84FE-847F821312CD}"/>
    <cellStyle name="Normal 2 2 11 19" xfId="16568" xr:uid="{982CD699-2220-403B-9244-884A4E970833}"/>
    <cellStyle name="Normal 2 2 11 19 2" xfId="16569" xr:uid="{B436CAF3-4A3B-486A-B7AE-8B71A51F8C72}"/>
    <cellStyle name="Normal 2 2 11 19 2 2" xfId="16570" xr:uid="{306C2444-FF01-466F-B357-31866418E0F0}"/>
    <cellStyle name="Normal 2 2 11 2" xfId="16571" xr:uid="{8A441B85-8F57-4099-ADB6-8C7B076380DE}"/>
    <cellStyle name="Normal 2 2 11 2 2" xfId="16572" xr:uid="{5493ECA0-5F67-40B7-A783-6D8997E48A05}"/>
    <cellStyle name="Normal 2 2 11 2 2 2" xfId="16573" xr:uid="{67DE1C82-4640-48C3-A8BD-774274D207AA}"/>
    <cellStyle name="Normal 2 2 11 20" xfId="16574" xr:uid="{DA9BA7F6-089B-404C-9F25-020D2828AB5D}"/>
    <cellStyle name="Normal 2 2 11 20 2" xfId="16575" xr:uid="{B4B18492-984F-4012-989A-6BC1ECAE043F}"/>
    <cellStyle name="Normal 2 2 11 20 2 2" xfId="16576" xr:uid="{6282FE0B-768B-4A94-864F-ED39C18DA558}"/>
    <cellStyle name="Normal 2 2 11 21" xfId="16577" xr:uid="{943AC2A0-9E46-4C8C-A3E6-8F47A25A094C}"/>
    <cellStyle name="Normal 2 2 11 21 2" xfId="16578" xr:uid="{76332921-C075-4F0D-8A4A-BAAE9E77398E}"/>
    <cellStyle name="Normal 2 2 11 21 2 2" xfId="16579" xr:uid="{946A98C8-5B97-4127-8A04-E771C5E31015}"/>
    <cellStyle name="Normal 2 2 11 22" xfId="16580" xr:uid="{81D4EECC-BB41-4140-91ED-04F7FBF31D29}"/>
    <cellStyle name="Normal 2 2 11 22 2" xfId="16581" xr:uid="{0DA67DE7-F82C-42AB-8016-646A7F0B90B4}"/>
    <cellStyle name="Normal 2 2 11 22 2 2" xfId="16582" xr:uid="{EB662856-7427-49E6-AA44-9E7E80257E10}"/>
    <cellStyle name="Normal 2 2 11 23" xfId="16583" xr:uid="{A300AAF6-BA18-4C9B-BC34-FC445EDC65B5}"/>
    <cellStyle name="Normal 2 2 11 23 2" xfId="16584" xr:uid="{AA97D718-5753-4701-B6D2-2C6C7747C66A}"/>
    <cellStyle name="Normal 2 2 11 23 2 2" xfId="16585" xr:uid="{F9520BFE-0F4D-4AD3-9C80-161A0018F528}"/>
    <cellStyle name="Normal 2 2 11 24" xfId="16586" xr:uid="{85AFA80C-6CFB-433D-B26F-B445EF852328}"/>
    <cellStyle name="Normal 2 2 11 24 2" xfId="16587" xr:uid="{8B912C28-35AD-4DA2-AC4D-43F59D891BFF}"/>
    <cellStyle name="Normal 2 2 11 24 2 2" xfId="16588" xr:uid="{22D05BDE-50FE-4409-B97B-25DC14D33BCD}"/>
    <cellStyle name="Normal 2 2 11 25" xfId="16589" xr:uid="{2BBD9F06-9E6E-4182-A6EC-5C18D0C88531}"/>
    <cellStyle name="Normal 2 2 11 25 2" xfId="16590" xr:uid="{34489616-1A09-4BF5-ACBD-2D6234941590}"/>
    <cellStyle name="Normal 2 2 11 26" xfId="16591" xr:uid="{E4558437-DD63-4CF9-B750-9D8916CF34D7}"/>
    <cellStyle name="Normal 2 2 11 3" xfId="16592" xr:uid="{CAAA8C33-F46A-4792-A5D3-636A6083388E}"/>
    <cellStyle name="Normal 2 2 11 3 2" xfId="16593" xr:uid="{53E8ADE7-308A-4B6B-B46E-E7C68AA2C236}"/>
    <cellStyle name="Normal 2 2 11 3 2 2" xfId="16594" xr:uid="{E0707BF4-BFBC-48C0-9CE9-BE900069AE1E}"/>
    <cellStyle name="Normal 2 2 11 4" xfId="16595" xr:uid="{9FC4ABE6-8139-43B9-BC7E-4A2284F041EE}"/>
    <cellStyle name="Normal 2 2 11 4 2" xfId="16596" xr:uid="{AC9661D4-2601-4823-9479-CFABC8749CA5}"/>
    <cellStyle name="Normal 2 2 11 4 2 2" xfId="16597" xr:uid="{B5C37454-A903-4769-8D8A-598BFFA8BC6D}"/>
    <cellStyle name="Normal 2 2 11 5" xfId="16598" xr:uid="{468B5D85-4BE7-431E-BFC5-E91A40A10046}"/>
    <cellStyle name="Normal 2 2 11 5 2" xfId="16599" xr:uid="{7ED465BE-51BC-4088-8927-1747E2C71358}"/>
    <cellStyle name="Normal 2 2 11 5 2 2" xfId="16600" xr:uid="{1FDB8423-A7F9-40CB-BBB3-A954708EBEBD}"/>
    <cellStyle name="Normal 2 2 11 6" xfId="16601" xr:uid="{35E2C453-29CE-4E88-A473-8875185C91D3}"/>
    <cellStyle name="Normal 2 2 11 6 2" xfId="16602" xr:uid="{2948380B-B6D7-4B93-8F31-921CD4503BCD}"/>
    <cellStyle name="Normal 2 2 11 6 2 2" xfId="16603" xr:uid="{6020CC32-CB20-43CB-B704-DBD22627C318}"/>
    <cellStyle name="Normal 2 2 11 7" xfId="16604" xr:uid="{1E895EAD-6816-46D1-8335-CEFE15241A76}"/>
    <cellStyle name="Normal 2 2 11 7 2" xfId="16605" xr:uid="{9AFC9D6D-066F-494A-8E29-9E2BD1DD5601}"/>
    <cellStyle name="Normal 2 2 11 7 2 2" xfId="16606" xr:uid="{46B986CE-D97C-4160-B12B-4D48E09090EA}"/>
    <cellStyle name="Normal 2 2 11 8" xfId="16607" xr:uid="{FCDD34BF-A933-4BA7-B477-CF1006C88778}"/>
    <cellStyle name="Normal 2 2 11 8 2" xfId="16608" xr:uid="{424ECDE4-A74C-425F-8371-93FA727954C9}"/>
    <cellStyle name="Normal 2 2 11 8 2 2" xfId="16609" xr:uid="{0EE205BC-75EA-4A4D-B371-4CD69BA2A36F}"/>
    <cellStyle name="Normal 2 2 11 9" xfId="16610" xr:uid="{948A2DD7-BFDE-4033-9E1A-68D42B95A6E9}"/>
    <cellStyle name="Normal 2 2 11 9 2" xfId="16611" xr:uid="{C7FECF66-F976-4352-A710-3F6D7450155E}"/>
    <cellStyle name="Normal 2 2 11 9 2 2" xfId="16612" xr:uid="{1212C381-9C95-4ED0-9FD8-8D71C88DF481}"/>
    <cellStyle name="Normal 2 2 12" xfId="16613" xr:uid="{47044DC8-C288-43B3-8759-325FCDBDD995}"/>
    <cellStyle name="Normal 2 2 12 10" xfId="16614" xr:uid="{06499276-99D3-4701-9A6D-F3E646CE5B91}"/>
    <cellStyle name="Normal 2 2 12 10 2" xfId="16615" xr:uid="{CF52ED99-A40C-4372-BBB6-EDA2C22EE15A}"/>
    <cellStyle name="Normal 2 2 12 10 2 2" xfId="16616" xr:uid="{428144FB-1E25-4C41-B603-0B51A0EB874C}"/>
    <cellStyle name="Normal 2 2 12 11" xfId="16617" xr:uid="{D03567CB-D336-4AE0-AA8C-056499B52D79}"/>
    <cellStyle name="Normal 2 2 12 11 2" xfId="16618" xr:uid="{52C05FD7-1F15-4ECB-9C77-2DE9ABDC4D98}"/>
    <cellStyle name="Normal 2 2 12 11 2 2" xfId="16619" xr:uid="{D1C4BB2B-2947-437E-A751-681050006648}"/>
    <cellStyle name="Normal 2 2 12 12" xfId="16620" xr:uid="{C18163AA-904E-49D5-9A24-226E07748870}"/>
    <cellStyle name="Normal 2 2 12 12 2" xfId="16621" xr:uid="{EF63BF21-C85F-456C-88EA-3159C5623452}"/>
    <cellStyle name="Normal 2 2 12 12 2 2" xfId="16622" xr:uid="{D52511AA-2628-4C0E-81C2-348C25A68C64}"/>
    <cellStyle name="Normal 2 2 12 13" xfId="16623" xr:uid="{3DB2C9D7-66CC-48D0-BB9F-6A07A537AAF8}"/>
    <cellStyle name="Normal 2 2 12 13 2" xfId="16624" xr:uid="{442242DA-8D40-4A46-B5F6-3D1A0FD61532}"/>
    <cellStyle name="Normal 2 2 12 13 2 2" xfId="16625" xr:uid="{A2E4CE4B-C71A-4D09-A4A7-59EE5CA7C031}"/>
    <cellStyle name="Normal 2 2 12 14" xfId="16626" xr:uid="{0B4D44B9-BC5E-4798-8E97-35D4D9F8C996}"/>
    <cellStyle name="Normal 2 2 12 14 2" xfId="16627" xr:uid="{4CB255E5-0B56-442B-BF23-3B54BB7796C7}"/>
    <cellStyle name="Normal 2 2 12 14 2 2" xfId="16628" xr:uid="{EE5A0ADE-D809-4CD1-93B1-31EFDC3DF334}"/>
    <cellStyle name="Normal 2 2 12 15" xfId="16629" xr:uid="{3461E7D6-E9B9-4363-A998-FDD4E519075B}"/>
    <cellStyle name="Normal 2 2 12 15 2" xfId="16630" xr:uid="{41817D72-99F6-43E4-BBBE-7867F572B6AE}"/>
    <cellStyle name="Normal 2 2 12 15 2 2" xfId="16631" xr:uid="{A60D85FB-99ED-4A96-9CC8-FF534BEC19AD}"/>
    <cellStyle name="Normal 2 2 12 16" xfId="16632" xr:uid="{8D47B9FB-618D-445F-A5FE-C101B8A82515}"/>
    <cellStyle name="Normal 2 2 12 16 2" xfId="16633" xr:uid="{F9FA3FF0-6672-4A7A-9761-31533490E817}"/>
    <cellStyle name="Normal 2 2 12 16 2 2" xfId="16634" xr:uid="{D0FD476F-6E43-432A-B98A-951336829D95}"/>
    <cellStyle name="Normal 2 2 12 17" xfId="16635" xr:uid="{47414F5C-C283-4BF1-AF9B-156618D5DC3B}"/>
    <cellStyle name="Normal 2 2 12 17 2" xfId="16636" xr:uid="{CA311266-E016-43CB-8EAF-92700C6EE101}"/>
    <cellStyle name="Normal 2 2 12 17 2 2" xfId="16637" xr:uid="{CDFB83AD-ABE2-4EB7-A9E6-09AD63719805}"/>
    <cellStyle name="Normal 2 2 12 18" xfId="16638" xr:uid="{77FBB42C-5B32-4D58-B605-A368454596AB}"/>
    <cellStyle name="Normal 2 2 12 18 2" xfId="16639" xr:uid="{91DFAC63-88D7-444C-B691-9DD004D1D9EB}"/>
    <cellStyle name="Normal 2 2 12 18 2 2" xfId="16640" xr:uid="{FACF0A25-7AC8-41EF-8D71-4C2F2414D61B}"/>
    <cellStyle name="Normal 2 2 12 19" xfId="16641" xr:uid="{A9495D9F-19ED-4EDC-AC31-F72438B924AA}"/>
    <cellStyle name="Normal 2 2 12 19 2" xfId="16642" xr:uid="{B35739FE-A673-4781-AB1E-F1510AA7A862}"/>
    <cellStyle name="Normal 2 2 12 19 2 2" xfId="16643" xr:uid="{002A7D8A-9381-4EBE-B88C-20D0173F37C7}"/>
    <cellStyle name="Normal 2 2 12 2" xfId="16644" xr:uid="{89B39A1D-6AFD-4284-A790-96BBE91083DD}"/>
    <cellStyle name="Normal 2 2 12 2 2" xfId="16645" xr:uid="{841DFD75-ED66-4F1D-B425-C6B5C4AF1F93}"/>
    <cellStyle name="Normal 2 2 12 2 2 2" xfId="16646" xr:uid="{C9E06C09-1B5D-4C65-85B5-9BB18F18FE8F}"/>
    <cellStyle name="Normal 2 2 12 20" xfId="16647" xr:uid="{FFA2C9BB-596A-45DB-8FCC-5A04909BD827}"/>
    <cellStyle name="Normal 2 2 12 20 2" xfId="16648" xr:uid="{C91D051A-3C30-468F-A328-C93F5DED12E0}"/>
    <cellStyle name="Normal 2 2 12 20 2 2" xfId="16649" xr:uid="{657C8B02-34BC-4931-8315-50484AA30DBB}"/>
    <cellStyle name="Normal 2 2 12 21" xfId="16650" xr:uid="{B3BE4CC4-4C02-442C-9DC9-CEDEF8D345F1}"/>
    <cellStyle name="Normal 2 2 12 21 2" xfId="16651" xr:uid="{8836E830-9905-4E8D-99C7-4D1C00E9A1B8}"/>
    <cellStyle name="Normal 2 2 12 21 2 2" xfId="16652" xr:uid="{2FF5FB81-379E-4ED7-AA27-64D0FAA1C06E}"/>
    <cellStyle name="Normal 2 2 12 22" xfId="16653" xr:uid="{A1C4C8D7-5DF6-4C42-ACCC-935CE3CAD52B}"/>
    <cellStyle name="Normal 2 2 12 22 2" xfId="16654" xr:uid="{6F200676-EE1D-4F96-9565-854F67492B93}"/>
    <cellStyle name="Normal 2 2 12 22 2 2" xfId="16655" xr:uid="{6B47574F-4A82-4AF0-A1D8-C03B1484697A}"/>
    <cellStyle name="Normal 2 2 12 23" xfId="16656" xr:uid="{0B51CDB3-AAE9-449B-AE19-E3C45D2A29E0}"/>
    <cellStyle name="Normal 2 2 12 23 2" xfId="16657" xr:uid="{0E71816C-11D4-4734-8CD5-BD9F10323713}"/>
    <cellStyle name="Normal 2 2 12 23 2 2" xfId="16658" xr:uid="{DD567B82-54C7-4ED2-91FA-CFB98FD77175}"/>
    <cellStyle name="Normal 2 2 12 24" xfId="16659" xr:uid="{99B01DFF-F5C3-41FC-AA47-1FD488C24910}"/>
    <cellStyle name="Normal 2 2 12 24 2" xfId="16660" xr:uid="{4949A9FA-B2EC-449C-9589-5436C1EBB656}"/>
    <cellStyle name="Normal 2 2 12 24 2 2" xfId="16661" xr:uid="{6B027C9C-542C-49AF-94B0-727E73797C1A}"/>
    <cellStyle name="Normal 2 2 12 25" xfId="16662" xr:uid="{9DDAD7B8-2F4D-47E3-B815-EFCB34EE25B9}"/>
    <cellStyle name="Normal 2 2 12 25 2" xfId="16663" xr:uid="{E87305AD-E2C5-4733-8E35-9884CE61B1F8}"/>
    <cellStyle name="Normal 2 2 12 26" xfId="16664" xr:uid="{ECBE2FF2-76CD-455F-9E67-4235316E23D5}"/>
    <cellStyle name="Normal 2 2 12 3" xfId="16665" xr:uid="{1634C85B-1D7A-4500-A70F-90A1BFD276F6}"/>
    <cellStyle name="Normal 2 2 12 3 2" xfId="16666" xr:uid="{ACB7DC56-4B34-462A-8A2C-2B1EFE048F49}"/>
    <cellStyle name="Normal 2 2 12 3 2 2" xfId="16667" xr:uid="{0181D2A6-535D-434C-9942-80F63CD393A5}"/>
    <cellStyle name="Normal 2 2 12 4" xfId="16668" xr:uid="{D9521953-36DF-4114-8CCF-DA639AAE9F11}"/>
    <cellStyle name="Normal 2 2 12 4 2" xfId="16669" xr:uid="{B84319A4-355A-4B5A-B8DC-137975047BF5}"/>
    <cellStyle name="Normal 2 2 12 4 2 2" xfId="16670" xr:uid="{F55BD097-94F8-4769-A673-0D20405EF108}"/>
    <cellStyle name="Normal 2 2 12 5" xfId="16671" xr:uid="{9B9C977C-F308-492A-B51D-E6606FAC1FF1}"/>
    <cellStyle name="Normal 2 2 12 5 2" xfId="16672" xr:uid="{73145F78-7C2A-4DA3-8EB0-05B888EBF0A5}"/>
    <cellStyle name="Normal 2 2 12 5 2 2" xfId="16673" xr:uid="{3649EDFA-6FAD-4479-9829-FF677B9D4E16}"/>
    <cellStyle name="Normal 2 2 12 6" xfId="16674" xr:uid="{0553E196-0E76-4A48-9633-5BB13F2C31B0}"/>
    <cellStyle name="Normal 2 2 12 6 2" xfId="16675" xr:uid="{9F2463DD-8FB5-406B-870C-BFE7C13D3F16}"/>
    <cellStyle name="Normal 2 2 12 6 2 2" xfId="16676" xr:uid="{5E736EF8-F219-452B-AA5F-618DE86DF52A}"/>
    <cellStyle name="Normal 2 2 12 7" xfId="16677" xr:uid="{988E75EE-C9F6-40CC-B189-86F392648F60}"/>
    <cellStyle name="Normal 2 2 12 7 2" xfId="16678" xr:uid="{E14A7EAB-CBC9-4849-90FC-B57BC7E4CC2F}"/>
    <cellStyle name="Normal 2 2 12 7 2 2" xfId="16679" xr:uid="{AAFAF579-34A4-448A-9FC6-066F52A76033}"/>
    <cellStyle name="Normal 2 2 12 8" xfId="16680" xr:uid="{72F684BD-65F6-4B2D-83D2-AB4962CF4FE0}"/>
    <cellStyle name="Normal 2 2 12 8 2" xfId="16681" xr:uid="{D432A570-9B88-4F8D-8E65-E8B4B9CCB5D8}"/>
    <cellStyle name="Normal 2 2 12 8 2 2" xfId="16682" xr:uid="{981732E0-09E7-48F6-981D-A747E17DA17D}"/>
    <cellStyle name="Normal 2 2 12 9" xfId="16683" xr:uid="{25265A8C-111A-41FF-89F8-6FDCE2808D5C}"/>
    <cellStyle name="Normal 2 2 12 9 2" xfId="16684" xr:uid="{569EF802-E59A-4984-B91E-886F99A000F1}"/>
    <cellStyle name="Normal 2 2 12 9 2 2" xfId="16685" xr:uid="{8DE410F2-472C-4A2C-A3BD-CFC9125D2681}"/>
    <cellStyle name="Normal 2 2 13" xfId="16686" xr:uid="{1E8F1D21-F7A5-45C2-8264-D3B9C6AB9D65}"/>
    <cellStyle name="Normal 2 2 13 10" xfId="16687" xr:uid="{579224CC-5AB8-401D-BECF-B35598DA7943}"/>
    <cellStyle name="Normal 2 2 13 10 2" xfId="16688" xr:uid="{9BE2FD4C-8923-4115-87CE-9A313BE79DF7}"/>
    <cellStyle name="Normal 2 2 13 10 2 2" xfId="16689" xr:uid="{A9E93125-684A-4301-B128-45FD9EB51820}"/>
    <cellStyle name="Normal 2 2 13 11" xfId="16690" xr:uid="{644BE690-BE63-4DF8-8FCC-E05F81C2A0DF}"/>
    <cellStyle name="Normal 2 2 13 11 2" xfId="16691" xr:uid="{3130D2D8-CED8-491B-A011-15159DE7E13A}"/>
    <cellStyle name="Normal 2 2 13 11 2 2" xfId="16692" xr:uid="{0EDC4CE3-703B-4B65-8E49-2BC3EEFF6F18}"/>
    <cellStyle name="Normal 2 2 13 12" xfId="16693" xr:uid="{5313EC4D-9EC6-403C-97A5-8F6D3A27A84D}"/>
    <cellStyle name="Normal 2 2 13 12 2" xfId="16694" xr:uid="{4AFB2DA5-5670-4A4E-A54A-3358BC54F57A}"/>
    <cellStyle name="Normal 2 2 13 12 2 2" xfId="16695" xr:uid="{BF7194C0-44A0-467A-8109-607526E9DEB4}"/>
    <cellStyle name="Normal 2 2 13 13" xfId="16696" xr:uid="{34814FF2-7E4C-4884-85A0-08F816FAC72E}"/>
    <cellStyle name="Normal 2 2 13 13 2" xfId="16697" xr:uid="{77703D1C-0DB5-4540-ADC1-7CA6945D5FED}"/>
    <cellStyle name="Normal 2 2 13 13 2 2" xfId="16698" xr:uid="{5B30BBD2-362A-40E1-BDE6-1BA34C948388}"/>
    <cellStyle name="Normal 2 2 13 14" xfId="16699" xr:uid="{F9641EBB-A3AD-4AF1-A98C-D717CE425052}"/>
    <cellStyle name="Normal 2 2 13 14 2" xfId="16700" xr:uid="{64666702-D66E-49E1-9166-3E519606B1FB}"/>
    <cellStyle name="Normal 2 2 13 14 2 2" xfId="16701" xr:uid="{48957309-EBB0-416D-AD44-1A13832E781D}"/>
    <cellStyle name="Normal 2 2 13 15" xfId="16702" xr:uid="{C192C2F1-4CB7-4C4C-AB39-013656F0E02F}"/>
    <cellStyle name="Normal 2 2 13 15 2" xfId="16703" xr:uid="{C385CF73-03ED-4675-BDB5-919891857A8F}"/>
    <cellStyle name="Normal 2 2 13 15 2 2" xfId="16704" xr:uid="{F58E8EF5-C115-4829-9C42-E56933EB2D66}"/>
    <cellStyle name="Normal 2 2 13 16" xfId="16705" xr:uid="{9E923E97-E711-4F5A-8901-D7E3F44054F6}"/>
    <cellStyle name="Normal 2 2 13 16 2" xfId="16706" xr:uid="{E026A03C-4CCF-4DE9-A778-83AEAE9AC965}"/>
    <cellStyle name="Normal 2 2 13 16 2 2" xfId="16707" xr:uid="{9C0EAA3F-5559-4C71-A15A-202C99DDD340}"/>
    <cellStyle name="Normal 2 2 13 17" xfId="16708" xr:uid="{103B6B1C-F416-4B82-AE45-5E311FDF6725}"/>
    <cellStyle name="Normal 2 2 13 17 2" xfId="16709" xr:uid="{1320F93C-A67D-47B8-BAEB-9C27ECE7EFFE}"/>
    <cellStyle name="Normal 2 2 13 17 2 2" xfId="16710" xr:uid="{7F510D62-F69F-4831-B57B-99AFFB7EB4DB}"/>
    <cellStyle name="Normal 2 2 13 18" xfId="16711" xr:uid="{575385E3-4BF3-44F9-8204-6A7762F42EDF}"/>
    <cellStyle name="Normal 2 2 13 18 2" xfId="16712" xr:uid="{77FB3EA0-93FD-41AB-8427-B3B69A589423}"/>
    <cellStyle name="Normal 2 2 13 18 2 2" xfId="16713" xr:uid="{8CBBADA8-9C55-4BA1-844A-9F911A2B12F0}"/>
    <cellStyle name="Normal 2 2 13 19" xfId="16714" xr:uid="{C9718760-8D77-4FEB-A7D7-3FA9929A0B40}"/>
    <cellStyle name="Normal 2 2 13 19 2" xfId="16715" xr:uid="{ACC57313-6C65-45B4-97B5-B12C92405F7E}"/>
    <cellStyle name="Normal 2 2 13 19 2 2" xfId="16716" xr:uid="{9F4140B6-A41A-47A1-B1E2-32547E72C35F}"/>
    <cellStyle name="Normal 2 2 13 2" xfId="16717" xr:uid="{023BB73B-7278-4F07-8876-6E01033543AA}"/>
    <cellStyle name="Normal 2 2 13 2 2" xfId="16718" xr:uid="{C7424116-9E36-4818-B5A8-25DF5D972170}"/>
    <cellStyle name="Normal 2 2 13 2 2 2" xfId="16719" xr:uid="{857299F8-4D19-432E-B028-C3BC49F1C308}"/>
    <cellStyle name="Normal 2 2 13 20" xfId="16720" xr:uid="{8C1CD833-EB2B-42A7-97EB-BDC0CC327C2A}"/>
    <cellStyle name="Normal 2 2 13 20 2" xfId="16721" xr:uid="{CD62727B-CDC8-48E2-A5D6-4D8430235B53}"/>
    <cellStyle name="Normal 2 2 13 20 2 2" xfId="16722" xr:uid="{662C2D82-02B4-48E5-8EB5-38A391EF6F7F}"/>
    <cellStyle name="Normal 2 2 13 21" xfId="16723" xr:uid="{B3440740-1130-450C-8AB9-912C62207ABC}"/>
    <cellStyle name="Normal 2 2 13 21 2" xfId="16724" xr:uid="{C91B9E43-D3A7-4B8F-886C-04B40F7D53DD}"/>
    <cellStyle name="Normal 2 2 13 21 2 2" xfId="16725" xr:uid="{48A25A44-64C8-4D15-A905-C4E0D7D4C934}"/>
    <cellStyle name="Normal 2 2 13 22" xfId="16726" xr:uid="{0ABAD7B0-2143-46AB-A16D-AD53607287D0}"/>
    <cellStyle name="Normal 2 2 13 22 2" xfId="16727" xr:uid="{7D139713-685E-49CF-973C-37A89CCCEA48}"/>
    <cellStyle name="Normal 2 2 13 22 2 2" xfId="16728" xr:uid="{6F5E3650-0043-46BD-899B-5D64412DD591}"/>
    <cellStyle name="Normal 2 2 13 23" xfId="16729" xr:uid="{8850AC3A-FE81-4B91-AF57-45BFB693702F}"/>
    <cellStyle name="Normal 2 2 13 23 2" xfId="16730" xr:uid="{DC0F248F-93F9-4917-9DD5-E0CF4D4AE956}"/>
    <cellStyle name="Normal 2 2 13 23 2 2" xfId="16731" xr:uid="{260FEB61-4B37-4D73-A205-E09193A1DE64}"/>
    <cellStyle name="Normal 2 2 13 24" xfId="16732" xr:uid="{9F0E907E-98E8-4E29-8D49-240B249BB347}"/>
    <cellStyle name="Normal 2 2 13 24 2" xfId="16733" xr:uid="{08B25BC9-C52C-4C54-8F1D-1A7082D85392}"/>
    <cellStyle name="Normal 2 2 13 24 2 2" xfId="16734" xr:uid="{BD72C275-64B1-48AF-A63B-DB4B210B9CE4}"/>
    <cellStyle name="Normal 2 2 13 25" xfId="16735" xr:uid="{84A0B655-B5A1-48E7-8E43-A486B79D702D}"/>
    <cellStyle name="Normal 2 2 13 25 2" xfId="16736" xr:uid="{9A4E91CD-380D-40CE-B12B-E644F7EF5188}"/>
    <cellStyle name="Normal 2 2 13 26" xfId="16737" xr:uid="{E178BEFF-847A-4175-B78E-A842E6A97491}"/>
    <cellStyle name="Normal 2 2 13 3" xfId="16738" xr:uid="{1AB5AA06-4EA1-4AA9-8C40-0E6B180DC28C}"/>
    <cellStyle name="Normal 2 2 13 3 2" xfId="16739" xr:uid="{CD3CAD82-1DC3-4D30-AC7A-FBB15CDB7CBD}"/>
    <cellStyle name="Normal 2 2 13 3 2 2" xfId="16740" xr:uid="{E9EBD216-CE0A-4C4A-86B1-0A940B706CE7}"/>
    <cellStyle name="Normal 2 2 13 4" xfId="16741" xr:uid="{B826D688-952B-406F-BAF3-8D37074839FD}"/>
    <cellStyle name="Normal 2 2 13 4 2" xfId="16742" xr:uid="{E73C467F-22B0-4E15-9205-676451E38D4F}"/>
    <cellStyle name="Normal 2 2 13 4 2 2" xfId="16743" xr:uid="{3941122C-9B6E-46CF-881E-0B32041C5E19}"/>
    <cellStyle name="Normal 2 2 13 5" xfId="16744" xr:uid="{9787B83D-39D9-4D32-844B-D206A0B20BCD}"/>
    <cellStyle name="Normal 2 2 13 5 2" xfId="16745" xr:uid="{AD3862AA-674B-4FDC-A9C6-16CE08C2A6A7}"/>
    <cellStyle name="Normal 2 2 13 5 2 2" xfId="16746" xr:uid="{A2DAA429-3252-4937-B216-32FE14E35059}"/>
    <cellStyle name="Normal 2 2 13 6" xfId="16747" xr:uid="{C526F3BD-9C94-43FC-A2BC-BB674F41609A}"/>
    <cellStyle name="Normal 2 2 13 6 2" xfId="16748" xr:uid="{CE99A62A-8AB6-4ACB-BE7C-6E1940FA5F1E}"/>
    <cellStyle name="Normal 2 2 13 6 2 2" xfId="16749" xr:uid="{DFC94EAA-8962-480A-AA24-88E44918D811}"/>
    <cellStyle name="Normal 2 2 13 7" xfId="16750" xr:uid="{C2F5E36C-661B-404C-B216-E9C69EEC2AA8}"/>
    <cellStyle name="Normal 2 2 13 7 2" xfId="16751" xr:uid="{1357A446-8614-4EDE-94F7-DA1B8E9B856D}"/>
    <cellStyle name="Normal 2 2 13 7 2 2" xfId="16752" xr:uid="{E4DFE560-8BA1-4432-BB69-891C2531EBA6}"/>
    <cellStyle name="Normal 2 2 13 8" xfId="16753" xr:uid="{AFA4D729-90B3-49A2-B6FC-9C1CD690D3B4}"/>
    <cellStyle name="Normal 2 2 13 8 2" xfId="16754" xr:uid="{E6CD3E37-22EC-4BF5-8AE9-8A0226BA24B8}"/>
    <cellStyle name="Normal 2 2 13 8 2 2" xfId="16755" xr:uid="{6D1C9665-13F9-4AE3-872C-4EFB30ABBC57}"/>
    <cellStyle name="Normal 2 2 13 9" xfId="16756" xr:uid="{00135BFD-C357-4838-8BC1-37FB3504B0A7}"/>
    <cellStyle name="Normal 2 2 13 9 2" xfId="16757" xr:uid="{DA6BFDC6-3AC2-4F62-BCAB-CB61BA543092}"/>
    <cellStyle name="Normal 2 2 13 9 2 2" xfId="16758" xr:uid="{62FC7DFD-99C4-46E7-B191-9C7C48C0BE98}"/>
    <cellStyle name="Normal 2 2 14" xfId="16759" xr:uid="{13671ABC-5321-43D4-8AA5-DF0E0969DC6F}"/>
    <cellStyle name="Normal 2 2 14 10" xfId="16760" xr:uid="{F090AC45-60C0-4927-BF33-B13ECC4DF5EE}"/>
    <cellStyle name="Normal 2 2 14 10 2" xfId="16761" xr:uid="{9B81FFC9-D3F2-4A04-AA58-8C31E75F9AA3}"/>
    <cellStyle name="Normal 2 2 14 10 2 2" xfId="16762" xr:uid="{901E83BA-52F4-4D08-95A2-FA9FBE0C621E}"/>
    <cellStyle name="Normal 2 2 14 11" xfId="16763" xr:uid="{199C0803-385F-44A2-88B6-CD0819B3A050}"/>
    <cellStyle name="Normal 2 2 14 11 2" xfId="16764" xr:uid="{0CDEDDA6-320E-4968-8B12-EA953ADFCF35}"/>
    <cellStyle name="Normal 2 2 14 11 2 2" xfId="16765" xr:uid="{1F8E30F5-1FDC-4C5E-904E-1F3D8D69D083}"/>
    <cellStyle name="Normal 2 2 14 12" xfId="16766" xr:uid="{1FFA4B7B-F2EA-4B40-89D8-9C735547A512}"/>
    <cellStyle name="Normal 2 2 14 12 2" xfId="16767" xr:uid="{2B749864-3F9B-43CD-A707-3D9726FB379B}"/>
    <cellStyle name="Normal 2 2 14 12 2 2" xfId="16768" xr:uid="{BD3B220D-7EAE-419F-A899-D5E5C8B3D34F}"/>
    <cellStyle name="Normal 2 2 14 13" xfId="16769" xr:uid="{9F9D5154-FD0C-4FE8-A627-1095C854E2E9}"/>
    <cellStyle name="Normal 2 2 14 13 2" xfId="16770" xr:uid="{9A0690FB-8A5A-4FEA-82EA-2026C1D3AC47}"/>
    <cellStyle name="Normal 2 2 14 13 2 2" xfId="16771" xr:uid="{F062FD4B-6EFE-4C6B-9D32-FDCBFE240702}"/>
    <cellStyle name="Normal 2 2 14 14" xfId="16772" xr:uid="{1736D46E-BC69-46BC-BF80-1F25E1DA6840}"/>
    <cellStyle name="Normal 2 2 14 14 2" xfId="16773" xr:uid="{AE8448BF-B855-4A6C-AFC5-270FF68EC0E2}"/>
    <cellStyle name="Normal 2 2 14 14 2 2" xfId="16774" xr:uid="{31E0289E-C09B-4B3C-A28D-F4EDDF34B19A}"/>
    <cellStyle name="Normal 2 2 14 15" xfId="16775" xr:uid="{38926A88-2B44-428F-9247-B9F220162A2D}"/>
    <cellStyle name="Normal 2 2 14 15 2" xfId="16776" xr:uid="{43A38052-3197-4F61-B256-1C5E3039E965}"/>
    <cellStyle name="Normal 2 2 14 15 2 2" xfId="16777" xr:uid="{E14A2DEF-8562-4BA1-AACA-57048B52198B}"/>
    <cellStyle name="Normal 2 2 14 16" xfId="16778" xr:uid="{07F3B224-285A-4EBB-BEF0-9B8CAA284A6B}"/>
    <cellStyle name="Normal 2 2 14 16 2" xfId="16779" xr:uid="{138248D7-7641-4451-8027-98D9909C3C1B}"/>
    <cellStyle name="Normal 2 2 14 16 2 2" xfId="16780" xr:uid="{6E1BED7F-A9B4-483A-BCEF-967BD38648D2}"/>
    <cellStyle name="Normal 2 2 14 17" xfId="16781" xr:uid="{FC471275-B8BE-45BF-9796-664A8B62095D}"/>
    <cellStyle name="Normal 2 2 14 17 2" xfId="16782" xr:uid="{6149E76B-5C73-47A9-800B-92DA089C2BB9}"/>
    <cellStyle name="Normal 2 2 14 17 2 2" xfId="16783" xr:uid="{41ABC88B-4D5A-46B6-B334-4BCF511BD495}"/>
    <cellStyle name="Normal 2 2 14 18" xfId="16784" xr:uid="{7B56A2F7-BF59-45C9-AB78-D3407744BF56}"/>
    <cellStyle name="Normal 2 2 14 18 2" xfId="16785" xr:uid="{B7960A34-7120-4BA1-A66E-481BD466D02D}"/>
    <cellStyle name="Normal 2 2 14 18 2 2" xfId="16786" xr:uid="{02EE1C9E-3BFA-46AA-9E76-700F98F677BE}"/>
    <cellStyle name="Normal 2 2 14 19" xfId="16787" xr:uid="{FADF227B-3227-4525-8D71-CB40026A04D2}"/>
    <cellStyle name="Normal 2 2 14 19 2" xfId="16788" xr:uid="{273633F6-1D5C-4229-AAFE-915042C2B2A8}"/>
    <cellStyle name="Normal 2 2 14 19 2 2" xfId="16789" xr:uid="{B52CCC79-505E-4C1A-8642-87E221B87734}"/>
    <cellStyle name="Normal 2 2 14 2" xfId="16790" xr:uid="{01C3436F-456C-441F-96BC-E6C4369748A8}"/>
    <cellStyle name="Normal 2 2 14 2 2" xfId="16791" xr:uid="{26A2F1CA-80AD-4DB4-A27C-E4A6DBB44ECC}"/>
    <cellStyle name="Normal 2 2 14 2 2 2" xfId="16792" xr:uid="{5547DC68-BE43-4F9B-88F8-2466D38AF72F}"/>
    <cellStyle name="Normal 2 2 14 20" xfId="16793" xr:uid="{B02307C1-EEF2-45FB-B63E-8C4FF37EE5DC}"/>
    <cellStyle name="Normal 2 2 14 20 2" xfId="16794" xr:uid="{0FFAD18E-1D7F-4914-A076-A0CA3F010BDE}"/>
    <cellStyle name="Normal 2 2 14 20 2 2" xfId="16795" xr:uid="{398FF31F-A7EE-4BC4-A6B7-856FB1B66B0D}"/>
    <cellStyle name="Normal 2 2 14 21" xfId="16796" xr:uid="{288399A7-151A-4A54-9939-86B605A297E4}"/>
    <cellStyle name="Normal 2 2 14 21 2" xfId="16797" xr:uid="{BA1DADFE-3B60-4FB9-99C2-E878EB5C5B72}"/>
    <cellStyle name="Normal 2 2 14 21 2 2" xfId="16798" xr:uid="{4B9050A4-2D93-422C-863F-F1E763BA3E16}"/>
    <cellStyle name="Normal 2 2 14 22" xfId="16799" xr:uid="{5174275E-6ED2-4CD8-8E28-F26026AFB89A}"/>
    <cellStyle name="Normal 2 2 14 22 2" xfId="16800" xr:uid="{5EDB4B63-C09D-4FFD-BE60-8D0FA493C1B3}"/>
    <cellStyle name="Normal 2 2 14 22 2 2" xfId="16801" xr:uid="{DE06EDFB-685B-4DF7-9EC6-3DF051B49E13}"/>
    <cellStyle name="Normal 2 2 14 23" xfId="16802" xr:uid="{0442191C-60CB-4958-9BFC-9E8F007F3DC5}"/>
    <cellStyle name="Normal 2 2 14 23 2" xfId="16803" xr:uid="{2CA4AD8D-4205-478E-829F-9AB98199901D}"/>
    <cellStyle name="Normal 2 2 14 23 2 2" xfId="16804" xr:uid="{88C97FD0-8986-4D80-BEF8-8DD5F5288F5D}"/>
    <cellStyle name="Normal 2 2 14 24" xfId="16805" xr:uid="{16C1BECC-0362-4A4B-ABAB-1CE1CD420C2A}"/>
    <cellStyle name="Normal 2 2 14 24 2" xfId="16806" xr:uid="{FF85DF2F-8EE9-45F8-9C0A-E5E12C34CA0E}"/>
    <cellStyle name="Normal 2 2 14 24 2 2" xfId="16807" xr:uid="{0A2B39BA-F6F3-48E9-8C70-E172CB176CD6}"/>
    <cellStyle name="Normal 2 2 14 25" xfId="16808" xr:uid="{06DAD23A-7940-4066-822E-90A30CD5D26C}"/>
    <cellStyle name="Normal 2 2 14 25 2" xfId="16809" xr:uid="{23A1BB33-8596-4228-B0D3-E57759F83BF4}"/>
    <cellStyle name="Normal 2 2 14 26" xfId="16810" xr:uid="{DBDC1401-BEB2-46CC-B457-1F987B2C24B3}"/>
    <cellStyle name="Normal 2 2 14 3" xfId="16811" xr:uid="{AEF2AFE5-3D23-4081-ABDB-4823D2798911}"/>
    <cellStyle name="Normal 2 2 14 3 2" xfId="16812" xr:uid="{B347BF42-3202-4C5A-9CB3-506D2AA31753}"/>
    <cellStyle name="Normal 2 2 14 3 2 2" xfId="16813" xr:uid="{688C3A3F-4E96-42D6-BC02-BB5B3353CB26}"/>
    <cellStyle name="Normal 2 2 14 4" xfId="16814" xr:uid="{0B041ED7-515F-4596-879B-980767E29D5B}"/>
    <cellStyle name="Normal 2 2 14 4 2" xfId="16815" xr:uid="{36552100-82E5-4EF1-9C64-979B5015D5DF}"/>
    <cellStyle name="Normal 2 2 14 4 2 2" xfId="16816" xr:uid="{9E34F459-5ACF-43A5-8E22-D6EDB8AD32FA}"/>
    <cellStyle name="Normal 2 2 14 5" xfId="16817" xr:uid="{80364D80-6767-4A9E-8D36-87529F73C9F1}"/>
    <cellStyle name="Normal 2 2 14 5 2" xfId="16818" xr:uid="{5E77AB46-83B6-455B-9E6A-78534AE4C8AA}"/>
    <cellStyle name="Normal 2 2 14 5 2 2" xfId="16819" xr:uid="{BDD93942-9766-4C61-A99E-B7E6A694B9E7}"/>
    <cellStyle name="Normal 2 2 14 6" xfId="16820" xr:uid="{CFCADB45-94BA-4E10-BEF1-F34250C0F199}"/>
    <cellStyle name="Normal 2 2 14 6 2" xfId="16821" xr:uid="{490B8585-D2EF-46A7-B97F-109A5815FEAF}"/>
    <cellStyle name="Normal 2 2 14 6 2 2" xfId="16822" xr:uid="{5079D82B-A586-43ED-B304-31FFEEB1E2A2}"/>
    <cellStyle name="Normal 2 2 14 7" xfId="16823" xr:uid="{E100D4FD-B90C-47BA-9FAA-F71176F645B2}"/>
    <cellStyle name="Normal 2 2 14 7 2" xfId="16824" xr:uid="{89F49845-1098-49B1-B349-B9E19DA4B597}"/>
    <cellStyle name="Normal 2 2 14 7 2 2" xfId="16825" xr:uid="{FA7C2CEC-56FA-4BAC-89F4-8C2F95EA61A2}"/>
    <cellStyle name="Normal 2 2 14 8" xfId="16826" xr:uid="{46642AB8-5677-4B3D-B738-E007332A0551}"/>
    <cellStyle name="Normal 2 2 14 8 2" xfId="16827" xr:uid="{17694318-6A08-4F80-B613-C6A7FEA75E0C}"/>
    <cellStyle name="Normal 2 2 14 8 2 2" xfId="16828" xr:uid="{66EB1CE2-B115-437F-B2DF-0837C8ED02B5}"/>
    <cellStyle name="Normal 2 2 14 9" xfId="16829" xr:uid="{95C9C02F-0150-4DE3-93B5-9A4CCFAC7BE2}"/>
    <cellStyle name="Normal 2 2 14 9 2" xfId="16830" xr:uid="{55B03C0F-B817-4CC4-B3BA-A17FC4662D58}"/>
    <cellStyle name="Normal 2 2 14 9 2 2" xfId="16831" xr:uid="{39404108-31B1-4200-B5C3-1149ECA951B4}"/>
    <cellStyle name="Normal 2 2 15" xfId="16832" xr:uid="{1D7239CD-5F5E-4FEB-87BC-F5EE3120D18D}"/>
    <cellStyle name="Normal 2 2 15 10" xfId="16833" xr:uid="{8E5D9982-8CEE-4215-B0F2-5F0F3B419ECE}"/>
    <cellStyle name="Normal 2 2 15 10 2" xfId="16834" xr:uid="{B5124CEC-FE54-4509-A125-96622BC96BA1}"/>
    <cellStyle name="Normal 2 2 15 10 2 2" xfId="16835" xr:uid="{C2FE0C09-B138-434A-B848-AB63DF16FE7D}"/>
    <cellStyle name="Normal 2 2 15 11" xfId="16836" xr:uid="{F45C1311-79FC-4862-8060-9F201CEFFAC0}"/>
    <cellStyle name="Normal 2 2 15 11 2" xfId="16837" xr:uid="{AFC0E94C-3EEA-448D-B5A4-27BB291512E8}"/>
    <cellStyle name="Normal 2 2 15 11 2 2" xfId="16838" xr:uid="{3FFEF9EC-3A78-4A69-98A8-5F6F8A2D4D02}"/>
    <cellStyle name="Normal 2 2 15 12" xfId="16839" xr:uid="{36CA0A73-BAC5-4960-B48B-0846C3677A4A}"/>
    <cellStyle name="Normal 2 2 15 12 2" xfId="16840" xr:uid="{861B0C59-0C61-4810-9EED-53753C263C46}"/>
    <cellStyle name="Normal 2 2 15 12 2 2" xfId="16841" xr:uid="{7547801D-3367-4B01-9228-75F5B63E9B3C}"/>
    <cellStyle name="Normal 2 2 15 13" xfId="16842" xr:uid="{39643D3C-22BE-4D18-86C5-C0802C1CC942}"/>
    <cellStyle name="Normal 2 2 15 13 2" xfId="16843" xr:uid="{A31D8014-36F5-4599-A662-D190905535B1}"/>
    <cellStyle name="Normal 2 2 15 13 2 2" xfId="16844" xr:uid="{0914168A-F1BD-46B6-B508-BF14B1D24E0C}"/>
    <cellStyle name="Normal 2 2 15 14" xfId="16845" xr:uid="{DC96350A-2097-45E5-A525-8D26416C6E0D}"/>
    <cellStyle name="Normal 2 2 15 14 2" xfId="16846" xr:uid="{D67A3DFA-B7D0-438E-8ADD-BF9275AEF888}"/>
    <cellStyle name="Normal 2 2 15 14 2 2" xfId="16847" xr:uid="{4F8EA574-AB75-4A23-AA90-86A7F9366035}"/>
    <cellStyle name="Normal 2 2 15 15" xfId="16848" xr:uid="{F2FC53A0-69ED-4DD6-A215-3354980D390B}"/>
    <cellStyle name="Normal 2 2 15 15 2" xfId="16849" xr:uid="{F7B45E7D-4D32-460F-BC9F-90860702E316}"/>
    <cellStyle name="Normal 2 2 15 15 2 2" xfId="16850" xr:uid="{4B47B45C-A9DB-4AB1-A451-FD3A3E319E75}"/>
    <cellStyle name="Normal 2 2 15 16" xfId="16851" xr:uid="{7312A0A8-A4A4-4970-AF21-288D7E8F6966}"/>
    <cellStyle name="Normal 2 2 15 16 2" xfId="16852" xr:uid="{59B4A71D-51F7-4A2D-959E-DBE6370D6B74}"/>
    <cellStyle name="Normal 2 2 15 16 2 2" xfId="16853" xr:uid="{452D2DC3-C961-4555-AFCA-38663F032F1E}"/>
    <cellStyle name="Normal 2 2 15 17" xfId="16854" xr:uid="{2DEE01EB-A9E9-4CCC-909F-B3948E290DC2}"/>
    <cellStyle name="Normal 2 2 15 17 2" xfId="16855" xr:uid="{D3C0A34C-3ADF-4DA3-9596-98BA5FF48923}"/>
    <cellStyle name="Normal 2 2 15 17 2 2" xfId="16856" xr:uid="{E32E2160-2626-4DD2-AC0E-F3105E6910A1}"/>
    <cellStyle name="Normal 2 2 15 18" xfId="16857" xr:uid="{B56D6C41-5DF2-4DDC-A5E1-9D37DF49D7C7}"/>
    <cellStyle name="Normal 2 2 15 18 2" xfId="16858" xr:uid="{559EFD24-F817-4BB7-B797-422A052907FD}"/>
    <cellStyle name="Normal 2 2 15 18 2 2" xfId="16859" xr:uid="{B43FEB46-532D-4D76-8933-859CE8ABDC03}"/>
    <cellStyle name="Normal 2 2 15 19" xfId="16860" xr:uid="{229B468A-2630-4C01-B924-84B98EB63F6A}"/>
    <cellStyle name="Normal 2 2 15 19 2" xfId="16861" xr:uid="{3F08B117-2FE8-43BE-8510-B1385747D5EA}"/>
    <cellStyle name="Normal 2 2 15 19 2 2" xfId="16862" xr:uid="{67E5C644-247C-4E58-8FBE-A1CFF5430BF2}"/>
    <cellStyle name="Normal 2 2 15 2" xfId="16863" xr:uid="{BA014A85-6FAD-4F01-BBC1-9359681FC5C9}"/>
    <cellStyle name="Normal 2 2 15 2 2" xfId="16864" xr:uid="{2EC32A50-1408-4AE2-AD61-34FB9FB3B856}"/>
    <cellStyle name="Normal 2 2 15 2 2 2" xfId="16865" xr:uid="{11AE3CB4-2FEB-4E96-A350-DC5E985DE600}"/>
    <cellStyle name="Normal 2 2 15 20" xfId="16866" xr:uid="{C0D17253-64C6-49C3-B4B3-FF66D95A6C1A}"/>
    <cellStyle name="Normal 2 2 15 20 2" xfId="16867" xr:uid="{4FA28966-38FF-4C96-A4B9-CE3DCAADD5D7}"/>
    <cellStyle name="Normal 2 2 15 20 2 2" xfId="16868" xr:uid="{5B14B547-C978-4431-B6FD-61584943FEFB}"/>
    <cellStyle name="Normal 2 2 15 21" xfId="16869" xr:uid="{16E83525-C958-43BB-9A6D-D9C5D9E7D188}"/>
    <cellStyle name="Normal 2 2 15 21 2" xfId="16870" xr:uid="{667F59F8-A3D2-4416-BCF5-60F9DAEB98EF}"/>
    <cellStyle name="Normal 2 2 15 21 2 2" xfId="16871" xr:uid="{56CF3576-186A-45E7-B903-CB8B89B0FA33}"/>
    <cellStyle name="Normal 2 2 15 22" xfId="16872" xr:uid="{7F35B300-020A-4529-8822-463E541A47C5}"/>
    <cellStyle name="Normal 2 2 15 22 2" xfId="16873" xr:uid="{4912441C-2ADF-45B3-9031-0397FDFECD7D}"/>
    <cellStyle name="Normal 2 2 15 22 2 2" xfId="16874" xr:uid="{981397DA-2A47-47FF-BAB2-B2CA7136772E}"/>
    <cellStyle name="Normal 2 2 15 23" xfId="16875" xr:uid="{DEDA54F6-0C43-452B-B307-5EB70362CD8F}"/>
    <cellStyle name="Normal 2 2 15 23 2" xfId="16876" xr:uid="{907123E6-31FD-46D5-B3F8-FB0E57F49E6B}"/>
    <cellStyle name="Normal 2 2 15 23 2 2" xfId="16877" xr:uid="{2820B067-02FB-45C4-90DD-C49D7449AD2A}"/>
    <cellStyle name="Normal 2 2 15 24" xfId="16878" xr:uid="{94554DAC-A8EF-47E2-9E0B-5125BDCD0B38}"/>
    <cellStyle name="Normal 2 2 15 24 2" xfId="16879" xr:uid="{34FCAC81-9180-4BE6-A7CD-42307807D279}"/>
    <cellStyle name="Normal 2 2 15 24 2 2" xfId="16880" xr:uid="{9666523D-B685-47E3-A791-ED4286B3F6C4}"/>
    <cellStyle name="Normal 2 2 15 25" xfId="16881" xr:uid="{1595F33A-0B72-4792-9CE6-08D5249121F8}"/>
    <cellStyle name="Normal 2 2 15 25 2" xfId="16882" xr:uid="{CCCD933E-7027-4DC7-8F66-B531E1423B14}"/>
    <cellStyle name="Normal 2 2 15 26" xfId="16883" xr:uid="{E68C8335-4A27-4FB5-85B2-4DFFBC82B016}"/>
    <cellStyle name="Normal 2 2 15 3" xfId="16884" xr:uid="{1B9C50CD-814E-43C7-926E-23E9261B1A08}"/>
    <cellStyle name="Normal 2 2 15 3 2" xfId="16885" xr:uid="{815602C7-38C8-43F6-97D5-C018C76CC400}"/>
    <cellStyle name="Normal 2 2 15 3 2 2" xfId="16886" xr:uid="{BB17513E-1160-4FE4-8A14-1C76ADAA54CF}"/>
    <cellStyle name="Normal 2 2 15 4" xfId="16887" xr:uid="{5C19602B-7CC2-4D05-8BE3-0A0648D00DEE}"/>
    <cellStyle name="Normal 2 2 15 4 2" xfId="16888" xr:uid="{07F7C480-8F93-42D4-A306-4BB6A9A89D67}"/>
    <cellStyle name="Normal 2 2 15 4 2 2" xfId="16889" xr:uid="{79AA2AC2-9FB8-4EF5-BB1C-F549808B7E74}"/>
    <cellStyle name="Normal 2 2 15 5" xfId="16890" xr:uid="{F3BE74D3-83AE-4554-ABCE-8CE9D938A532}"/>
    <cellStyle name="Normal 2 2 15 5 2" xfId="16891" xr:uid="{6C3DDDEB-BF5B-45C4-87C0-EC289AA17E5B}"/>
    <cellStyle name="Normal 2 2 15 5 2 2" xfId="16892" xr:uid="{ED16AA94-0D68-4CA3-A6A8-58D103825D97}"/>
    <cellStyle name="Normal 2 2 15 6" xfId="16893" xr:uid="{AD4C6793-422B-49BB-AA2A-6636321A4A5A}"/>
    <cellStyle name="Normal 2 2 15 6 2" xfId="16894" xr:uid="{AE6170C9-E449-4B7F-93AC-BCBAF02C2DE9}"/>
    <cellStyle name="Normal 2 2 15 6 2 2" xfId="16895" xr:uid="{007E19D2-7EC6-4EB8-906B-8F7436AA2455}"/>
    <cellStyle name="Normal 2 2 15 7" xfId="16896" xr:uid="{6A3D6713-B837-402A-8EDB-7B048F20C192}"/>
    <cellStyle name="Normal 2 2 15 7 2" xfId="16897" xr:uid="{01CF2C89-C5C0-4B23-8FB8-961E3FEB09C7}"/>
    <cellStyle name="Normal 2 2 15 7 2 2" xfId="16898" xr:uid="{447E3B8E-B93F-40B5-BCB3-C1E1CAAFCF1D}"/>
    <cellStyle name="Normal 2 2 15 8" xfId="16899" xr:uid="{69EF58A3-C3AB-438D-9F25-A1F6491A0D19}"/>
    <cellStyle name="Normal 2 2 15 8 2" xfId="16900" xr:uid="{127E66D9-1EEF-4F65-A096-FCB6F55F165D}"/>
    <cellStyle name="Normal 2 2 15 8 2 2" xfId="16901" xr:uid="{C85CBF42-D2D8-4710-A520-C8206A4426D0}"/>
    <cellStyle name="Normal 2 2 15 9" xfId="16902" xr:uid="{D3F9781A-1B6A-4DA7-945E-F53620A5E7F9}"/>
    <cellStyle name="Normal 2 2 15 9 2" xfId="16903" xr:uid="{AD472FC7-5E8D-4E82-98A5-5A41F87B60B3}"/>
    <cellStyle name="Normal 2 2 15 9 2 2" xfId="16904" xr:uid="{982151B6-E93C-4531-ACD6-E7DA67AED001}"/>
    <cellStyle name="Normal 2 2 16" xfId="16905" xr:uid="{89AFD99F-AA51-4F1B-8F5F-A2D6424A8A93}"/>
    <cellStyle name="Normal 2 2 16 10" xfId="16906" xr:uid="{66815757-4B1B-4FCC-B876-D923558DE93C}"/>
    <cellStyle name="Normal 2 2 16 10 2" xfId="16907" xr:uid="{816C4208-A166-413B-BEB1-AB94EE23548D}"/>
    <cellStyle name="Normal 2 2 16 10 2 2" xfId="16908" xr:uid="{DDEE247A-5CDE-4E21-A47F-29C6C169E79A}"/>
    <cellStyle name="Normal 2 2 16 11" xfId="16909" xr:uid="{A5B6680F-59F4-43B2-8FBC-A4320BBD3264}"/>
    <cellStyle name="Normal 2 2 16 11 2" xfId="16910" xr:uid="{78896133-7B76-47DF-AA27-09CAB58601DD}"/>
    <cellStyle name="Normal 2 2 16 11 2 2" xfId="16911" xr:uid="{0C2EA51D-5B39-4BB8-851A-CDA57A8C9968}"/>
    <cellStyle name="Normal 2 2 16 12" xfId="16912" xr:uid="{F8355468-9F24-422B-8C41-C1BB7C4A6369}"/>
    <cellStyle name="Normal 2 2 16 12 2" xfId="16913" xr:uid="{47FCCCDD-046A-48D7-BD7C-1B284FACBB2D}"/>
    <cellStyle name="Normal 2 2 16 12 2 2" xfId="16914" xr:uid="{3FAD5FC1-EF09-4318-B748-40162D0C4363}"/>
    <cellStyle name="Normal 2 2 16 13" xfId="16915" xr:uid="{E26E208A-3D33-46F4-ABD0-3B3436813E60}"/>
    <cellStyle name="Normal 2 2 16 13 2" xfId="16916" xr:uid="{EED45AAA-A8CE-4EDE-8698-AD8E5EE5BAE3}"/>
    <cellStyle name="Normal 2 2 16 13 2 2" xfId="16917" xr:uid="{690687D7-20FF-487C-BEB1-3DA9A98E2BAE}"/>
    <cellStyle name="Normal 2 2 16 14" xfId="16918" xr:uid="{82B0DAD5-C770-4619-8B01-B32A08E5CA13}"/>
    <cellStyle name="Normal 2 2 16 14 2" xfId="16919" xr:uid="{C8AA1581-E3FF-4D36-982E-626775E9056C}"/>
    <cellStyle name="Normal 2 2 16 14 2 2" xfId="16920" xr:uid="{B2111C8B-0659-4435-9150-A0E02A843890}"/>
    <cellStyle name="Normal 2 2 16 15" xfId="16921" xr:uid="{E3BCC53A-BC04-4507-A8F3-B30839540C9E}"/>
    <cellStyle name="Normal 2 2 16 15 2" xfId="16922" xr:uid="{01E982FD-D6D2-4576-8289-ACEBEF81DBCF}"/>
    <cellStyle name="Normal 2 2 16 15 2 2" xfId="16923" xr:uid="{574ECEBF-44D4-4D3A-BD87-046BB13C7071}"/>
    <cellStyle name="Normal 2 2 16 16" xfId="16924" xr:uid="{72F7C2E3-A3BE-4520-9A8D-F4EFE0FC5141}"/>
    <cellStyle name="Normal 2 2 16 16 2" xfId="16925" xr:uid="{66FD0009-69AC-49E7-8BB1-59F3A65B576B}"/>
    <cellStyle name="Normal 2 2 16 16 2 2" xfId="16926" xr:uid="{36C976AB-88A7-498B-97B4-553C1950003A}"/>
    <cellStyle name="Normal 2 2 16 17" xfId="16927" xr:uid="{FDFA788E-B433-4A1E-B558-B211F315EEE5}"/>
    <cellStyle name="Normal 2 2 16 17 2" xfId="16928" xr:uid="{A7C32E9F-DD96-47FE-B033-4CFCDA5CF170}"/>
    <cellStyle name="Normal 2 2 16 17 2 2" xfId="16929" xr:uid="{7A1ABC9E-8C6F-4016-B38A-803A34F7ADB3}"/>
    <cellStyle name="Normal 2 2 16 18" xfId="16930" xr:uid="{B3B04372-E372-4D15-AAD4-ADEA1A1E25E0}"/>
    <cellStyle name="Normal 2 2 16 18 2" xfId="16931" xr:uid="{07637C5F-F87A-4C29-B03B-3664E7648D5A}"/>
    <cellStyle name="Normal 2 2 16 18 2 2" xfId="16932" xr:uid="{A632D4C2-EBF4-486C-9A50-551A3E23D20E}"/>
    <cellStyle name="Normal 2 2 16 19" xfId="16933" xr:uid="{9DE3A405-52F2-4B04-A0CD-88F3CC1C4CF3}"/>
    <cellStyle name="Normal 2 2 16 19 2" xfId="16934" xr:uid="{5400F4B6-7F0D-41A8-A474-DA4B34E91CCF}"/>
    <cellStyle name="Normal 2 2 16 19 2 2" xfId="16935" xr:uid="{A2DCE89B-E407-4D96-94D0-A99F06576600}"/>
    <cellStyle name="Normal 2 2 16 2" xfId="16936" xr:uid="{CD170E96-1CE1-4709-8391-7BB4F54E3581}"/>
    <cellStyle name="Normal 2 2 16 2 2" xfId="16937" xr:uid="{869EE9FF-0D75-4E45-876B-93CE78C64D89}"/>
    <cellStyle name="Normal 2 2 16 2 2 2" xfId="16938" xr:uid="{D3E26917-1FE6-490C-B6F2-32E0E737E654}"/>
    <cellStyle name="Normal 2 2 16 20" xfId="16939" xr:uid="{EB886190-E38A-458B-8BEC-887856419B64}"/>
    <cellStyle name="Normal 2 2 16 20 2" xfId="16940" xr:uid="{08581C74-3D45-46FE-9E86-9A48CA0B8CA4}"/>
    <cellStyle name="Normal 2 2 16 20 2 2" xfId="16941" xr:uid="{F5E34FEC-983E-4845-BAE8-82C22902A522}"/>
    <cellStyle name="Normal 2 2 16 21" xfId="16942" xr:uid="{29D4F17A-B928-40D4-9631-D4323E217B72}"/>
    <cellStyle name="Normal 2 2 16 21 2" xfId="16943" xr:uid="{BAFC8F5C-6648-476D-B44F-42C8EC0A7633}"/>
    <cellStyle name="Normal 2 2 16 21 2 2" xfId="16944" xr:uid="{50495EDA-6A71-438E-97D6-8EF6B4C9B719}"/>
    <cellStyle name="Normal 2 2 16 22" xfId="16945" xr:uid="{95BED08D-5780-41C1-A9E7-5C326A909A62}"/>
    <cellStyle name="Normal 2 2 16 22 2" xfId="16946" xr:uid="{53864B15-D627-4B14-A78D-DC8D506AE700}"/>
    <cellStyle name="Normal 2 2 16 22 2 2" xfId="16947" xr:uid="{B34A931C-A87E-4FFC-946C-A9E07A8E3AF7}"/>
    <cellStyle name="Normal 2 2 16 23" xfId="16948" xr:uid="{241F8EEB-3101-4F65-829C-061C90623035}"/>
    <cellStyle name="Normal 2 2 16 23 2" xfId="16949" xr:uid="{B96320A3-4C16-421E-BB9A-6FA562F2CF63}"/>
    <cellStyle name="Normal 2 2 16 23 2 2" xfId="16950" xr:uid="{32203B3F-AAB0-4A78-9198-08CCDD7226DF}"/>
    <cellStyle name="Normal 2 2 16 24" xfId="16951" xr:uid="{541D3BE4-E2F5-4917-A858-7813FF3DA2CD}"/>
    <cellStyle name="Normal 2 2 16 24 2" xfId="16952" xr:uid="{1F73B1A6-BDAD-481E-8DF4-F56B8C42181A}"/>
    <cellStyle name="Normal 2 2 16 24 2 2" xfId="16953" xr:uid="{4E8E019C-ED15-4CFA-8DEB-E021C0A53E92}"/>
    <cellStyle name="Normal 2 2 16 25" xfId="16954" xr:uid="{225EFE19-FCCD-4547-94CA-EF835719584F}"/>
    <cellStyle name="Normal 2 2 16 25 2" xfId="16955" xr:uid="{04CBC767-A13C-4B65-A59F-59B5CFD171DA}"/>
    <cellStyle name="Normal 2 2 16 26" xfId="16956" xr:uid="{E8517C20-7647-4854-87F7-A33442913E52}"/>
    <cellStyle name="Normal 2 2 16 3" xfId="16957" xr:uid="{AE08B9E5-D475-4887-973D-C5988182F945}"/>
    <cellStyle name="Normal 2 2 16 3 2" xfId="16958" xr:uid="{8F9FF8EA-A7A3-4972-80CA-A7AD462EA720}"/>
    <cellStyle name="Normal 2 2 16 3 2 2" xfId="16959" xr:uid="{CCB484F9-7BFD-4201-8F19-C7525FB7C66D}"/>
    <cellStyle name="Normal 2 2 16 4" xfId="16960" xr:uid="{87D8D5E4-A291-40D8-9F42-7BCC408102AC}"/>
    <cellStyle name="Normal 2 2 16 4 2" xfId="16961" xr:uid="{E54AC79B-FB6C-4751-956F-B2240C70C63F}"/>
    <cellStyle name="Normal 2 2 16 4 2 2" xfId="16962" xr:uid="{26999EF9-BF4A-4133-A5C4-1A295973DC35}"/>
    <cellStyle name="Normal 2 2 16 5" xfId="16963" xr:uid="{0F7E2E3A-6C2C-446F-B6DD-053310A2883E}"/>
    <cellStyle name="Normal 2 2 16 5 2" xfId="16964" xr:uid="{8178E6D8-A0CE-4748-BF9F-8379B29A5FDD}"/>
    <cellStyle name="Normal 2 2 16 5 2 2" xfId="16965" xr:uid="{FE0C17C0-3D91-4F2F-914A-FE5B75229DDD}"/>
    <cellStyle name="Normal 2 2 16 6" xfId="16966" xr:uid="{B7BBC07E-BDBF-45A7-900C-5F530C5A44A3}"/>
    <cellStyle name="Normal 2 2 16 6 2" xfId="16967" xr:uid="{96E76DD2-93FE-4FC2-9D96-35C653868139}"/>
    <cellStyle name="Normal 2 2 16 6 2 2" xfId="16968" xr:uid="{E308D738-4F6F-4B17-92E7-8E826A023FF5}"/>
    <cellStyle name="Normal 2 2 16 7" xfId="16969" xr:uid="{A7B0C8EE-B415-4AD6-8A76-F42C37A0EC6A}"/>
    <cellStyle name="Normal 2 2 16 7 2" xfId="16970" xr:uid="{05CA8AAF-FEDF-454F-AFF5-E3495DC7B60A}"/>
    <cellStyle name="Normal 2 2 16 7 2 2" xfId="16971" xr:uid="{05FF62C1-30B9-46A4-9C48-E9B8A6F22B00}"/>
    <cellStyle name="Normal 2 2 16 8" xfId="16972" xr:uid="{776A0C29-BFAA-4394-BA9A-B60AC7E92180}"/>
    <cellStyle name="Normal 2 2 16 8 2" xfId="16973" xr:uid="{126C0172-5D13-4880-AF24-07640D2133DC}"/>
    <cellStyle name="Normal 2 2 16 8 2 2" xfId="16974" xr:uid="{EA6351AE-8DE2-4033-B1CA-D817839A964B}"/>
    <cellStyle name="Normal 2 2 16 9" xfId="16975" xr:uid="{6AAFD4F6-7CCF-43B9-90FF-BB6D189A9A1F}"/>
    <cellStyle name="Normal 2 2 16 9 2" xfId="16976" xr:uid="{C5DCE899-030E-4204-A504-379890A6A0F4}"/>
    <cellStyle name="Normal 2 2 16 9 2 2" xfId="16977" xr:uid="{16C3A59B-2F9F-4DFE-9AA2-49EB0FD78649}"/>
    <cellStyle name="Normal 2 2 17" xfId="16978" xr:uid="{D8201EE1-0754-4C82-A4CA-2B4153D25A48}"/>
    <cellStyle name="Normal 2 2 17 10" xfId="16979" xr:uid="{460234F4-4921-476E-AD93-450371B452D1}"/>
    <cellStyle name="Normal 2 2 17 10 2" xfId="16980" xr:uid="{463B2C8F-BB2E-42A4-8DA2-12716EF96955}"/>
    <cellStyle name="Normal 2 2 17 10 2 2" xfId="16981" xr:uid="{AD88411B-4C98-4C2E-A170-BA1AF92EBB2A}"/>
    <cellStyle name="Normal 2 2 17 11" xfId="16982" xr:uid="{69414888-159D-472B-9999-1A0F5DFDBF5C}"/>
    <cellStyle name="Normal 2 2 17 11 2" xfId="16983" xr:uid="{2863A1A1-AE20-4773-8674-44546C1CEF44}"/>
    <cellStyle name="Normal 2 2 17 11 2 2" xfId="16984" xr:uid="{BB7464AE-19D2-453E-B9D4-1DCF08731CE0}"/>
    <cellStyle name="Normal 2 2 17 12" xfId="16985" xr:uid="{BE524145-D84E-445A-B009-D2F3EC025E24}"/>
    <cellStyle name="Normal 2 2 17 12 2" xfId="16986" xr:uid="{9CBB2E66-D2C1-4AAF-A573-024534D40063}"/>
    <cellStyle name="Normal 2 2 17 12 2 2" xfId="16987" xr:uid="{22E2FEBD-79AA-49D6-9F3F-C3F7BA90127E}"/>
    <cellStyle name="Normal 2 2 17 13" xfId="16988" xr:uid="{E297F0EE-ED14-4725-A254-4138CC6038BC}"/>
    <cellStyle name="Normal 2 2 17 13 2" xfId="16989" xr:uid="{3CA47AF9-CE2A-4182-9D92-A83501ED57A9}"/>
    <cellStyle name="Normal 2 2 17 13 2 2" xfId="16990" xr:uid="{AC9B99F1-6AE3-4554-948D-37853F373BBC}"/>
    <cellStyle name="Normal 2 2 17 14" xfId="16991" xr:uid="{7D3534F4-C4F9-42B5-9D9A-5B037F206B53}"/>
    <cellStyle name="Normal 2 2 17 14 2" xfId="16992" xr:uid="{8AFCC8C7-8FC1-493A-8C0C-EA0154F387BF}"/>
    <cellStyle name="Normal 2 2 17 14 2 2" xfId="16993" xr:uid="{27AD433E-01E7-484C-8D27-9B5E88F10CC7}"/>
    <cellStyle name="Normal 2 2 17 15" xfId="16994" xr:uid="{DC472E06-60CC-4563-9CFD-2AA3E83AF6B0}"/>
    <cellStyle name="Normal 2 2 17 15 2" xfId="16995" xr:uid="{653A0F29-0F10-44D2-B08A-CD6E5F890E39}"/>
    <cellStyle name="Normal 2 2 17 15 2 2" xfId="16996" xr:uid="{8C9184FE-FA77-4F19-9724-743A89D3B1EE}"/>
    <cellStyle name="Normal 2 2 17 16" xfId="16997" xr:uid="{A53B7C43-5205-4283-885E-951EDB65FB4E}"/>
    <cellStyle name="Normal 2 2 17 16 2" xfId="16998" xr:uid="{7D6DCF56-0940-4857-8DBB-80EC9EDC0BA6}"/>
    <cellStyle name="Normal 2 2 17 16 2 2" xfId="16999" xr:uid="{1F21DF3C-CF13-421F-AFE7-C9C72E345CB4}"/>
    <cellStyle name="Normal 2 2 17 17" xfId="17000" xr:uid="{F9D1ADD2-207A-4E67-84F3-9D4BD6124DE9}"/>
    <cellStyle name="Normal 2 2 17 17 2" xfId="17001" xr:uid="{BE6069A9-4585-464C-A002-72B4F5E36C02}"/>
    <cellStyle name="Normal 2 2 17 17 2 2" xfId="17002" xr:uid="{DA9275FD-43C4-4079-AF02-AFED2C5FBF0F}"/>
    <cellStyle name="Normal 2 2 17 18" xfId="17003" xr:uid="{1C8D19FC-54F2-455B-A4DF-E3ECFD6919D8}"/>
    <cellStyle name="Normal 2 2 17 18 2" xfId="17004" xr:uid="{0EFA950E-704C-4D3C-B49A-D8773416416F}"/>
    <cellStyle name="Normal 2 2 17 18 2 2" xfId="17005" xr:uid="{61FCF2DE-7170-475C-B74A-3689D8DD3592}"/>
    <cellStyle name="Normal 2 2 17 19" xfId="17006" xr:uid="{F13327C9-B12D-4263-81F4-35713916E191}"/>
    <cellStyle name="Normal 2 2 17 19 2" xfId="17007" xr:uid="{5E37DE6D-0092-4948-87EF-9B2196EB53CE}"/>
    <cellStyle name="Normal 2 2 17 19 2 2" xfId="17008" xr:uid="{E07916BD-CE04-401F-AE00-C9EB81AB3282}"/>
    <cellStyle name="Normal 2 2 17 2" xfId="17009" xr:uid="{B343C9D1-DF9F-4434-9D97-DEDC354A448E}"/>
    <cellStyle name="Normal 2 2 17 2 2" xfId="17010" xr:uid="{86C66683-B501-4648-AE17-3E7EC12ED19B}"/>
    <cellStyle name="Normal 2 2 17 2 2 2" xfId="17011" xr:uid="{CDB6DE92-6EF0-4C70-8A73-6C9C2B151E97}"/>
    <cellStyle name="Normal 2 2 17 20" xfId="17012" xr:uid="{912D0FA1-6527-4E18-9C73-8CFF8E6FABDA}"/>
    <cellStyle name="Normal 2 2 17 20 2" xfId="17013" xr:uid="{D68FEBF9-644F-41C5-A2A2-86C31381D527}"/>
    <cellStyle name="Normal 2 2 17 20 2 2" xfId="17014" xr:uid="{22D0DBFD-80F7-4C2C-9AEA-08D894E5C337}"/>
    <cellStyle name="Normal 2 2 17 21" xfId="17015" xr:uid="{7A8439E5-4D21-479D-AD8B-6EC812A121E6}"/>
    <cellStyle name="Normal 2 2 17 21 2" xfId="17016" xr:uid="{816D10E5-B133-4494-A927-DE9C5CDA9E57}"/>
    <cellStyle name="Normal 2 2 17 21 2 2" xfId="17017" xr:uid="{89705971-4ECD-4B04-B240-46B4DC7F5BAB}"/>
    <cellStyle name="Normal 2 2 17 22" xfId="17018" xr:uid="{29786C15-AD53-45C8-9E96-C3684C1FD8FB}"/>
    <cellStyle name="Normal 2 2 17 22 2" xfId="17019" xr:uid="{1758EB2F-F957-4882-A7C5-8590A642EC84}"/>
    <cellStyle name="Normal 2 2 17 22 2 2" xfId="17020" xr:uid="{727F0210-3F94-44BB-BE71-61FE0CA4DBFA}"/>
    <cellStyle name="Normal 2 2 17 23" xfId="17021" xr:uid="{94A61775-AA61-47C7-A2F4-0E9BF428FA5E}"/>
    <cellStyle name="Normal 2 2 17 23 2" xfId="17022" xr:uid="{BE2E24C0-9E00-4C41-B61B-4F707626399E}"/>
    <cellStyle name="Normal 2 2 17 23 2 2" xfId="17023" xr:uid="{299E9D79-1629-4680-86A9-A0113F9D8996}"/>
    <cellStyle name="Normal 2 2 17 24" xfId="17024" xr:uid="{9724ECCC-CF28-4FE4-BEEC-44FDE5FB2684}"/>
    <cellStyle name="Normal 2 2 17 24 2" xfId="17025" xr:uid="{14ED721D-DEDF-44DC-997F-4194E165D663}"/>
    <cellStyle name="Normal 2 2 17 24 2 2" xfId="17026" xr:uid="{5F027658-A42B-447C-94B9-DF9293257C66}"/>
    <cellStyle name="Normal 2 2 17 25" xfId="17027" xr:uid="{339E13C8-C89F-4E19-BB29-30D32ACAD80F}"/>
    <cellStyle name="Normal 2 2 17 25 2" xfId="17028" xr:uid="{DD754829-6555-45AD-9AD6-F88202D72A54}"/>
    <cellStyle name="Normal 2 2 17 26" xfId="17029" xr:uid="{A624E8AC-31F2-4859-BAF8-25C115ECF7ED}"/>
    <cellStyle name="Normal 2 2 17 3" xfId="17030" xr:uid="{A7ED308E-9D80-4FC8-B2F2-FA8C3129ABE2}"/>
    <cellStyle name="Normal 2 2 17 3 2" xfId="17031" xr:uid="{5DCB674C-913F-4E3A-91E0-A357AB3B8A15}"/>
    <cellStyle name="Normal 2 2 17 3 2 2" xfId="17032" xr:uid="{F8AD1805-4F66-46B2-9CB9-777BD7F66680}"/>
    <cellStyle name="Normal 2 2 17 4" xfId="17033" xr:uid="{E6DDC959-A607-40F3-95AD-4C3AAE9513EE}"/>
    <cellStyle name="Normal 2 2 17 4 2" xfId="17034" xr:uid="{181136AE-7BF9-45C5-AD11-6EDACE5A43EB}"/>
    <cellStyle name="Normal 2 2 17 4 2 2" xfId="17035" xr:uid="{AE404F71-38C6-44A7-8FBC-14A2B4933A36}"/>
    <cellStyle name="Normal 2 2 17 5" xfId="17036" xr:uid="{70704A76-FDE2-4902-94D9-9CB39D467A92}"/>
    <cellStyle name="Normal 2 2 17 5 2" xfId="17037" xr:uid="{D762870D-E48D-4508-98F1-23256890CCA7}"/>
    <cellStyle name="Normal 2 2 17 5 2 2" xfId="17038" xr:uid="{B29F0197-89CC-4D23-BF0A-5E6FE8856E75}"/>
    <cellStyle name="Normal 2 2 17 6" xfId="17039" xr:uid="{FC6109BE-E6E7-4125-8177-698DE485D921}"/>
    <cellStyle name="Normal 2 2 17 6 2" xfId="17040" xr:uid="{67EF39A5-C2AD-4D46-9201-CF7C4F4C8D46}"/>
    <cellStyle name="Normal 2 2 17 6 2 2" xfId="17041" xr:uid="{47063530-75FE-417B-9AE6-6B3EC2D28FAC}"/>
    <cellStyle name="Normal 2 2 17 7" xfId="17042" xr:uid="{4FAFD98D-43EF-43B7-A7A9-ED79ADC1ABE6}"/>
    <cellStyle name="Normal 2 2 17 7 2" xfId="17043" xr:uid="{E708C717-A160-4F78-A0F0-58BEBCD95E25}"/>
    <cellStyle name="Normal 2 2 17 7 2 2" xfId="17044" xr:uid="{7182BF15-FC48-4ADD-BF8F-74D1174FB868}"/>
    <cellStyle name="Normal 2 2 17 8" xfId="17045" xr:uid="{93847B4C-59A1-4664-A7C8-8F7EA47DA441}"/>
    <cellStyle name="Normal 2 2 17 8 2" xfId="17046" xr:uid="{D1907E96-211C-4E35-BA8F-AB0C47DF0DFB}"/>
    <cellStyle name="Normal 2 2 17 8 2 2" xfId="17047" xr:uid="{7871AC0D-A3BA-41DD-A531-A6FBDF991E88}"/>
    <cellStyle name="Normal 2 2 17 9" xfId="17048" xr:uid="{6CDBCBEA-10B8-4402-BFE2-C5137823DC5A}"/>
    <cellStyle name="Normal 2 2 17 9 2" xfId="17049" xr:uid="{9D7B099C-81EA-4AB2-9467-01CAD6E851A2}"/>
    <cellStyle name="Normal 2 2 17 9 2 2" xfId="17050" xr:uid="{C596122E-EE7E-45A1-9085-2C4E609BCD15}"/>
    <cellStyle name="Normal 2 2 18" xfId="17051" xr:uid="{E348FF3B-C5E5-4496-8BE1-F6ECD04BCFC2}"/>
    <cellStyle name="Normal 2 2 18 10" xfId="17052" xr:uid="{1F5EDF43-CCA5-496D-95CF-CDFCF77EE3A9}"/>
    <cellStyle name="Normal 2 2 18 10 2" xfId="17053" xr:uid="{443CB7E4-75AA-4769-B772-78E2BB06B37B}"/>
    <cellStyle name="Normal 2 2 18 10 2 2" xfId="17054" xr:uid="{B09A7E20-7D22-44EB-B1D7-0EE77425E2F7}"/>
    <cellStyle name="Normal 2 2 18 11" xfId="17055" xr:uid="{2DA52B53-BE96-4F7D-8DD9-C3C5B6CFEB38}"/>
    <cellStyle name="Normal 2 2 18 11 2" xfId="17056" xr:uid="{1C94CEB3-0EF8-406C-AE53-EAC858E760B0}"/>
    <cellStyle name="Normal 2 2 18 11 2 2" xfId="17057" xr:uid="{36814616-83C5-4023-B2E2-D0D93C796A0A}"/>
    <cellStyle name="Normal 2 2 18 12" xfId="17058" xr:uid="{DB72DCB4-333E-4E9C-952C-9A44D541EE84}"/>
    <cellStyle name="Normal 2 2 18 12 2" xfId="17059" xr:uid="{7C0929A6-94E1-418B-8F02-F8F5A819715C}"/>
    <cellStyle name="Normal 2 2 18 12 2 2" xfId="17060" xr:uid="{71281738-F993-41DB-A174-58D765871FC2}"/>
    <cellStyle name="Normal 2 2 18 13" xfId="17061" xr:uid="{3017A4D1-B5D2-4B10-94F2-C1BA8DDFC790}"/>
    <cellStyle name="Normal 2 2 18 13 2" xfId="17062" xr:uid="{1FEE1408-836E-426B-B61E-96880385DF09}"/>
    <cellStyle name="Normal 2 2 18 13 2 2" xfId="17063" xr:uid="{2FE4BD56-3695-491D-9660-68C19C839577}"/>
    <cellStyle name="Normal 2 2 18 14" xfId="17064" xr:uid="{61F5555A-FAFC-4C72-B1B9-AAE89EADB837}"/>
    <cellStyle name="Normal 2 2 18 14 2" xfId="17065" xr:uid="{91743B1F-E1AC-4DCC-A454-FD5B1B3AC35C}"/>
    <cellStyle name="Normal 2 2 18 14 2 2" xfId="17066" xr:uid="{0DEB0958-8EE5-4F13-A238-B83E6C129AF3}"/>
    <cellStyle name="Normal 2 2 18 15" xfId="17067" xr:uid="{1EEADD31-D1DE-466F-9A47-4909F48D03A0}"/>
    <cellStyle name="Normal 2 2 18 15 2" xfId="17068" xr:uid="{7D74BC47-22DB-4CAC-AF53-8851D19CD496}"/>
    <cellStyle name="Normal 2 2 18 15 2 2" xfId="17069" xr:uid="{1A0CE793-9523-4745-8352-D48EDEB7FD12}"/>
    <cellStyle name="Normal 2 2 18 16" xfId="17070" xr:uid="{2194EEE5-2111-4D0C-BE8F-3128735988AE}"/>
    <cellStyle name="Normal 2 2 18 16 2" xfId="17071" xr:uid="{E2A8DC9E-97D1-40B0-9575-308F96CACBC8}"/>
    <cellStyle name="Normal 2 2 18 16 2 2" xfId="17072" xr:uid="{98AFF80D-B38F-449D-8391-A680CB387D06}"/>
    <cellStyle name="Normal 2 2 18 17" xfId="17073" xr:uid="{F72C585F-D526-44B9-9BFA-70112AC68B67}"/>
    <cellStyle name="Normal 2 2 18 17 2" xfId="17074" xr:uid="{638BDFE7-CFBE-48AE-8478-8E5AB0153D22}"/>
    <cellStyle name="Normal 2 2 18 17 2 2" xfId="17075" xr:uid="{FE0A4978-5FA1-4D00-96F2-91ED5DC8D899}"/>
    <cellStyle name="Normal 2 2 18 18" xfId="17076" xr:uid="{EBCB6DB1-BEA1-4BA0-93C6-22AF58D8252D}"/>
    <cellStyle name="Normal 2 2 18 18 2" xfId="17077" xr:uid="{6A01F64A-D3BB-4CCF-935C-E9B018ACE63F}"/>
    <cellStyle name="Normal 2 2 18 18 2 2" xfId="17078" xr:uid="{80AAF0B4-A2D7-42E1-BA68-5A3C49D85C3A}"/>
    <cellStyle name="Normal 2 2 18 19" xfId="17079" xr:uid="{9953EC37-D477-48DE-B452-22B4BAC15298}"/>
    <cellStyle name="Normal 2 2 18 19 2" xfId="17080" xr:uid="{97D4C17A-EE58-40CD-AC31-01BEEFE1A48C}"/>
    <cellStyle name="Normal 2 2 18 19 2 2" xfId="17081" xr:uid="{5853F61F-1D64-4204-AE9C-8B3C827F59DE}"/>
    <cellStyle name="Normal 2 2 18 2" xfId="17082" xr:uid="{9B9A7657-13DE-49DA-877A-A9CB2E120E5B}"/>
    <cellStyle name="Normal 2 2 18 2 2" xfId="17083" xr:uid="{F8B1C991-A999-429C-9603-86D029D604B5}"/>
    <cellStyle name="Normal 2 2 18 2 2 2" xfId="17084" xr:uid="{0765BFF1-E654-4DE9-B558-8EB269FF4393}"/>
    <cellStyle name="Normal 2 2 18 20" xfId="17085" xr:uid="{66CC69F9-CC81-4DA1-B295-A3045C20277A}"/>
    <cellStyle name="Normal 2 2 18 20 2" xfId="17086" xr:uid="{34D17727-CCB4-4534-8B9E-3DFF3BBE22B1}"/>
    <cellStyle name="Normal 2 2 18 20 2 2" xfId="17087" xr:uid="{0E29C984-EC52-4437-8549-BFF473BCF7FC}"/>
    <cellStyle name="Normal 2 2 18 21" xfId="17088" xr:uid="{D8E32B6B-7098-4A7B-83D9-8CFFFB608E92}"/>
    <cellStyle name="Normal 2 2 18 21 2" xfId="17089" xr:uid="{C0489C8A-8F45-4533-88EA-D72943C4DF76}"/>
    <cellStyle name="Normal 2 2 18 21 2 2" xfId="17090" xr:uid="{6955C5DA-EDEA-42E5-963F-0847CC68E477}"/>
    <cellStyle name="Normal 2 2 18 22" xfId="17091" xr:uid="{570C4710-C8A8-426A-BA22-65ADB679801F}"/>
    <cellStyle name="Normal 2 2 18 22 2" xfId="17092" xr:uid="{03EAD9A5-E3A6-49F6-8B10-E42974EA6E7A}"/>
    <cellStyle name="Normal 2 2 18 22 2 2" xfId="17093" xr:uid="{97A66748-9CC2-4992-8463-C95434AADE4E}"/>
    <cellStyle name="Normal 2 2 18 23" xfId="17094" xr:uid="{E5A5462B-5D63-4572-AB32-C0D2C90508EA}"/>
    <cellStyle name="Normal 2 2 18 23 2" xfId="17095" xr:uid="{3DD1F6FC-D34A-4F78-8469-A5368A60C72D}"/>
    <cellStyle name="Normal 2 2 18 23 2 2" xfId="17096" xr:uid="{8C9BA6D2-71A2-4AEE-983B-A7F7376071F0}"/>
    <cellStyle name="Normal 2 2 18 24" xfId="17097" xr:uid="{A668A9EC-EA7F-4A10-9866-039E59239418}"/>
    <cellStyle name="Normal 2 2 18 24 2" xfId="17098" xr:uid="{7CC05C6B-0428-429C-A7D4-1F7F55DB6C78}"/>
    <cellStyle name="Normal 2 2 18 24 2 2" xfId="17099" xr:uid="{15660324-D1D6-421B-8F76-C422DE812728}"/>
    <cellStyle name="Normal 2 2 18 25" xfId="17100" xr:uid="{DB1F8922-C8D1-4352-BB0C-DE2C33BE527D}"/>
    <cellStyle name="Normal 2 2 18 25 2" xfId="17101" xr:uid="{9FF7DDC2-492F-444C-B86A-1AE1617C9E8C}"/>
    <cellStyle name="Normal 2 2 18 26" xfId="17102" xr:uid="{78140886-6FC5-46D7-B016-85C955FE199C}"/>
    <cellStyle name="Normal 2 2 18 3" xfId="17103" xr:uid="{2A04337A-AEAB-400A-B667-FFCCB4BED130}"/>
    <cellStyle name="Normal 2 2 18 3 2" xfId="17104" xr:uid="{095D3660-11FF-4A4F-833F-0DB6063F3AA4}"/>
    <cellStyle name="Normal 2 2 18 3 2 2" xfId="17105" xr:uid="{F7C4FA0A-6FD3-4402-BF74-DC687676C3FC}"/>
    <cellStyle name="Normal 2 2 18 4" xfId="17106" xr:uid="{7D3830DC-6AA2-4A69-945D-6DBA30C5DBA5}"/>
    <cellStyle name="Normal 2 2 18 4 2" xfId="17107" xr:uid="{401B7549-BBA4-43B7-9E0C-0FA9935F6E71}"/>
    <cellStyle name="Normal 2 2 18 4 2 2" xfId="17108" xr:uid="{155CC951-935B-4834-A632-8C2FC5A839DB}"/>
    <cellStyle name="Normal 2 2 18 5" xfId="17109" xr:uid="{4FD1B4BF-8DC0-4CE8-9E73-81CD9D483D67}"/>
    <cellStyle name="Normal 2 2 18 5 2" xfId="17110" xr:uid="{F0AB0FE1-F738-482A-A684-54BD2D5B4FD5}"/>
    <cellStyle name="Normal 2 2 18 5 2 2" xfId="17111" xr:uid="{29607075-7558-455A-B8EC-C4590FB842CC}"/>
    <cellStyle name="Normal 2 2 18 6" xfId="17112" xr:uid="{D2A26ED8-4EED-4818-BE09-6DC3F823A648}"/>
    <cellStyle name="Normal 2 2 18 6 2" xfId="17113" xr:uid="{32B07AC8-4E77-414F-A042-4972FD3F8A43}"/>
    <cellStyle name="Normal 2 2 18 6 2 2" xfId="17114" xr:uid="{DD19CA79-EA9D-4594-A478-398EA5B3A4AA}"/>
    <cellStyle name="Normal 2 2 18 7" xfId="17115" xr:uid="{FD86ED1B-5F03-4F84-BACD-4D0936B60192}"/>
    <cellStyle name="Normal 2 2 18 7 2" xfId="17116" xr:uid="{8692599A-5F40-4B98-8C94-429DC41AF853}"/>
    <cellStyle name="Normal 2 2 18 7 2 2" xfId="17117" xr:uid="{10445AD1-999F-496B-97DD-EE14F1B4F07F}"/>
    <cellStyle name="Normal 2 2 18 8" xfId="17118" xr:uid="{56F88AB5-8DC3-4958-B9D1-0EEDEDB9EAC4}"/>
    <cellStyle name="Normal 2 2 18 8 2" xfId="17119" xr:uid="{25022F16-DFD9-4FC2-AFEC-B2C113ADCE7E}"/>
    <cellStyle name="Normal 2 2 18 8 2 2" xfId="17120" xr:uid="{FC54C3CE-E898-4AF4-ADBC-37AE8B6ABAA1}"/>
    <cellStyle name="Normal 2 2 18 9" xfId="17121" xr:uid="{5A97A2A9-B330-4DBE-B2DF-6FA193E94601}"/>
    <cellStyle name="Normal 2 2 18 9 2" xfId="17122" xr:uid="{167FF857-F2CF-4119-886C-1D68154A9090}"/>
    <cellStyle name="Normal 2 2 18 9 2 2" xfId="17123" xr:uid="{37182392-2A48-4D94-8298-70E872BEECE6}"/>
    <cellStyle name="Normal 2 2 19" xfId="17124" xr:uid="{CD5AD3C7-7091-45E4-8124-8BA156260166}"/>
    <cellStyle name="Normal 2 2 19 2" xfId="17125" xr:uid="{3FD6E06A-30AA-469D-8E14-DFAA93D4A6A7}"/>
    <cellStyle name="Normal 2 2 19 2 2" xfId="17126" xr:uid="{A052E943-FA27-464C-9325-22DCFF0D8BC5}"/>
    <cellStyle name="Normal 2 2 2" xfId="17127" xr:uid="{F5EAED9B-6A92-4934-9F7A-3540EF8F9975}"/>
    <cellStyle name="Normal 2 2 2 10" xfId="17128" xr:uid="{C3C04A45-B898-42A9-8848-81F82B03F315}"/>
    <cellStyle name="Normal 2 2 2 10 2" xfId="17129" xr:uid="{CE880A84-B451-48A1-ACAD-3C6A91529EA9}"/>
    <cellStyle name="Normal 2 2 2 10 2 2" xfId="17130" xr:uid="{C963C54D-37A8-4F98-B4D7-29C4950DFEAE}"/>
    <cellStyle name="Normal 2 2 2 11" xfId="17131" xr:uid="{25315AA6-B996-4EA9-84E1-4A82576F7986}"/>
    <cellStyle name="Normal 2 2 2 11 2" xfId="17132" xr:uid="{81FA6561-5144-4555-83A3-85254A1C61AC}"/>
    <cellStyle name="Normal 2 2 2 11 2 2" xfId="17133" xr:uid="{37CD79BE-8900-4BBA-A7D3-FE3D9671981A}"/>
    <cellStyle name="Normal 2 2 2 12" xfId="17134" xr:uid="{63B69333-E7CE-4C3A-BB29-A06B02288C5A}"/>
    <cellStyle name="Normal 2 2 2 12 2" xfId="17135" xr:uid="{64C795B0-0935-462A-A7D0-6C4A5F11A5DC}"/>
    <cellStyle name="Normal 2 2 2 12 2 2" xfId="17136" xr:uid="{DE7019D6-57D3-4F9A-8FDB-8A1E896AF342}"/>
    <cellStyle name="Normal 2 2 2 13" xfId="17137" xr:uid="{7FACE8F2-4CD5-442A-8941-EDAA627E73EC}"/>
    <cellStyle name="Normal 2 2 2 13 2" xfId="17138" xr:uid="{0DA6C7FF-9F80-4B88-9B2F-247D27000812}"/>
    <cellStyle name="Normal 2 2 2 13 2 2" xfId="17139" xr:uid="{F67248E3-8B6C-410D-AAC3-16B48541BAF6}"/>
    <cellStyle name="Normal 2 2 2 14" xfId="17140" xr:uid="{124BD201-015F-4CC1-BD69-6202695C410B}"/>
    <cellStyle name="Normal 2 2 2 14 2" xfId="17141" xr:uid="{E3DB645D-E2C8-468D-AA55-A468FC5F61D4}"/>
    <cellStyle name="Normal 2 2 2 14 2 2" xfId="17142" xr:uid="{DDA6ACE5-AC72-4C23-A75F-26A58163A298}"/>
    <cellStyle name="Normal 2 2 2 15" xfId="17143" xr:uid="{A30B5CC4-8518-45E2-9F49-CA35280DC7E0}"/>
    <cellStyle name="Normal 2 2 2 15 2" xfId="17144" xr:uid="{1DF349BB-E0DF-4BC8-825F-16E0F5675916}"/>
    <cellStyle name="Normal 2 2 2 15 2 2" xfId="17145" xr:uid="{665406A8-289C-4292-A12F-EC0D409F768B}"/>
    <cellStyle name="Normal 2 2 2 16" xfId="17146" xr:uid="{1EA40596-B96B-4A4D-B8FA-FDE872F50569}"/>
    <cellStyle name="Normal 2 2 2 16 2" xfId="17147" xr:uid="{3E589A09-5E59-40D6-86B8-B9ACCF23AC3E}"/>
    <cellStyle name="Normal 2 2 2 16 2 2" xfId="17148" xr:uid="{AADB5EF9-4BD8-4418-8270-F33552D403E3}"/>
    <cellStyle name="Normal 2 2 2 17" xfId="17149" xr:uid="{839F04D4-F0BF-4E82-886B-6B014B88865F}"/>
    <cellStyle name="Normal 2 2 2 17 2" xfId="17150" xr:uid="{1720F46B-5251-43E1-AC8D-96904BD50E2B}"/>
    <cellStyle name="Normal 2 2 2 17 2 2" xfId="17151" xr:uid="{77C7F6BB-C486-4001-8E96-08B01EB5569E}"/>
    <cellStyle name="Normal 2 2 2 18" xfId="17152" xr:uid="{4DFCB224-2E66-49E4-8A06-AFADB1C5AF19}"/>
    <cellStyle name="Normal 2 2 2 18 2" xfId="17153" xr:uid="{34E6737A-E07A-443C-9A37-40D4A3439A2A}"/>
    <cellStyle name="Normal 2 2 2 18 2 2" xfId="17154" xr:uid="{CF4D66B4-0BAC-4DA6-B684-5080CC96259E}"/>
    <cellStyle name="Normal 2 2 2 19" xfId="17155" xr:uid="{24ABBE4E-E2E2-4721-8F64-A2F2B3CDBDA6}"/>
    <cellStyle name="Normal 2 2 2 19 2" xfId="17156" xr:uid="{827B1D69-B277-40B0-ADBA-E8DC0C2EBBEE}"/>
    <cellStyle name="Normal 2 2 2 19 2 2" xfId="17157" xr:uid="{31662EE7-C15F-4CE8-8BCE-0D23F8D0BCE3}"/>
    <cellStyle name="Normal 2 2 2 2" xfId="17158" xr:uid="{8BC4AC1B-91DC-42B7-90EC-DCFF40BD0BAA}"/>
    <cellStyle name="Normal 2 2 2 2 2" xfId="17159" xr:uid="{9AD58BAB-DC14-4A75-A3ED-A18B5553D001}"/>
    <cellStyle name="Normal 2 2 2 2 2 2" xfId="17160" xr:uid="{D433987A-628D-4431-AEB2-E991D06FEBA9}"/>
    <cellStyle name="Normal 2 2 2 20" xfId="17161" xr:uid="{30B249FF-585D-4351-9D14-8C72BC3E077B}"/>
    <cellStyle name="Normal 2 2 2 20 2" xfId="17162" xr:uid="{0C2F3E53-FE67-470E-8107-5BC5CB6BAC38}"/>
    <cellStyle name="Normal 2 2 2 20 2 2" xfId="17163" xr:uid="{A7F46FA2-FCAD-45CF-82CE-70E6932EFC87}"/>
    <cellStyle name="Normal 2 2 2 21" xfId="17164" xr:uid="{735C4CA4-596D-47F7-AEBA-20EF3B643A5D}"/>
    <cellStyle name="Normal 2 2 2 21 2" xfId="17165" xr:uid="{94BE89A5-FDD7-4E15-943F-EED679CB37A9}"/>
    <cellStyle name="Normal 2 2 2 21 2 2" xfId="17166" xr:uid="{E7B22E5C-D65E-4F33-AE21-9D2C50E10310}"/>
    <cellStyle name="Normal 2 2 2 22" xfId="17167" xr:uid="{E2785F58-F985-438D-9B8E-05B85EFA3747}"/>
    <cellStyle name="Normal 2 2 2 22 2" xfId="17168" xr:uid="{463D5449-D076-4CDF-B9E3-AF185B816297}"/>
    <cellStyle name="Normal 2 2 2 22 2 2" xfId="17169" xr:uid="{5961652F-1ADA-48C5-9CA8-F29524E9511F}"/>
    <cellStyle name="Normal 2 2 2 23" xfId="17170" xr:uid="{FAF3855F-996A-485B-84A8-79F559165FD6}"/>
    <cellStyle name="Normal 2 2 2 23 2" xfId="17171" xr:uid="{9B34EF16-3E11-4092-91C9-0C416CAA9291}"/>
    <cellStyle name="Normal 2 2 2 23 2 2" xfId="17172" xr:uid="{7DB0EB12-67F1-4D54-822D-0CDA84782E5D}"/>
    <cellStyle name="Normal 2 2 2 24" xfId="17173" xr:uid="{3B884FF8-7F68-4F55-A873-C08DBBC403ED}"/>
    <cellStyle name="Normal 2 2 2 24 2" xfId="17174" xr:uid="{D489D5FF-A390-4D1E-8FC5-D311709DEF09}"/>
    <cellStyle name="Normal 2 2 2 24 2 2" xfId="17175" xr:uid="{27747D19-7F18-40A6-ABC0-31D3ADC7277B}"/>
    <cellStyle name="Normal 2 2 2 25" xfId="17176" xr:uid="{A971DCA5-147D-425E-AB0C-DC2AB44A4401}"/>
    <cellStyle name="Normal 2 2 2 25 2" xfId="17177" xr:uid="{EEB87960-5B90-44DA-BFBA-87F6822DBA60}"/>
    <cellStyle name="Normal 2 2 2 26" xfId="17178" xr:uid="{CE6D11D2-C32F-4B7C-8429-7A81EBD79CCA}"/>
    <cellStyle name="Normal 2 2 2 3" xfId="17179" xr:uid="{632D83FD-2E71-4FAC-B08B-2A51B00F3731}"/>
    <cellStyle name="Normal 2 2 2 3 2" xfId="17180" xr:uid="{4339ACDB-930B-4F1D-9EBE-1C5DB2BF3776}"/>
    <cellStyle name="Normal 2 2 2 3 2 2" xfId="17181" xr:uid="{EDCAA0DC-47B0-4FC2-B23B-F945B8BA1347}"/>
    <cellStyle name="Normal 2 2 2 4" xfId="17182" xr:uid="{949BA392-472C-4A64-83A6-768E60F24A61}"/>
    <cellStyle name="Normal 2 2 2 4 2" xfId="17183" xr:uid="{6D3B6330-CF06-4D50-8007-190F5985584A}"/>
    <cellStyle name="Normal 2 2 2 4 2 2" xfId="17184" xr:uid="{EB664074-2B32-4BED-B20B-2E3174DA2C9E}"/>
    <cellStyle name="Normal 2 2 2 5" xfId="17185" xr:uid="{80DDF824-A293-49A6-8D55-CC8980F94BD1}"/>
    <cellStyle name="Normal 2 2 2 5 2" xfId="17186" xr:uid="{71EE89B0-FC14-4570-BD5E-C0E6BE6EE6C9}"/>
    <cellStyle name="Normal 2 2 2 5 2 2" xfId="17187" xr:uid="{8BD85C73-EEC4-4D01-A8FD-AF05DE9C319D}"/>
    <cellStyle name="Normal 2 2 2 6" xfId="17188" xr:uid="{C52AFAD8-51CC-45B5-B3E7-8C88DDFB92DD}"/>
    <cellStyle name="Normal 2 2 2 6 2" xfId="17189" xr:uid="{01C40DAC-B8A7-4054-9C7A-93AA0D991171}"/>
    <cellStyle name="Normal 2 2 2 6 2 2" xfId="17190" xr:uid="{A0FB6229-9FAF-445F-8EF7-DA407C31FA91}"/>
    <cellStyle name="Normal 2 2 2 7" xfId="17191" xr:uid="{8EBDD922-530B-4A0C-BE9D-BF776FFBE676}"/>
    <cellStyle name="Normal 2 2 2 7 2" xfId="17192" xr:uid="{5867ACB6-BBD2-482E-A84A-3F79922D26A0}"/>
    <cellStyle name="Normal 2 2 2 7 2 2" xfId="17193" xr:uid="{DC9F6ACE-8B7A-4F32-948F-21946A80114B}"/>
    <cellStyle name="Normal 2 2 2 8" xfId="17194" xr:uid="{FF019ABF-7C60-4F8B-85EA-1B60E2E58566}"/>
    <cellStyle name="Normal 2 2 2 8 2" xfId="17195" xr:uid="{30F6FD96-5871-4DBF-B4B9-A4672F0F0E0E}"/>
    <cellStyle name="Normal 2 2 2 8 2 2" xfId="17196" xr:uid="{38FE2D08-933C-45B5-BB08-AE9E99CACF1E}"/>
    <cellStyle name="Normal 2 2 2 9" xfId="17197" xr:uid="{E896178A-5A50-478C-A502-A333F483D44C}"/>
    <cellStyle name="Normal 2 2 2 9 2" xfId="17198" xr:uid="{AD08C066-BD4F-4FBE-BC36-5760887C3E70}"/>
    <cellStyle name="Normal 2 2 2 9 2 2" xfId="17199" xr:uid="{8CD07CEC-7736-497F-B98D-AE8244D91B59}"/>
    <cellStyle name="Normal 2 2 20" xfId="17200" xr:uid="{59592432-18AC-4274-9946-6C654FBD871B}"/>
    <cellStyle name="Normal 2 2 20 2" xfId="17201" xr:uid="{1A74A70A-3A0D-460D-A281-0C2DB067BEC6}"/>
    <cellStyle name="Normal 2 2 20 2 2" xfId="17202" xr:uid="{CE86DCDD-3155-4FE3-96F9-C1235883E541}"/>
    <cellStyle name="Normal 2 2 21" xfId="17203" xr:uid="{799C0E0B-BC67-4E0C-B863-A9B966DD214F}"/>
    <cellStyle name="Normal 2 2 21 2" xfId="17204" xr:uid="{B7330F97-787B-4B0E-8ED0-FB0220781956}"/>
    <cellStyle name="Normal 2 2 21 2 2" xfId="17205" xr:uid="{52D0AD7C-3F2E-47C3-847B-2459DF1C374E}"/>
    <cellStyle name="Normal 2 2 22" xfId="17206" xr:uid="{E85C944D-6F17-4829-977E-651CF5817119}"/>
    <cellStyle name="Normal 2 2 22 2" xfId="17207" xr:uid="{81EBA327-0F8E-44C0-A67D-FC7377459E76}"/>
    <cellStyle name="Normal 2 2 22 2 2" xfId="17208" xr:uid="{2D2B51FA-D4F9-40D0-90C9-9F764D67C09B}"/>
    <cellStyle name="Normal 2 2 23" xfId="17209" xr:uid="{A9E86773-736F-403D-8855-8B3B89473DFF}"/>
    <cellStyle name="Normal 2 2 23 2" xfId="17210" xr:uid="{4E335063-A7F1-484A-99C0-BC4FB050CF42}"/>
    <cellStyle name="Normal 2 2 23 2 2" xfId="17211" xr:uid="{BF2AFAE8-4871-4CE6-B4C8-93D9796674AB}"/>
    <cellStyle name="Normal 2 2 24" xfId="17212" xr:uid="{5A1A2AA0-4879-4500-8269-C7F00861D480}"/>
    <cellStyle name="Normal 2 2 24 2" xfId="17213" xr:uid="{7C38DBFA-6952-47D2-8F65-3900BF4C04AA}"/>
    <cellStyle name="Normal 2 2 24 2 2" xfId="17214" xr:uid="{D1B54D6C-0F7C-427F-91D1-08F77CBC56C7}"/>
    <cellStyle name="Normal 2 2 25" xfId="17215" xr:uid="{82EBE733-A15E-42FB-BF22-B31515A2F09F}"/>
    <cellStyle name="Normal 2 2 25 2" xfId="17216" xr:uid="{0CB4EC06-4289-4D2E-9AF2-F8D4DD68463B}"/>
    <cellStyle name="Normal 2 2 25 2 2" xfId="17217" xr:uid="{806F66DB-5DF3-4049-8DA4-7454793BF56F}"/>
    <cellStyle name="Normal 2 2 26" xfId="17218" xr:uid="{ECCF1C4F-838B-4E38-AB59-3C3B5D1053CA}"/>
    <cellStyle name="Normal 2 2 26 2" xfId="17219" xr:uid="{EDDA86C9-A3F0-41AF-915B-CA5935C67FF9}"/>
    <cellStyle name="Normal 2 2 26 2 2" xfId="17220" xr:uid="{237FAF93-7000-47DE-BF7A-C8547B05E5F0}"/>
    <cellStyle name="Normal 2 2 27" xfId="17221" xr:uid="{497A6AE8-4CAE-44DD-88E3-5507C3827571}"/>
    <cellStyle name="Normal 2 2 27 2" xfId="17222" xr:uid="{11651B63-C523-43FC-A737-E66C8FCF343E}"/>
    <cellStyle name="Normal 2 2 27 2 2" xfId="17223" xr:uid="{C18512EA-D60E-4EE3-9A9E-657C214222F0}"/>
    <cellStyle name="Normal 2 2 28" xfId="17224" xr:uid="{5BA9F8F0-FDFC-474C-AEA3-EA77B6E961C6}"/>
    <cellStyle name="Normal 2 2 28 2" xfId="17225" xr:uid="{256FC29C-9407-4AF7-BB22-F461ABE2D36B}"/>
    <cellStyle name="Normal 2 2 28 2 2" xfId="17226" xr:uid="{B3BB6474-6965-447E-A293-808A664FF0B2}"/>
    <cellStyle name="Normal 2 2 29" xfId="17227" xr:uid="{B8650DF1-3349-4CF1-93B9-A0D949C17054}"/>
    <cellStyle name="Normal 2 2 29 2" xfId="17228" xr:uid="{B68F5B60-A3E3-43B7-8503-33128A8EE8B8}"/>
    <cellStyle name="Normal 2 2 29 2 2" xfId="17229" xr:uid="{0A38F205-010F-4939-9D7E-DD24B74194EE}"/>
    <cellStyle name="Normal 2 2 3" xfId="17230" xr:uid="{C997039F-279F-43E8-A3B4-31F71CD1BF85}"/>
    <cellStyle name="Normal 2 2 3 10" xfId="17231" xr:uid="{1F1BEB73-29C9-472C-80A4-2CDA11BC40AD}"/>
    <cellStyle name="Normal 2 2 3 10 2" xfId="17232" xr:uid="{D9203034-3610-4D2C-B68B-F66BC5E2E932}"/>
    <cellStyle name="Normal 2 2 3 10 2 2" xfId="17233" xr:uid="{1DE9B317-5D6C-4E8B-AB4E-26F47065C55F}"/>
    <cellStyle name="Normal 2 2 3 11" xfId="17234" xr:uid="{BBD742EE-49F5-45A3-9D44-5C6868E9F62A}"/>
    <cellStyle name="Normal 2 2 3 11 2" xfId="17235" xr:uid="{EC0B32E7-ADB2-4D9F-B20F-0E7903C6FB19}"/>
    <cellStyle name="Normal 2 2 3 11 2 2" xfId="17236" xr:uid="{6DFDCE09-ECC4-4EED-B6B6-A35EA44D154F}"/>
    <cellStyle name="Normal 2 2 3 12" xfId="17237" xr:uid="{43BB39AC-0F27-451D-A406-745C5CDFC6AA}"/>
    <cellStyle name="Normal 2 2 3 12 2" xfId="17238" xr:uid="{7C7A787A-3BA3-418C-984C-6DE3AD5887CF}"/>
    <cellStyle name="Normal 2 2 3 12 2 2" xfId="17239" xr:uid="{4808FA06-6106-44FE-BD40-869F5BE59AB1}"/>
    <cellStyle name="Normal 2 2 3 13" xfId="17240" xr:uid="{EA05B73D-EB93-4961-AC76-4FCDF7846716}"/>
    <cellStyle name="Normal 2 2 3 13 2" xfId="17241" xr:uid="{24E896F1-8C1F-44A2-BD62-E84596B7766D}"/>
    <cellStyle name="Normal 2 2 3 13 2 2" xfId="17242" xr:uid="{AAEB8501-FEEB-4CA6-A696-423B2F46B7E1}"/>
    <cellStyle name="Normal 2 2 3 14" xfId="17243" xr:uid="{833BAA7A-6937-40E1-9605-A55D931A7700}"/>
    <cellStyle name="Normal 2 2 3 14 2" xfId="17244" xr:uid="{38763824-D962-4FC6-ADF7-80E027864CA6}"/>
    <cellStyle name="Normal 2 2 3 14 2 2" xfId="17245" xr:uid="{716F8608-D83A-47CE-9ADB-E7548719B6DE}"/>
    <cellStyle name="Normal 2 2 3 15" xfId="17246" xr:uid="{4133D80A-66A6-4C58-9DD2-2F963AB7118D}"/>
    <cellStyle name="Normal 2 2 3 15 2" xfId="17247" xr:uid="{D91EA705-D388-4D36-ADAA-CC57C7752AF3}"/>
    <cellStyle name="Normal 2 2 3 15 2 2" xfId="17248" xr:uid="{583B8804-96DC-4AB9-AE4E-8DB854C66CA7}"/>
    <cellStyle name="Normal 2 2 3 16" xfId="17249" xr:uid="{7C4F3D73-B990-4D86-8137-B5CE16EC814C}"/>
    <cellStyle name="Normal 2 2 3 16 2" xfId="17250" xr:uid="{9CA87EBF-E08C-44CC-A216-453073989507}"/>
    <cellStyle name="Normal 2 2 3 16 2 2" xfId="17251" xr:uid="{C8FC3364-F838-4999-B99E-EF2908FE8D57}"/>
    <cellStyle name="Normal 2 2 3 17" xfId="17252" xr:uid="{426C3756-CC43-46E2-9DED-83E99E13051F}"/>
    <cellStyle name="Normal 2 2 3 17 2" xfId="17253" xr:uid="{853E3C12-3C5A-438A-BFBB-A3BE717968A6}"/>
    <cellStyle name="Normal 2 2 3 17 2 2" xfId="17254" xr:uid="{F5B00D10-9B92-42DC-BB87-3990502CE537}"/>
    <cellStyle name="Normal 2 2 3 18" xfId="17255" xr:uid="{DA9FF17F-A260-46FA-AD61-4B917E8E778C}"/>
    <cellStyle name="Normal 2 2 3 18 2" xfId="17256" xr:uid="{2E1AFC86-7523-4D8D-98BE-090B7087F55C}"/>
    <cellStyle name="Normal 2 2 3 18 2 2" xfId="17257" xr:uid="{F8EFBFDA-7437-46A8-BED5-A63337D694AD}"/>
    <cellStyle name="Normal 2 2 3 19" xfId="17258" xr:uid="{8867EE90-9633-4D6E-9EAD-D5EA9FF5E01C}"/>
    <cellStyle name="Normal 2 2 3 19 2" xfId="17259" xr:uid="{147D3C70-B083-45E8-836E-768487BC0150}"/>
    <cellStyle name="Normal 2 2 3 19 2 2" xfId="17260" xr:uid="{3DC4F945-CA90-4562-AF81-89C7402377F9}"/>
    <cellStyle name="Normal 2 2 3 2" xfId="17261" xr:uid="{C97B32E2-7D08-41D1-91EE-5E3A32676D2E}"/>
    <cellStyle name="Normal 2 2 3 2 2" xfId="17262" xr:uid="{3C0D4DE8-3038-4937-9068-397A2D35073A}"/>
    <cellStyle name="Normal 2 2 3 2 2 2" xfId="17263" xr:uid="{6B95EDFC-17EE-442E-BB75-FF1A0BC1B70C}"/>
    <cellStyle name="Normal 2 2 3 20" xfId="17264" xr:uid="{0573EE03-56C9-435F-AE07-2913C1735B8A}"/>
    <cellStyle name="Normal 2 2 3 20 2" xfId="17265" xr:uid="{CAD65B4F-435C-4AE6-A15F-AC2675104A5F}"/>
    <cellStyle name="Normal 2 2 3 20 2 2" xfId="17266" xr:uid="{92BB48B0-4772-48E1-A547-747DEB55C7C4}"/>
    <cellStyle name="Normal 2 2 3 21" xfId="17267" xr:uid="{0DFBA3C3-903A-41DA-8F66-795A94359B6F}"/>
    <cellStyle name="Normal 2 2 3 21 2" xfId="17268" xr:uid="{91900CA6-A07C-4B24-BC7E-A837A0C9F21A}"/>
    <cellStyle name="Normal 2 2 3 21 2 2" xfId="17269" xr:uid="{DF7B3D58-1AC1-44BD-B5CD-58D3AA047AE2}"/>
    <cellStyle name="Normal 2 2 3 22" xfId="17270" xr:uid="{CB106032-1DCE-49EA-BDCB-9D1879A6BA5A}"/>
    <cellStyle name="Normal 2 2 3 22 2" xfId="17271" xr:uid="{A3AFC79D-FF05-4E0E-844C-CDD6D60E2DA5}"/>
    <cellStyle name="Normal 2 2 3 22 2 2" xfId="17272" xr:uid="{EF33E111-FFB7-4270-95B9-DC9DB0D7F2BF}"/>
    <cellStyle name="Normal 2 2 3 23" xfId="17273" xr:uid="{15974212-BCFB-489E-A326-1924949EDAB9}"/>
    <cellStyle name="Normal 2 2 3 23 2" xfId="17274" xr:uid="{41D533CA-8725-49ED-95B7-44940567AA0E}"/>
    <cellStyle name="Normal 2 2 3 23 2 2" xfId="17275" xr:uid="{AC8394AF-99B7-42E3-887E-B1B1E769B412}"/>
    <cellStyle name="Normal 2 2 3 24" xfId="17276" xr:uid="{F73EE6F2-8E31-4B67-B68E-5CDCB7DF399F}"/>
    <cellStyle name="Normal 2 2 3 24 2" xfId="17277" xr:uid="{AF0F3410-3A98-481A-9A44-A8D61A81162B}"/>
    <cellStyle name="Normal 2 2 3 24 2 2" xfId="17278" xr:uid="{2EE97CB8-EF4F-4066-A2DB-9EE80C5659EC}"/>
    <cellStyle name="Normal 2 2 3 25" xfId="17279" xr:uid="{23E06821-0A80-4810-816C-F943E05988C6}"/>
    <cellStyle name="Normal 2 2 3 25 2" xfId="17280" xr:uid="{A23B5A55-99F6-44CA-B862-42E1D5843130}"/>
    <cellStyle name="Normal 2 2 3 26" xfId="17281" xr:uid="{658D880E-32FC-48F7-A505-4076B74EEE35}"/>
    <cellStyle name="Normal 2 2 3 27" xfId="17282" xr:uid="{0405F252-0E25-4D26-A050-C22A41A0065D}"/>
    <cellStyle name="Normal 2 2 3 3" xfId="17283" xr:uid="{22E29278-B6B3-4B59-A371-B877CC185A16}"/>
    <cellStyle name="Normal 2 2 3 3 2" xfId="17284" xr:uid="{B11C76C6-3B7E-4F35-9FB7-F90563D6C548}"/>
    <cellStyle name="Normal 2 2 3 3 2 2" xfId="17285" xr:uid="{39289C0C-5A69-4EA7-9DBC-EFC88CD7E2F1}"/>
    <cellStyle name="Normal 2 2 3 4" xfId="17286" xr:uid="{A6819989-A992-45AD-8B6D-BF87CB859223}"/>
    <cellStyle name="Normal 2 2 3 4 2" xfId="17287" xr:uid="{11F900C3-C3D1-4229-B86A-57BE9BAA5772}"/>
    <cellStyle name="Normal 2 2 3 4 2 2" xfId="17288" xr:uid="{1AEB6A9A-B57D-4B49-BD32-E2299844EA9D}"/>
    <cellStyle name="Normal 2 2 3 5" xfId="17289" xr:uid="{52E3DC5C-12FA-4C26-ADDF-E59CA2E40BFB}"/>
    <cellStyle name="Normal 2 2 3 5 2" xfId="17290" xr:uid="{473B065B-59B4-46D9-A37F-6C5C4DC68322}"/>
    <cellStyle name="Normal 2 2 3 5 2 2" xfId="17291" xr:uid="{4FE568F6-AEA7-4961-A628-6C29BA4B6183}"/>
    <cellStyle name="Normal 2 2 3 6" xfId="17292" xr:uid="{58E87EA4-9CEA-491E-B6B8-FFC0208F91FB}"/>
    <cellStyle name="Normal 2 2 3 6 2" xfId="17293" xr:uid="{E649A3EF-CDA3-4502-820D-21492F745128}"/>
    <cellStyle name="Normal 2 2 3 6 2 2" xfId="17294" xr:uid="{D0A0D6E9-3145-42B3-A9CA-1C2AB1FE1C14}"/>
    <cellStyle name="Normal 2 2 3 7" xfId="17295" xr:uid="{7FC3635A-C7C5-45B5-934C-63A7BC11A74D}"/>
    <cellStyle name="Normal 2 2 3 7 2" xfId="17296" xr:uid="{6F1A5CB2-D748-4115-86E0-E9E4615B3668}"/>
    <cellStyle name="Normal 2 2 3 7 2 2" xfId="17297" xr:uid="{416EFE2D-D4BC-4CF4-AF1C-D35239225030}"/>
    <cellStyle name="Normal 2 2 3 8" xfId="17298" xr:uid="{A7BCAC55-1E48-47E4-8AD5-91901C517888}"/>
    <cellStyle name="Normal 2 2 3 8 2" xfId="17299" xr:uid="{D32BEBFC-3468-48D2-AC78-EF71015E29A1}"/>
    <cellStyle name="Normal 2 2 3 8 2 2" xfId="17300" xr:uid="{6BDEA0BB-13B9-4489-99FA-916B71991B1A}"/>
    <cellStyle name="Normal 2 2 3 9" xfId="17301" xr:uid="{A2230B15-232E-425C-A73C-D9401A83EFDB}"/>
    <cellStyle name="Normal 2 2 3 9 2" xfId="17302" xr:uid="{476794A1-6403-4D12-85D2-5F59F6E3C847}"/>
    <cellStyle name="Normal 2 2 3 9 2 2" xfId="17303" xr:uid="{2ACDAC74-0689-46E3-8CA1-DD0AB379BB8A}"/>
    <cellStyle name="Normal 2 2 30" xfId="17304" xr:uid="{A30F0B7B-1F86-4E3D-A0C3-A561D40D8678}"/>
    <cellStyle name="Normal 2 2 30 2" xfId="17305" xr:uid="{FE789EE0-8CD4-48E2-A726-B4E575BAF292}"/>
    <cellStyle name="Normal 2 2 30 2 2" xfId="17306" xr:uid="{DA40E814-C569-4D1D-8ED5-1FDF4090D9AD}"/>
    <cellStyle name="Normal 2 2 31" xfId="17307" xr:uid="{F103F6B5-6B1D-49DE-9CD1-668A871C09F3}"/>
    <cellStyle name="Normal 2 2 31 2" xfId="17308" xr:uid="{C9AAA8E9-82F8-43FE-ABE9-7B83D9A85CC5}"/>
    <cellStyle name="Normal 2 2 31 2 2" xfId="17309" xr:uid="{A5C12600-7CCB-417B-AD8F-D90D357FD66F}"/>
    <cellStyle name="Normal 2 2 32" xfId="17310" xr:uid="{CC65D7AD-DD1E-4968-9A62-8CD3186A6800}"/>
    <cellStyle name="Normal 2 2 32 2" xfId="17311" xr:uid="{5503A200-2EA7-4C58-9DCF-413273DAE6B2}"/>
    <cellStyle name="Normal 2 2 32 2 2" xfId="17312" xr:uid="{813244D2-B122-4A54-BD10-76D2E4622632}"/>
    <cellStyle name="Normal 2 2 33" xfId="17313" xr:uid="{8D26903C-F96F-4DD4-B5BA-4515B96C6835}"/>
    <cellStyle name="Normal 2 2 33 2" xfId="17314" xr:uid="{DCF81395-2B16-4C02-905E-25180D75885F}"/>
    <cellStyle name="Normal 2 2 33 2 2" xfId="17315" xr:uid="{3137796E-8880-4207-B26A-E4ED98C67637}"/>
    <cellStyle name="Normal 2 2 34" xfId="17316" xr:uid="{925326BC-ECA7-49A8-BB04-AB060185DE2E}"/>
    <cellStyle name="Normal 2 2 34 2" xfId="17317" xr:uid="{7A8D00CB-D1EC-48A8-9955-23AA21D315CB}"/>
    <cellStyle name="Normal 2 2 34 2 2" xfId="17318" xr:uid="{61DE0C99-380C-44ED-9262-B4E99A4A7DEC}"/>
    <cellStyle name="Normal 2 2 35" xfId="17319" xr:uid="{91C0BCA2-B327-4C11-9EB8-D76D91E08B69}"/>
    <cellStyle name="Normal 2 2 35 2" xfId="17320" xr:uid="{E63B3E8B-0C3B-446E-9B35-67CA7E230B03}"/>
    <cellStyle name="Normal 2 2 35 2 2" xfId="17321" xr:uid="{F853A1D3-5D50-4FC3-BE67-2E3B3EE98969}"/>
    <cellStyle name="Normal 2 2 36" xfId="17322" xr:uid="{F1E1311C-B323-4398-84E3-6E3B0CDFEABE}"/>
    <cellStyle name="Normal 2 2 36 2" xfId="17323" xr:uid="{61E733C8-6AEA-4958-B8A4-23ECC992BE9B}"/>
    <cellStyle name="Normal 2 2 36 2 2" xfId="17324" xr:uid="{6CD82B7E-4639-475E-8163-1249204DA508}"/>
    <cellStyle name="Normal 2 2 37" xfId="17325" xr:uid="{B9575D17-E5FE-4E5C-9220-6E655E058ED0}"/>
    <cellStyle name="Normal 2 2 37 2" xfId="17326" xr:uid="{FC53E1C2-8C09-4C0A-A2C8-A678D7647F73}"/>
    <cellStyle name="Normal 2 2 37 2 2" xfId="17327" xr:uid="{5D19D8CF-3A3C-4BCA-9A57-800FD63FC296}"/>
    <cellStyle name="Normal 2 2 38" xfId="17328" xr:uid="{A237CEE9-E6BF-4618-AB18-5C78332755ED}"/>
    <cellStyle name="Normal 2 2 38 2" xfId="17329" xr:uid="{2B5DEF67-32E1-4225-8BC4-D2E52F4701B9}"/>
    <cellStyle name="Normal 2 2 38 2 2" xfId="17330" xr:uid="{A46ED545-4E13-42F8-813A-E7602D35EB9F}"/>
    <cellStyle name="Normal 2 2 39" xfId="17331" xr:uid="{946BBB54-C799-4163-91F5-0A053C124D2A}"/>
    <cellStyle name="Normal 2 2 39 2" xfId="17332" xr:uid="{E3C29DD3-19B4-409D-A924-D83F62B5D511}"/>
    <cellStyle name="Normal 2 2 39 2 2" xfId="17333" xr:uid="{C794073C-67E4-4D4C-BE68-927D390B5580}"/>
    <cellStyle name="Normal 2 2 4" xfId="17334" xr:uid="{08F5BC50-F654-4533-8B3B-6FAC3EEF68B8}"/>
    <cellStyle name="Normal 2 2 4 10" xfId="17335" xr:uid="{A4070B3C-F8E7-4E4D-9DA7-BC6F07261BD6}"/>
    <cellStyle name="Normal 2 2 4 10 2" xfId="17336" xr:uid="{6FC53DFB-70DC-40B0-971D-FD4CAA3F69DD}"/>
    <cellStyle name="Normal 2 2 4 10 2 2" xfId="17337" xr:uid="{93FEACF8-B18E-4120-A4DD-350978687B56}"/>
    <cellStyle name="Normal 2 2 4 11" xfId="17338" xr:uid="{7EDEC177-895C-405C-B6E5-CC9BC1A1F32F}"/>
    <cellStyle name="Normal 2 2 4 11 2" xfId="17339" xr:uid="{8B937932-DF7E-46ED-A9F2-1936670DB3E4}"/>
    <cellStyle name="Normal 2 2 4 11 2 2" xfId="17340" xr:uid="{6009FC0F-3C8F-4132-9660-E2B446325EA8}"/>
    <cellStyle name="Normal 2 2 4 12" xfId="17341" xr:uid="{FBA77D0C-FA1B-4D38-9A56-DA69846AED4C}"/>
    <cellStyle name="Normal 2 2 4 12 2" xfId="17342" xr:uid="{BF616182-0196-4DB8-AA2E-8FEDBE71D4CF}"/>
    <cellStyle name="Normal 2 2 4 12 2 2" xfId="17343" xr:uid="{E1BDA0CE-9BC1-4EC7-B2DE-42649FE4466C}"/>
    <cellStyle name="Normal 2 2 4 13" xfId="17344" xr:uid="{E772A11F-91C0-4A62-AF7D-6EE4FAC9C6B7}"/>
    <cellStyle name="Normal 2 2 4 13 2" xfId="17345" xr:uid="{09AA966D-2C58-40EC-A447-3BBCEC5AEE76}"/>
    <cellStyle name="Normal 2 2 4 13 2 2" xfId="17346" xr:uid="{1E8E9920-A131-43A6-9918-E1954AAAC398}"/>
    <cellStyle name="Normal 2 2 4 14" xfId="17347" xr:uid="{BFFBD58C-85E8-42D9-BAAA-0DB0AC88CEE3}"/>
    <cellStyle name="Normal 2 2 4 14 2" xfId="17348" xr:uid="{B82479D6-DA40-4E32-A230-4F3F93F43DDA}"/>
    <cellStyle name="Normal 2 2 4 14 2 2" xfId="17349" xr:uid="{E92EE71B-D7C0-418E-A268-537A44D38FA1}"/>
    <cellStyle name="Normal 2 2 4 15" xfId="17350" xr:uid="{61E5E137-634C-4277-87E8-831B9643317C}"/>
    <cellStyle name="Normal 2 2 4 15 2" xfId="17351" xr:uid="{4ADE0495-8EB1-4226-A6CA-BD59F375B8AC}"/>
    <cellStyle name="Normal 2 2 4 15 2 2" xfId="17352" xr:uid="{03FB311D-07F2-4D1E-B468-EBE1F0CC30F2}"/>
    <cellStyle name="Normal 2 2 4 16" xfId="17353" xr:uid="{F46098FA-25DD-4854-B5B1-F223D3D01FFF}"/>
    <cellStyle name="Normal 2 2 4 16 2" xfId="17354" xr:uid="{3344CD31-AB7F-4E7E-B91D-D52F92D19B3C}"/>
    <cellStyle name="Normal 2 2 4 16 2 2" xfId="17355" xr:uid="{FC082161-8E99-40FA-910D-8CF6244862E2}"/>
    <cellStyle name="Normal 2 2 4 17" xfId="17356" xr:uid="{FBD27DB3-AE48-46C9-B287-E455B3D043E9}"/>
    <cellStyle name="Normal 2 2 4 17 2" xfId="17357" xr:uid="{16E60D5B-1FF2-48BF-AE98-88BECDA7305E}"/>
    <cellStyle name="Normal 2 2 4 17 2 2" xfId="17358" xr:uid="{991F8214-B10D-4235-9C5A-E6C9CB18D14A}"/>
    <cellStyle name="Normal 2 2 4 18" xfId="17359" xr:uid="{E83760D9-6A5C-4B3D-95D1-7434257295C5}"/>
    <cellStyle name="Normal 2 2 4 18 2" xfId="17360" xr:uid="{A3C3D4EF-16A2-46B2-9A62-611CFE324E8B}"/>
    <cellStyle name="Normal 2 2 4 18 2 2" xfId="17361" xr:uid="{C4F9B266-43FE-4D73-8D8B-2177F345F187}"/>
    <cellStyle name="Normal 2 2 4 19" xfId="17362" xr:uid="{8888F483-ABC4-465D-9096-C4526A57EF75}"/>
    <cellStyle name="Normal 2 2 4 19 2" xfId="17363" xr:uid="{15F064A5-55A8-43F7-873F-2E4A3FF847C2}"/>
    <cellStyle name="Normal 2 2 4 19 2 2" xfId="17364" xr:uid="{9A424447-E64B-441A-85ED-5E105B4A03FD}"/>
    <cellStyle name="Normal 2 2 4 2" xfId="17365" xr:uid="{62655093-134A-478A-88C3-6D35B9202544}"/>
    <cellStyle name="Normal 2 2 4 2 2" xfId="17366" xr:uid="{C72160F0-3507-4A41-9E4B-3C767A1B54DB}"/>
    <cellStyle name="Normal 2 2 4 2 2 2" xfId="17367" xr:uid="{A4EEFDA1-2A32-4C7A-BB59-A99AD9B9611E}"/>
    <cellStyle name="Normal 2 2 4 20" xfId="17368" xr:uid="{49300340-8218-4B5F-A363-0F3970E641E6}"/>
    <cellStyle name="Normal 2 2 4 20 2" xfId="17369" xr:uid="{75966CDE-3892-4BA4-A6A2-33AF888A1F7E}"/>
    <cellStyle name="Normal 2 2 4 20 2 2" xfId="17370" xr:uid="{015EA038-B7ED-4B95-A1D7-3A7487D9D22C}"/>
    <cellStyle name="Normal 2 2 4 21" xfId="17371" xr:uid="{C8D845E7-B57F-4304-985C-D44E45355287}"/>
    <cellStyle name="Normal 2 2 4 21 2" xfId="17372" xr:uid="{F985FBCD-C666-432E-82CA-8CD63292720A}"/>
    <cellStyle name="Normal 2 2 4 21 2 2" xfId="17373" xr:uid="{EF961C2F-895C-43D4-8822-41CDB3617581}"/>
    <cellStyle name="Normal 2 2 4 22" xfId="17374" xr:uid="{E30679EA-CB56-4446-9C94-7CB01B438609}"/>
    <cellStyle name="Normal 2 2 4 22 2" xfId="17375" xr:uid="{27FCC8D3-8E8E-433D-88DF-FD8426D757F3}"/>
    <cellStyle name="Normal 2 2 4 22 2 2" xfId="17376" xr:uid="{B85D9948-9937-4094-80EB-D3892AB0CFC1}"/>
    <cellStyle name="Normal 2 2 4 23" xfId="17377" xr:uid="{1EBEC67C-6045-46FE-86F3-45AB85E75F7F}"/>
    <cellStyle name="Normal 2 2 4 23 2" xfId="17378" xr:uid="{23708366-A756-46D5-ACD9-F8271343CF22}"/>
    <cellStyle name="Normal 2 2 4 23 2 2" xfId="17379" xr:uid="{2D0C43A9-22A0-46E1-8D9B-5DDDC9EDE9A2}"/>
    <cellStyle name="Normal 2 2 4 24" xfId="17380" xr:uid="{2D3408B8-83E9-4D62-A0FF-F078664CFD3C}"/>
    <cellStyle name="Normal 2 2 4 24 2" xfId="17381" xr:uid="{6D4570B4-B9EC-4FFA-AD6F-7950C6CD42D0}"/>
    <cellStyle name="Normal 2 2 4 24 2 2" xfId="17382" xr:uid="{D05107A8-E672-4F08-A14E-CBC36FACBCDC}"/>
    <cellStyle name="Normal 2 2 4 25" xfId="17383" xr:uid="{C93CF593-7DDE-4638-AD80-4B163AEDEACA}"/>
    <cellStyle name="Normal 2 2 4 25 2" xfId="17384" xr:uid="{18AD8BE4-CB59-4F54-949E-E608D43EAE9E}"/>
    <cellStyle name="Normal 2 2 4 26" xfId="17385" xr:uid="{2DA8A4F3-9DAC-43A6-AFD5-1F8DD0A41C62}"/>
    <cellStyle name="Normal 2 2 4 3" xfId="17386" xr:uid="{590C9FFD-2235-4295-9188-13B744BFBCFB}"/>
    <cellStyle name="Normal 2 2 4 3 2" xfId="17387" xr:uid="{DDEED112-87E2-41E2-BC19-E349221D72CB}"/>
    <cellStyle name="Normal 2 2 4 3 2 2" xfId="17388" xr:uid="{1B97EACE-A12E-4B07-BD30-3BDC16253ACB}"/>
    <cellStyle name="Normal 2 2 4 4" xfId="17389" xr:uid="{EA746669-38D1-486E-A117-C73109A4EE85}"/>
    <cellStyle name="Normal 2 2 4 4 2" xfId="17390" xr:uid="{E10955F9-BA67-45EA-8EEB-B6ED8FA0B620}"/>
    <cellStyle name="Normal 2 2 4 4 2 2" xfId="17391" xr:uid="{A0E4185F-9B99-4E5C-9AEA-7D4AD6D71E18}"/>
    <cellStyle name="Normal 2 2 4 5" xfId="17392" xr:uid="{C45044C3-40E6-4220-864F-CC416F15D18B}"/>
    <cellStyle name="Normal 2 2 4 5 2" xfId="17393" xr:uid="{41A87A58-9090-4825-8C1C-4CF6ABE1C144}"/>
    <cellStyle name="Normal 2 2 4 5 2 2" xfId="17394" xr:uid="{68A50CAC-60B1-4FAE-A63E-5F87884DD833}"/>
    <cellStyle name="Normal 2 2 4 6" xfId="17395" xr:uid="{D589D227-7381-4079-9397-09AA83529CDD}"/>
    <cellStyle name="Normal 2 2 4 6 2" xfId="17396" xr:uid="{2B47F93A-11DD-46D3-9421-D7E7DCB39500}"/>
    <cellStyle name="Normal 2 2 4 6 2 2" xfId="17397" xr:uid="{4D552120-A28D-4335-A6A0-9EDE0654D2D3}"/>
    <cellStyle name="Normal 2 2 4 7" xfId="17398" xr:uid="{7A14E2D5-5089-4F00-AAAF-8378915B7202}"/>
    <cellStyle name="Normal 2 2 4 7 2" xfId="17399" xr:uid="{3BE693A1-770E-4043-ACA5-E116A9CEABAE}"/>
    <cellStyle name="Normal 2 2 4 7 2 2" xfId="17400" xr:uid="{86EBFD6D-0EAC-425D-A260-429E78A1040E}"/>
    <cellStyle name="Normal 2 2 4 8" xfId="17401" xr:uid="{02549E40-5ABF-4E9D-BC63-5A79DDDAD02D}"/>
    <cellStyle name="Normal 2 2 4 8 2" xfId="17402" xr:uid="{0F8986C1-9ACA-4104-A4C4-479EAA9C4E17}"/>
    <cellStyle name="Normal 2 2 4 8 2 2" xfId="17403" xr:uid="{D7B64BA9-EA22-41DF-9D52-1373671F9231}"/>
    <cellStyle name="Normal 2 2 4 9" xfId="17404" xr:uid="{C214222F-C1D3-45F2-BFA1-3D93E6B0A10A}"/>
    <cellStyle name="Normal 2 2 4 9 2" xfId="17405" xr:uid="{9EEE2234-AD03-40BA-963D-B4934D34B37F}"/>
    <cellStyle name="Normal 2 2 4 9 2 2" xfId="17406" xr:uid="{8C002751-1476-4D87-B648-46374F37C843}"/>
    <cellStyle name="Normal 2 2 40" xfId="17407" xr:uid="{C3D0D4BD-F082-4307-87B1-33EFA37FA0EB}"/>
    <cellStyle name="Normal 2 2 40 2" xfId="17408" xr:uid="{6856E27E-1648-496B-A46B-F7AE88D3EFA2}"/>
    <cellStyle name="Normal 2 2 40 2 2" xfId="17409" xr:uid="{558CF7C4-A3DB-4918-9545-CD8526CAD198}"/>
    <cellStyle name="Normal 2 2 41" xfId="17410" xr:uid="{38AC7E98-822D-4B30-B676-CB7CF83E8A6E}"/>
    <cellStyle name="Normal 2 2 41 2" xfId="17411" xr:uid="{1D9593B1-4835-429C-86AB-0B3BFBEBF90D}"/>
    <cellStyle name="Normal 2 2 41 2 2" xfId="17412" xr:uid="{5D92AC7D-B751-4446-930C-43F0064D0F2D}"/>
    <cellStyle name="Normal 2 2 42" xfId="17413" xr:uid="{C833D32C-CAFA-49CE-A07B-AAAF43FF3230}"/>
    <cellStyle name="Normal 2 2 42 2" xfId="17414" xr:uid="{B643726E-1ADB-409D-A642-CBC89B6F0B6B}"/>
    <cellStyle name="Normal 2 2 42 2 2" xfId="17415" xr:uid="{8BE7BAA1-5539-48D1-9C9F-934A23D90F0D}"/>
    <cellStyle name="Normal 2 2 43" xfId="17416" xr:uid="{81A540EE-12A8-4827-B104-8578320E90D5}"/>
    <cellStyle name="Normal 2 2 43 2" xfId="17417" xr:uid="{72331685-D176-4CAF-A08B-484395BB04AF}"/>
    <cellStyle name="Normal 2 2 43 2 2" xfId="17418" xr:uid="{711FD1E2-F151-46FC-BACF-53E3C38012AB}"/>
    <cellStyle name="Normal 2 2 44" xfId="17419" xr:uid="{12B2BBEB-8587-4CA3-8EE5-DAB117A8EFCE}"/>
    <cellStyle name="Normal 2 2 44 2" xfId="17420" xr:uid="{4A54599F-2B7E-4472-9947-C9A3769FA6CF}"/>
    <cellStyle name="Normal 2 2 44 2 2" xfId="17421" xr:uid="{5EEF89C3-72C5-4FE7-98BA-31FEE6055F1D}"/>
    <cellStyle name="Normal 2 2 45" xfId="17422" xr:uid="{0BC49173-5A14-4DDF-93FC-8CDC0061EC9E}"/>
    <cellStyle name="Normal 2 2 45 2" xfId="17423" xr:uid="{A7F9D570-ED4C-4353-A7E5-819F21F29F0B}"/>
    <cellStyle name="Normal 2 2 45 2 2" xfId="17424" xr:uid="{BCC9874E-756C-4829-8107-E9D9D2FE4D52}"/>
    <cellStyle name="Normal 2 2 46" xfId="17425" xr:uid="{25717AA2-0373-47CC-95E2-5AC96E4904FC}"/>
    <cellStyle name="Normal 2 2 46 2" xfId="17426" xr:uid="{1D87BD9D-890F-4764-A3F4-6C41DABA167B}"/>
    <cellStyle name="Normal 2 2 46 2 2" xfId="17427" xr:uid="{87E05369-991A-4C63-954B-62627BA412FA}"/>
    <cellStyle name="Normal 2 2 47" xfId="17428" xr:uid="{C30CF2C1-4B60-4C3A-88F5-F4ADDC460961}"/>
    <cellStyle name="Normal 2 2 47 2" xfId="17429" xr:uid="{6B135E76-575C-4B48-8235-6326186BE60F}"/>
    <cellStyle name="Normal 2 2 47 2 2" xfId="17430" xr:uid="{44A61027-1D41-4908-B477-7FD7B358A604}"/>
    <cellStyle name="Normal 2 2 48" xfId="17431" xr:uid="{B1D678AD-AE65-478D-9B02-EDB3A0E1DC1B}"/>
    <cellStyle name="Normal 2 2 48 2" xfId="17432" xr:uid="{5FE6644A-DD06-4A30-B3D6-3CE5C319603C}"/>
    <cellStyle name="Normal 2 2 48 2 2" xfId="17433" xr:uid="{FF8552FB-E86D-4409-82D6-2DD58EACF290}"/>
    <cellStyle name="Normal 2 2 49" xfId="17434" xr:uid="{BF35C348-BE82-49EE-9FDF-5C6165C4FE74}"/>
    <cellStyle name="Normal 2 2 49 2" xfId="17435" xr:uid="{9C6716A3-6C7F-4F11-8FA5-92C448D102B2}"/>
    <cellStyle name="Normal 2 2 49 2 2" xfId="17436" xr:uid="{B2C69F50-5034-438E-8D27-49C5A27BBD06}"/>
    <cellStyle name="Normal 2 2 5" xfId="17437" xr:uid="{4849B192-4D04-4EFF-A079-AD6AD5579F37}"/>
    <cellStyle name="Normal 2 2 5 10" xfId="17438" xr:uid="{F7F27D6C-016B-4747-8F49-CF66F0ED8BDA}"/>
    <cellStyle name="Normal 2 2 5 10 2" xfId="17439" xr:uid="{E3E6D3C4-1881-460F-8A0D-15543F351416}"/>
    <cellStyle name="Normal 2 2 5 10 2 2" xfId="17440" xr:uid="{D44771EC-5F48-48AE-B903-089D0857B9BE}"/>
    <cellStyle name="Normal 2 2 5 11" xfId="17441" xr:uid="{AB7B0F25-58A8-404E-BECE-1964E207C33B}"/>
    <cellStyle name="Normal 2 2 5 11 2" xfId="17442" xr:uid="{CDA22BE1-C9AB-4186-9F56-BF124567547F}"/>
    <cellStyle name="Normal 2 2 5 11 2 2" xfId="17443" xr:uid="{ED606B29-67CE-42DA-94BC-6C9DE70F97A4}"/>
    <cellStyle name="Normal 2 2 5 12" xfId="17444" xr:uid="{BF3C9879-0A43-4952-A718-A7A62F799426}"/>
    <cellStyle name="Normal 2 2 5 12 2" xfId="17445" xr:uid="{73440C70-0760-47E1-8681-BDB9CB7B103A}"/>
    <cellStyle name="Normal 2 2 5 12 2 2" xfId="17446" xr:uid="{35EF57D3-2C51-4BA6-B0A1-892C73AA3545}"/>
    <cellStyle name="Normal 2 2 5 13" xfId="17447" xr:uid="{633F43B6-87D1-442B-A82A-C76CC47A5EBD}"/>
    <cellStyle name="Normal 2 2 5 13 2" xfId="17448" xr:uid="{5CA667E7-ACD1-4ABE-A902-C16E801BC653}"/>
    <cellStyle name="Normal 2 2 5 13 2 2" xfId="17449" xr:uid="{D1F92039-5F39-4E70-A246-6561CFB06F32}"/>
    <cellStyle name="Normal 2 2 5 14" xfId="17450" xr:uid="{F09CFB65-A17D-4CE1-8042-2BEA2ED8DEAC}"/>
    <cellStyle name="Normal 2 2 5 14 2" xfId="17451" xr:uid="{87C53736-A98D-4A61-8C3B-399E57305CB5}"/>
    <cellStyle name="Normal 2 2 5 14 2 2" xfId="17452" xr:uid="{CE7152A0-F539-4AB8-928D-4FE5E296DB84}"/>
    <cellStyle name="Normal 2 2 5 15" xfId="17453" xr:uid="{4A54163C-4B42-4EE1-9F76-FF214F5197EC}"/>
    <cellStyle name="Normal 2 2 5 15 2" xfId="17454" xr:uid="{577B4800-2B8B-42CF-AD73-E80F1149D99F}"/>
    <cellStyle name="Normal 2 2 5 15 2 2" xfId="17455" xr:uid="{8DAA845B-CD32-4E37-82D8-9CC3DA8E45CF}"/>
    <cellStyle name="Normal 2 2 5 16" xfId="17456" xr:uid="{AC13E4D0-C9F1-4D48-8F52-5425C72F6378}"/>
    <cellStyle name="Normal 2 2 5 16 2" xfId="17457" xr:uid="{8F9C0E53-BE6D-4E1B-B2AE-EC8798C5BF77}"/>
    <cellStyle name="Normal 2 2 5 16 2 2" xfId="17458" xr:uid="{17DB6975-0E49-4799-B270-580C5A62E89D}"/>
    <cellStyle name="Normal 2 2 5 17" xfId="17459" xr:uid="{4ADEFA12-B2E2-44F2-A808-6B2C3DA952C2}"/>
    <cellStyle name="Normal 2 2 5 17 2" xfId="17460" xr:uid="{C89E5EF8-5567-43ED-8049-C83C6DECC143}"/>
    <cellStyle name="Normal 2 2 5 17 2 2" xfId="17461" xr:uid="{A85D23EA-D8A3-4201-9BBD-DEC423F279EC}"/>
    <cellStyle name="Normal 2 2 5 18" xfId="17462" xr:uid="{1874721E-C752-4F5B-9B60-E277F3971146}"/>
    <cellStyle name="Normal 2 2 5 18 2" xfId="17463" xr:uid="{04653D05-1521-48CE-9F8A-B37D7D1B5467}"/>
    <cellStyle name="Normal 2 2 5 18 2 2" xfId="17464" xr:uid="{3EAAD5E5-4CEC-44AB-89AF-51E9CF645983}"/>
    <cellStyle name="Normal 2 2 5 19" xfId="17465" xr:uid="{566F5849-5F84-4F6D-A8B8-FADCCB49DE3F}"/>
    <cellStyle name="Normal 2 2 5 19 2" xfId="17466" xr:uid="{822B0192-3AB9-4061-BCE7-0A2563BE5726}"/>
    <cellStyle name="Normal 2 2 5 19 2 2" xfId="17467" xr:uid="{6972B034-B0F3-4226-A57C-6B9F5ECB0D2E}"/>
    <cellStyle name="Normal 2 2 5 2" xfId="17468" xr:uid="{06F3D6A0-94C0-411E-816A-8FAE861E5AA6}"/>
    <cellStyle name="Normal 2 2 5 2 2" xfId="17469" xr:uid="{BDEA7D71-02DF-414F-8C2A-013214723962}"/>
    <cellStyle name="Normal 2 2 5 2 2 2" xfId="17470" xr:uid="{D98F4343-8249-4449-8B87-7B90F79CB7F6}"/>
    <cellStyle name="Normal 2 2 5 20" xfId="17471" xr:uid="{F4D852D2-0801-4B64-BBFA-C6465302ADF9}"/>
    <cellStyle name="Normal 2 2 5 20 2" xfId="17472" xr:uid="{4E81963D-2AF8-4252-A688-44B7604B8CF1}"/>
    <cellStyle name="Normal 2 2 5 20 2 2" xfId="17473" xr:uid="{2741AEF3-0817-474C-9F90-B90ACC883537}"/>
    <cellStyle name="Normal 2 2 5 21" xfId="17474" xr:uid="{E90E749E-2551-471C-A7C8-45847B9A3B25}"/>
    <cellStyle name="Normal 2 2 5 21 2" xfId="17475" xr:uid="{D43D7CD2-CC2C-4D9C-8FEE-9D83E4683C58}"/>
    <cellStyle name="Normal 2 2 5 21 2 2" xfId="17476" xr:uid="{3CC3CB5B-A3CB-40C0-A7CA-3BE3997B700A}"/>
    <cellStyle name="Normal 2 2 5 22" xfId="17477" xr:uid="{B8038851-6A74-410F-A2C0-DA80345A05B3}"/>
    <cellStyle name="Normal 2 2 5 22 2" xfId="17478" xr:uid="{1D159C7D-3364-44EF-BBBB-8A4D563F4100}"/>
    <cellStyle name="Normal 2 2 5 22 2 2" xfId="17479" xr:uid="{8501768D-308B-4F84-AB6E-D431C6A481AE}"/>
    <cellStyle name="Normal 2 2 5 23" xfId="17480" xr:uid="{BA6A51F6-6E95-49F0-AEA8-2BAF9C7FB68F}"/>
    <cellStyle name="Normal 2 2 5 23 2" xfId="17481" xr:uid="{A652774A-9C16-4AED-A7AA-C55853853EE9}"/>
    <cellStyle name="Normal 2 2 5 23 2 2" xfId="17482" xr:uid="{DC7E5435-4E60-4D36-930C-DE6B85CAE4FE}"/>
    <cellStyle name="Normal 2 2 5 24" xfId="17483" xr:uid="{F4C27CE1-44C6-4CF2-803D-01DF7BC41D4D}"/>
    <cellStyle name="Normal 2 2 5 24 2" xfId="17484" xr:uid="{A1ADE825-4AD1-45F9-980F-4A00604BFC65}"/>
    <cellStyle name="Normal 2 2 5 24 2 2" xfId="17485" xr:uid="{4DF3D755-295A-467A-8904-081F4B2F3225}"/>
    <cellStyle name="Normal 2 2 5 25" xfId="17486" xr:uid="{51044763-B2CF-4C95-BE2B-5C371077AEE7}"/>
    <cellStyle name="Normal 2 2 5 25 2" xfId="17487" xr:uid="{FF3B3025-6160-4F90-921D-2774D903AD51}"/>
    <cellStyle name="Normal 2 2 5 26" xfId="17488" xr:uid="{5973E555-99CB-4D8B-874C-B2A13154F093}"/>
    <cellStyle name="Normal 2 2 5 3" xfId="17489" xr:uid="{1B67F4EE-5CC6-4217-8D3D-0A716B6F118C}"/>
    <cellStyle name="Normal 2 2 5 3 2" xfId="17490" xr:uid="{E3B90A79-9BE3-4074-9B78-F21E5AFD9FC2}"/>
    <cellStyle name="Normal 2 2 5 3 2 2" xfId="17491" xr:uid="{EA1A1C19-472F-43EB-9EE4-E87821ACC1AC}"/>
    <cellStyle name="Normal 2 2 5 4" xfId="17492" xr:uid="{9DCE666D-3A8E-4203-BF60-2CFB5F455F1E}"/>
    <cellStyle name="Normal 2 2 5 4 2" xfId="17493" xr:uid="{B84F10A9-B0D7-4959-B45F-08A55BE5B8E1}"/>
    <cellStyle name="Normal 2 2 5 4 2 2" xfId="17494" xr:uid="{6D25AD58-558F-4DDC-8314-BE4BCA59037D}"/>
    <cellStyle name="Normal 2 2 5 5" xfId="17495" xr:uid="{CC84C16A-77DC-4070-832C-B3502EBE17C4}"/>
    <cellStyle name="Normal 2 2 5 5 2" xfId="17496" xr:uid="{BE075FF7-11C7-4FF5-99EE-221A80FB8D36}"/>
    <cellStyle name="Normal 2 2 5 5 2 2" xfId="17497" xr:uid="{C3A7D280-9B1B-4547-84F8-92CB4777189B}"/>
    <cellStyle name="Normal 2 2 5 6" xfId="17498" xr:uid="{FB35395F-8FC3-4442-87CF-16E380965856}"/>
    <cellStyle name="Normal 2 2 5 6 2" xfId="17499" xr:uid="{20EF5D6C-888E-486B-B166-53C0390BE657}"/>
    <cellStyle name="Normal 2 2 5 6 2 2" xfId="17500" xr:uid="{5C8046AC-696C-41D8-81AF-DDBD18BE27BD}"/>
    <cellStyle name="Normal 2 2 5 7" xfId="17501" xr:uid="{B5DB1B52-962D-4082-878D-9F2354FEB747}"/>
    <cellStyle name="Normal 2 2 5 7 2" xfId="17502" xr:uid="{DD373D2B-B97E-45F3-8B2B-C898CD324418}"/>
    <cellStyle name="Normal 2 2 5 7 2 2" xfId="17503" xr:uid="{5668960C-1767-48AF-A4E1-7C0871984AE4}"/>
    <cellStyle name="Normal 2 2 5 8" xfId="17504" xr:uid="{5739A455-4CAF-4786-A2E1-CF6E732ED848}"/>
    <cellStyle name="Normal 2 2 5 8 2" xfId="17505" xr:uid="{07208C05-C827-4D5B-AB86-D8955DB75D97}"/>
    <cellStyle name="Normal 2 2 5 8 2 2" xfId="17506" xr:uid="{D1E3E227-76E1-4326-BFA8-58B6AA97DFC2}"/>
    <cellStyle name="Normal 2 2 5 9" xfId="17507" xr:uid="{AD896B65-0220-4592-9193-BFCA42FAEC62}"/>
    <cellStyle name="Normal 2 2 5 9 2" xfId="17508" xr:uid="{D092C680-62B2-4BE5-85FC-CE7A3E314525}"/>
    <cellStyle name="Normal 2 2 5 9 2 2" xfId="17509" xr:uid="{D50DBA50-B362-4BBA-A996-F0AF655A40F3}"/>
    <cellStyle name="Normal 2 2 50" xfId="17510" xr:uid="{1512FB01-B689-445C-91BD-9647D014778D}"/>
    <cellStyle name="Normal 2 2 50 2" xfId="17511" xr:uid="{621F7436-5C83-4A88-B8B9-A1CF02162614}"/>
    <cellStyle name="Normal 2 2 50 2 2" xfId="17512" xr:uid="{4246E538-30A2-4D94-A86F-560B578ACD94}"/>
    <cellStyle name="Normal 2 2 51" xfId="17513" xr:uid="{0B9A3BBF-2E9A-4F1A-AEA7-FF7AB84F1B42}"/>
    <cellStyle name="Normal 2 2 51 2" xfId="17514" xr:uid="{0A99F818-53A9-48C8-ACBA-C8228B33C14A}"/>
    <cellStyle name="Normal 2 2 51 2 2" xfId="17515" xr:uid="{CEDF45AC-CBFF-429D-8B6F-EBA712C081B1}"/>
    <cellStyle name="Normal 2 2 52" xfId="17516" xr:uid="{6796E4BD-0A57-4BB6-B3C3-FF42146565CC}"/>
    <cellStyle name="Normal 2 2 52 2" xfId="17517" xr:uid="{1914FA50-E8B9-4249-BEBD-5220C0D27E42}"/>
    <cellStyle name="Normal 2 2 53" xfId="17518" xr:uid="{C61EFB0D-3952-4FFA-9C1C-6FE54FD7C440}"/>
    <cellStyle name="Normal 2 2 54" xfId="17519" xr:uid="{3FA15AF0-3A1C-4A58-9EFF-D06EE4833386}"/>
    <cellStyle name="Normal 2 2 6" xfId="17520" xr:uid="{592EFCE5-D6AB-44F9-9A7F-42591AB6883D}"/>
    <cellStyle name="Normal 2 2 6 10" xfId="17521" xr:uid="{C08CECF8-8564-4752-BB51-5DE45225BA11}"/>
    <cellStyle name="Normal 2 2 6 10 2" xfId="17522" xr:uid="{7BADFD0C-1EA6-47E7-9B5E-83E985EA22CC}"/>
    <cellStyle name="Normal 2 2 6 10 2 2" xfId="17523" xr:uid="{B2FD6385-F8C0-4599-94FF-4BCE4631A2BA}"/>
    <cellStyle name="Normal 2 2 6 11" xfId="17524" xr:uid="{4F952B29-4070-4D6C-8402-AD935BFBCF43}"/>
    <cellStyle name="Normal 2 2 6 11 2" xfId="17525" xr:uid="{28DC80DF-D414-4568-9F1F-48FC5B54E2DA}"/>
    <cellStyle name="Normal 2 2 6 11 2 2" xfId="17526" xr:uid="{EDDD977D-494D-44D1-B38E-8C530E8AEE2B}"/>
    <cellStyle name="Normal 2 2 6 12" xfId="17527" xr:uid="{A7C728E0-BBB9-4DBE-B4D0-93F079FB544A}"/>
    <cellStyle name="Normal 2 2 6 12 2" xfId="17528" xr:uid="{531E4205-8FB3-4351-9915-0CE8B1744731}"/>
    <cellStyle name="Normal 2 2 6 12 2 2" xfId="17529" xr:uid="{7CE34E51-003A-47E3-9E47-EE7ED92EE522}"/>
    <cellStyle name="Normal 2 2 6 13" xfId="17530" xr:uid="{7BAEE5E7-59F7-4FDD-909D-A72E8D9F60D5}"/>
    <cellStyle name="Normal 2 2 6 13 2" xfId="17531" xr:uid="{5512C8EE-DC92-4A48-BF9F-67193D6AAD11}"/>
    <cellStyle name="Normal 2 2 6 13 2 2" xfId="17532" xr:uid="{BBC73564-D13A-40B0-AEF3-AD2126276037}"/>
    <cellStyle name="Normal 2 2 6 14" xfId="17533" xr:uid="{EA8D5743-14C4-4EB5-9E09-469564A1FE8F}"/>
    <cellStyle name="Normal 2 2 6 14 2" xfId="17534" xr:uid="{3405DDEF-3C39-40E6-9563-8C23CA86280A}"/>
    <cellStyle name="Normal 2 2 6 14 2 2" xfId="17535" xr:uid="{48C4698A-93F4-46D3-97A6-1858561FD250}"/>
    <cellStyle name="Normal 2 2 6 15" xfId="17536" xr:uid="{5C3503E6-A0BB-4156-B863-DD8FDF5EF0E6}"/>
    <cellStyle name="Normal 2 2 6 15 2" xfId="17537" xr:uid="{774526FD-4A92-4618-A880-95942A142DA4}"/>
    <cellStyle name="Normal 2 2 6 15 2 2" xfId="17538" xr:uid="{3D9362EC-A25D-4F78-9766-0AA4CF3E50DC}"/>
    <cellStyle name="Normal 2 2 6 16" xfId="17539" xr:uid="{DA11C109-614A-4092-A118-C65E7267F73A}"/>
    <cellStyle name="Normal 2 2 6 16 2" xfId="17540" xr:uid="{A07DC8CE-2060-46EE-99D3-ACA920F168A1}"/>
    <cellStyle name="Normal 2 2 6 16 2 2" xfId="17541" xr:uid="{53C5D001-E8C2-4C09-89B4-B3635C052CC0}"/>
    <cellStyle name="Normal 2 2 6 17" xfId="17542" xr:uid="{CB87DFBE-3ED4-4865-B489-F8AB023B9B91}"/>
    <cellStyle name="Normal 2 2 6 17 2" xfId="17543" xr:uid="{6EFC0820-39B1-4C91-8682-292707313FF4}"/>
    <cellStyle name="Normal 2 2 6 17 2 2" xfId="17544" xr:uid="{3BF7C5CD-3C1E-4FAF-A29C-A4AACF7AD409}"/>
    <cellStyle name="Normal 2 2 6 18" xfId="17545" xr:uid="{950FE954-0746-4258-83EE-5C48D2D6790A}"/>
    <cellStyle name="Normal 2 2 6 18 2" xfId="17546" xr:uid="{5DA2D547-149E-4D6A-8088-5561015DC2E9}"/>
    <cellStyle name="Normal 2 2 6 18 2 2" xfId="17547" xr:uid="{9F8054C2-B0C9-4E5C-8BA7-60273FE1E61A}"/>
    <cellStyle name="Normal 2 2 6 19" xfId="17548" xr:uid="{37EE57C6-42B1-4511-BB41-1B7663D02513}"/>
    <cellStyle name="Normal 2 2 6 19 2" xfId="17549" xr:uid="{58656D55-8923-43FC-B698-93C9996AD1D9}"/>
    <cellStyle name="Normal 2 2 6 19 2 2" xfId="17550" xr:uid="{BF324C32-02A6-4CBA-8788-69504D4F6AC3}"/>
    <cellStyle name="Normal 2 2 6 2" xfId="17551" xr:uid="{06EED145-1C81-4A77-B780-8BC208EBB14A}"/>
    <cellStyle name="Normal 2 2 6 2 2" xfId="17552" xr:uid="{2E967FED-7831-4A13-AC38-8EEF948FD094}"/>
    <cellStyle name="Normal 2 2 6 2 2 2" xfId="17553" xr:uid="{DECE81D4-2AC6-4181-986C-0161EAD10C4D}"/>
    <cellStyle name="Normal 2 2 6 20" xfId="17554" xr:uid="{6FB77BF6-5B43-4CC1-9C0E-E9DD6C7C9EEF}"/>
    <cellStyle name="Normal 2 2 6 20 2" xfId="17555" xr:uid="{2AC9FC0A-73BA-4B3E-896B-FF330D97D490}"/>
    <cellStyle name="Normal 2 2 6 20 2 2" xfId="17556" xr:uid="{50DBBA1D-7E55-4B91-8666-64C77C65CA2D}"/>
    <cellStyle name="Normal 2 2 6 21" xfId="17557" xr:uid="{F11A0DC9-2262-46E3-876A-15ED11C63703}"/>
    <cellStyle name="Normal 2 2 6 21 2" xfId="17558" xr:uid="{5803D1F6-7D70-4A20-8904-D0913C372726}"/>
    <cellStyle name="Normal 2 2 6 21 2 2" xfId="17559" xr:uid="{B9124B83-4387-467C-9DEF-404CBD880D6D}"/>
    <cellStyle name="Normal 2 2 6 22" xfId="17560" xr:uid="{D911C48B-4A9B-468F-8B07-E5A78404BEA9}"/>
    <cellStyle name="Normal 2 2 6 22 2" xfId="17561" xr:uid="{7FB1FA4C-6965-456E-913C-C941110741C2}"/>
    <cellStyle name="Normal 2 2 6 22 2 2" xfId="17562" xr:uid="{3C314EA9-D371-47A5-8F8E-4FB3B00D0584}"/>
    <cellStyle name="Normal 2 2 6 23" xfId="17563" xr:uid="{E5896484-527E-44FC-9B98-44C633D80684}"/>
    <cellStyle name="Normal 2 2 6 23 2" xfId="17564" xr:uid="{48F79F84-EEA5-489A-8D7A-B4C969366D3B}"/>
    <cellStyle name="Normal 2 2 6 23 2 2" xfId="17565" xr:uid="{5173412B-B37A-4950-BD77-BCA82EFBDBE6}"/>
    <cellStyle name="Normal 2 2 6 24" xfId="17566" xr:uid="{4859C271-1FE7-45AA-9420-9B8F3ACAD56E}"/>
    <cellStyle name="Normal 2 2 6 24 2" xfId="17567" xr:uid="{2F03E394-D416-4744-A24E-21867E150275}"/>
    <cellStyle name="Normal 2 2 6 24 2 2" xfId="17568" xr:uid="{D5B74B93-56EF-4039-A3F3-AE85042744DD}"/>
    <cellStyle name="Normal 2 2 6 25" xfId="17569" xr:uid="{C0670F26-CC54-4894-A191-69C2D7B68D79}"/>
    <cellStyle name="Normal 2 2 6 25 2" xfId="17570" xr:uid="{8E8347D2-DED6-4410-8159-F2788C8ECDD4}"/>
    <cellStyle name="Normal 2 2 6 26" xfId="17571" xr:uid="{BDCB07D7-0282-4D64-ACD8-1A57137C2FA1}"/>
    <cellStyle name="Normal 2 2 6 3" xfId="17572" xr:uid="{E136BFC8-4CAA-4C81-A9FF-778EF4AD4866}"/>
    <cellStyle name="Normal 2 2 6 3 2" xfId="17573" xr:uid="{76D3AE12-CA76-4825-903D-A03234BAA61D}"/>
    <cellStyle name="Normal 2 2 6 3 2 2" xfId="17574" xr:uid="{57CE7063-CE4A-46C9-9CA4-1C21E31511EC}"/>
    <cellStyle name="Normal 2 2 6 4" xfId="17575" xr:uid="{553DAACE-5159-4062-A359-FC400D22BAB7}"/>
    <cellStyle name="Normal 2 2 6 4 2" xfId="17576" xr:uid="{7ADB3FF7-2C06-4A03-BF49-B02407DCE0DB}"/>
    <cellStyle name="Normal 2 2 6 4 2 2" xfId="17577" xr:uid="{1642BE3C-246E-492C-BE93-492833E79E9A}"/>
    <cellStyle name="Normal 2 2 6 5" xfId="17578" xr:uid="{6F6C3092-6457-4BF6-9848-00E88EDE08F9}"/>
    <cellStyle name="Normal 2 2 6 5 2" xfId="17579" xr:uid="{718EA528-CAA9-4542-AD7B-BE373C562ACA}"/>
    <cellStyle name="Normal 2 2 6 5 2 2" xfId="17580" xr:uid="{DCB669DE-EE88-4BA1-9830-EFE0146E205A}"/>
    <cellStyle name="Normal 2 2 6 6" xfId="17581" xr:uid="{13BBF346-1FBA-4038-BD06-EF4065CD9702}"/>
    <cellStyle name="Normal 2 2 6 6 2" xfId="17582" xr:uid="{AB92437F-5984-4084-BD7A-338D6ECBBD31}"/>
    <cellStyle name="Normal 2 2 6 6 2 2" xfId="17583" xr:uid="{AB30BB0E-F45F-417A-B114-E28AD0757D47}"/>
    <cellStyle name="Normal 2 2 6 7" xfId="17584" xr:uid="{F5F58D9D-CB08-421B-A8CC-5A5C0C949A51}"/>
    <cellStyle name="Normal 2 2 6 7 2" xfId="17585" xr:uid="{932BDAB8-9C72-476A-8BB4-9CE0B5C351DD}"/>
    <cellStyle name="Normal 2 2 6 7 2 2" xfId="17586" xr:uid="{441CCEC4-2FD1-4655-9B80-06C921CBF64B}"/>
    <cellStyle name="Normal 2 2 6 8" xfId="17587" xr:uid="{3FA3374E-B54A-4F5C-924C-3F3270D87B76}"/>
    <cellStyle name="Normal 2 2 6 8 2" xfId="17588" xr:uid="{86CC37F6-6C68-460F-9CFA-81D2CF7F943E}"/>
    <cellStyle name="Normal 2 2 6 8 2 2" xfId="17589" xr:uid="{F62F8BF7-7B99-4EA9-B966-04196909B5D4}"/>
    <cellStyle name="Normal 2 2 6 9" xfId="17590" xr:uid="{8F70B861-4C6D-4EB8-A1B6-F7E75C3E51CF}"/>
    <cellStyle name="Normal 2 2 6 9 2" xfId="17591" xr:uid="{E8F1F62B-2FCF-4933-9C84-7917694007C8}"/>
    <cellStyle name="Normal 2 2 6 9 2 2" xfId="17592" xr:uid="{9E83181C-4DB8-4F2C-A305-DECC1B7057BC}"/>
    <cellStyle name="Normal 2 2 7" xfId="17593" xr:uid="{187AF8CF-6A57-4202-8DF5-717245830E95}"/>
    <cellStyle name="Normal 2 2 7 10" xfId="17594" xr:uid="{FB4D80C5-F3B7-4CC8-85DE-D03658A81824}"/>
    <cellStyle name="Normal 2 2 7 10 2" xfId="17595" xr:uid="{B9755AA0-AE83-4E0E-8480-DFD08ACF5426}"/>
    <cellStyle name="Normal 2 2 7 10 2 2" xfId="17596" xr:uid="{DA8E77C6-D735-4A8E-AD13-26F17AC00EBE}"/>
    <cellStyle name="Normal 2 2 7 11" xfId="17597" xr:uid="{7319DA3D-E8B6-4D35-917A-0C700EEA36BA}"/>
    <cellStyle name="Normal 2 2 7 11 2" xfId="17598" xr:uid="{ED6AACD1-AB21-47AC-87F3-BE07A00D4DEC}"/>
    <cellStyle name="Normal 2 2 7 11 2 2" xfId="17599" xr:uid="{0ECBC25B-A64A-4D17-9A49-2634440F0F80}"/>
    <cellStyle name="Normal 2 2 7 12" xfId="17600" xr:uid="{FD86FAC8-FD90-4BDD-A22B-2B6E80DD785D}"/>
    <cellStyle name="Normal 2 2 7 12 2" xfId="17601" xr:uid="{F59A35E7-9A7A-4633-BBD6-B0B19B8512E8}"/>
    <cellStyle name="Normal 2 2 7 12 2 2" xfId="17602" xr:uid="{15B3BEB0-F0A9-4F0D-807F-761A6FF81A3B}"/>
    <cellStyle name="Normal 2 2 7 13" xfId="17603" xr:uid="{3D68B786-824A-4928-BA8E-C81C491572BF}"/>
    <cellStyle name="Normal 2 2 7 13 2" xfId="17604" xr:uid="{BFE7D759-64CF-4621-8731-A29B1A126436}"/>
    <cellStyle name="Normal 2 2 7 13 2 2" xfId="17605" xr:uid="{733AB70A-AECA-4373-B626-0684CF0B7743}"/>
    <cellStyle name="Normal 2 2 7 14" xfId="17606" xr:uid="{E398AEFF-DFAA-415A-9813-BB2BBFA6D534}"/>
    <cellStyle name="Normal 2 2 7 14 2" xfId="17607" xr:uid="{C2CF1D93-74B5-408C-9186-A8F667A46154}"/>
    <cellStyle name="Normal 2 2 7 14 2 2" xfId="17608" xr:uid="{417FD0F2-6404-4611-A660-9AA047ADA951}"/>
    <cellStyle name="Normal 2 2 7 15" xfId="17609" xr:uid="{D6B3F875-C841-489E-B098-ADAFF7D586B5}"/>
    <cellStyle name="Normal 2 2 7 15 2" xfId="17610" xr:uid="{B7DA681D-DD92-45C5-B801-7884FB246116}"/>
    <cellStyle name="Normal 2 2 7 15 2 2" xfId="17611" xr:uid="{777CBF7D-BB9F-41F4-89C3-B7C033E17997}"/>
    <cellStyle name="Normal 2 2 7 16" xfId="17612" xr:uid="{253925BF-339D-41E0-97A3-903056FE84E6}"/>
    <cellStyle name="Normal 2 2 7 16 2" xfId="17613" xr:uid="{459C54DC-D5B2-4151-8645-BAB477526D73}"/>
    <cellStyle name="Normal 2 2 7 16 2 2" xfId="17614" xr:uid="{85D4AD4A-837F-4E0D-B9FB-6403889569D4}"/>
    <cellStyle name="Normal 2 2 7 17" xfId="17615" xr:uid="{746F2E9B-E90A-4540-B1CC-F87B75A388ED}"/>
    <cellStyle name="Normal 2 2 7 17 2" xfId="17616" xr:uid="{F52E6305-099D-4D4E-84C9-5B46FEDD217C}"/>
    <cellStyle name="Normal 2 2 7 17 2 2" xfId="17617" xr:uid="{250765D7-9B51-4B80-A31F-B4D2E5E92E5B}"/>
    <cellStyle name="Normal 2 2 7 18" xfId="17618" xr:uid="{442CD9BA-A6C1-49B5-A360-46C12167A6F4}"/>
    <cellStyle name="Normal 2 2 7 18 2" xfId="17619" xr:uid="{76246F73-E57F-4093-B58E-8B3DFAC729FC}"/>
    <cellStyle name="Normal 2 2 7 18 2 2" xfId="17620" xr:uid="{6A4D6982-67DE-4B16-AA5A-60CA30DDB3B6}"/>
    <cellStyle name="Normal 2 2 7 19" xfId="17621" xr:uid="{55A166BA-39E7-4CD8-B314-93E953442DFC}"/>
    <cellStyle name="Normal 2 2 7 19 2" xfId="17622" xr:uid="{F985B91D-DAD3-4E9C-B828-F667F9389205}"/>
    <cellStyle name="Normal 2 2 7 19 2 2" xfId="17623" xr:uid="{1D4A2F98-DB71-4BAA-B5C3-0D8137F1DFE2}"/>
    <cellStyle name="Normal 2 2 7 2" xfId="17624" xr:uid="{FC541FA7-8236-49F2-8951-46283EE04C97}"/>
    <cellStyle name="Normal 2 2 7 2 2" xfId="17625" xr:uid="{FD614F34-1516-4DDB-A902-DFE87BA04D41}"/>
    <cellStyle name="Normal 2 2 7 2 2 2" xfId="17626" xr:uid="{298DC0D4-7061-4EA2-997E-FFE681FF1311}"/>
    <cellStyle name="Normal 2 2 7 20" xfId="17627" xr:uid="{245DAF27-13A6-488C-AE65-75CCEC1EBDFE}"/>
    <cellStyle name="Normal 2 2 7 20 2" xfId="17628" xr:uid="{30312BB6-FBD6-4DFD-BE2A-EBB3C1C0133C}"/>
    <cellStyle name="Normal 2 2 7 20 2 2" xfId="17629" xr:uid="{FA7ABBF0-5E03-4E1A-B95A-7AA9E69470D8}"/>
    <cellStyle name="Normal 2 2 7 21" xfId="17630" xr:uid="{B5DBA321-1FE2-417B-B5CF-46DFBAAB08B3}"/>
    <cellStyle name="Normal 2 2 7 21 2" xfId="17631" xr:uid="{F1FD47C9-A9CF-44CB-B905-97254C8F55B7}"/>
    <cellStyle name="Normal 2 2 7 21 2 2" xfId="17632" xr:uid="{ACF07C9A-49AF-4276-A64F-196BD91C6459}"/>
    <cellStyle name="Normal 2 2 7 22" xfId="17633" xr:uid="{A7120DCA-860E-4FD8-8D20-ACF0B7D96254}"/>
    <cellStyle name="Normal 2 2 7 22 2" xfId="17634" xr:uid="{5A48A5F9-8ADB-4C61-96A1-B98A8AEE160D}"/>
    <cellStyle name="Normal 2 2 7 22 2 2" xfId="17635" xr:uid="{7E40D3DE-8B25-4DE7-B94D-11C84A4C21AF}"/>
    <cellStyle name="Normal 2 2 7 23" xfId="17636" xr:uid="{1F701847-430E-44B7-9BF4-BFEA20BFA6C0}"/>
    <cellStyle name="Normal 2 2 7 23 2" xfId="17637" xr:uid="{8C5D2D1E-5CFD-4942-8D60-EFA5389BB89D}"/>
    <cellStyle name="Normal 2 2 7 23 2 2" xfId="17638" xr:uid="{BC93CCB2-D1DB-4FA7-A3FC-8FBB757CCEF6}"/>
    <cellStyle name="Normal 2 2 7 24" xfId="17639" xr:uid="{B317210B-219D-46A6-A515-04DA96949BC1}"/>
    <cellStyle name="Normal 2 2 7 24 2" xfId="17640" xr:uid="{CEB762B3-98A9-4691-A46E-D4805ACF8849}"/>
    <cellStyle name="Normal 2 2 7 24 2 2" xfId="17641" xr:uid="{4938B6E8-E7DA-446B-AA80-AF524611197D}"/>
    <cellStyle name="Normal 2 2 7 25" xfId="17642" xr:uid="{7FA5A0D4-1DDC-4635-B4AE-7454F14558DF}"/>
    <cellStyle name="Normal 2 2 7 25 2" xfId="17643" xr:uid="{3079C663-B022-472A-B74E-37B002905A93}"/>
    <cellStyle name="Normal 2 2 7 26" xfId="17644" xr:uid="{A6FADA5E-FF8A-41A3-B99A-5014060DBFC7}"/>
    <cellStyle name="Normal 2 2 7 3" xfId="17645" xr:uid="{7715040D-A01E-49BC-8B22-2084F2493208}"/>
    <cellStyle name="Normal 2 2 7 3 2" xfId="17646" xr:uid="{5F234140-9E8D-4CA9-B788-00F3A777AED1}"/>
    <cellStyle name="Normal 2 2 7 3 2 2" xfId="17647" xr:uid="{AA111FDB-9369-48C4-AA4E-C90CBBAD3523}"/>
    <cellStyle name="Normal 2 2 7 4" xfId="17648" xr:uid="{0FBA6EC4-BEA2-408B-B91B-75B847A7F14A}"/>
    <cellStyle name="Normal 2 2 7 4 2" xfId="17649" xr:uid="{7FE24C3B-69C2-41D3-A93E-AF83A2CFEFEE}"/>
    <cellStyle name="Normal 2 2 7 4 2 2" xfId="17650" xr:uid="{F47F7908-A8FE-472A-A228-9DB586F7C870}"/>
    <cellStyle name="Normal 2 2 7 5" xfId="17651" xr:uid="{3D88E6BA-F214-4390-8E22-33BFD1B7B6A4}"/>
    <cellStyle name="Normal 2 2 7 5 2" xfId="17652" xr:uid="{2CAD8222-91EB-4BC3-AFE1-413333FFD48B}"/>
    <cellStyle name="Normal 2 2 7 5 2 2" xfId="17653" xr:uid="{D2AF67F8-9D74-4B33-8DD0-25F905B56670}"/>
    <cellStyle name="Normal 2 2 7 6" xfId="17654" xr:uid="{09BA6C31-35C3-4B03-A293-1D29C09B715F}"/>
    <cellStyle name="Normal 2 2 7 6 2" xfId="17655" xr:uid="{711CAC20-335D-4F5C-8CD9-F5D1D939A3B6}"/>
    <cellStyle name="Normal 2 2 7 6 2 2" xfId="17656" xr:uid="{4FDE2C00-26DF-4E25-8521-206B0F0CA7F9}"/>
    <cellStyle name="Normal 2 2 7 7" xfId="17657" xr:uid="{34595F8C-C64F-49F8-BCC5-864FE34E4C6E}"/>
    <cellStyle name="Normal 2 2 7 7 2" xfId="17658" xr:uid="{B50A1CB5-FD63-424D-99CA-3E14C5D36B01}"/>
    <cellStyle name="Normal 2 2 7 7 2 2" xfId="17659" xr:uid="{D54EBA1A-91D3-4010-8C5A-33D5F44DF4AF}"/>
    <cellStyle name="Normal 2 2 7 8" xfId="17660" xr:uid="{44C1C2EF-9A40-4235-A396-217F33C21085}"/>
    <cellStyle name="Normal 2 2 7 8 2" xfId="17661" xr:uid="{9F8495AE-DE05-4229-A11D-9F1A08E82EAD}"/>
    <cellStyle name="Normal 2 2 7 8 2 2" xfId="17662" xr:uid="{7F745530-3890-49BE-919A-9A01D941B00D}"/>
    <cellStyle name="Normal 2 2 7 9" xfId="17663" xr:uid="{FF8E7BAC-E4AC-4630-BF2C-E4696211DC6A}"/>
    <cellStyle name="Normal 2 2 7 9 2" xfId="17664" xr:uid="{4638356A-21AD-4881-B837-006E39BA501C}"/>
    <cellStyle name="Normal 2 2 7 9 2 2" xfId="17665" xr:uid="{8361DE5A-6CE3-4A4D-AAFB-760FF13DFFEE}"/>
    <cellStyle name="Normal 2 2 8" xfId="17666" xr:uid="{32973C51-7A9C-40F9-91EA-F0AAA76AA4D3}"/>
    <cellStyle name="Normal 2 2 8 10" xfId="17667" xr:uid="{1FB7F416-5500-48C7-BF8E-EA3CEC5ACD3A}"/>
    <cellStyle name="Normal 2 2 8 10 2" xfId="17668" xr:uid="{F59FA279-41D3-4C14-904F-23825FAAC3BD}"/>
    <cellStyle name="Normal 2 2 8 10 2 2" xfId="17669" xr:uid="{4311D143-B2E4-4431-9FAC-358122858466}"/>
    <cellStyle name="Normal 2 2 8 11" xfId="17670" xr:uid="{FD7862E3-99D9-47D5-9150-C829AC1B7B56}"/>
    <cellStyle name="Normal 2 2 8 11 2" xfId="17671" xr:uid="{9F946299-F54A-4596-A922-79D4D6CAF2FA}"/>
    <cellStyle name="Normal 2 2 8 11 2 2" xfId="17672" xr:uid="{4F439B0E-CDC4-4560-BBD7-5FE16D177918}"/>
    <cellStyle name="Normal 2 2 8 12" xfId="17673" xr:uid="{A4773829-3035-40B8-826D-B1BAECD9F469}"/>
    <cellStyle name="Normal 2 2 8 12 2" xfId="17674" xr:uid="{18918D62-A714-48BA-8B4C-D3BDB3944393}"/>
    <cellStyle name="Normal 2 2 8 12 2 2" xfId="17675" xr:uid="{3683979A-15AA-4C6A-875D-50FC0D8A38EE}"/>
    <cellStyle name="Normal 2 2 8 13" xfId="17676" xr:uid="{C40FCA28-1909-42C5-BC65-1E29F496D19E}"/>
    <cellStyle name="Normal 2 2 8 13 2" xfId="17677" xr:uid="{B27CFB35-9EA3-43DA-A688-7433EF6564E3}"/>
    <cellStyle name="Normal 2 2 8 13 2 2" xfId="17678" xr:uid="{D6BBBBFF-988B-45DF-ACE6-98BB7F3836B0}"/>
    <cellStyle name="Normal 2 2 8 14" xfId="17679" xr:uid="{90BB9E94-1E63-4455-A413-A933276386FF}"/>
    <cellStyle name="Normal 2 2 8 14 2" xfId="17680" xr:uid="{41BA5E73-69B7-4A93-B1C7-34A80A2E99E1}"/>
    <cellStyle name="Normal 2 2 8 14 2 2" xfId="17681" xr:uid="{9D734CEC-ECA1-43B4-9091-B65D106B0D14}"/>
    <cellStyle name="Normal 2 2 8 15" xfId="17682" xr:uid="{A8A45C6D-2CCE-437D-8240-41094EF8E934}"/>
    <cellStyle name="Normal 2 2 8 15 2" xfId="17683" xr:uid="{E7E50885-F773-4306-A5C3-605E337EFDFC}"/>
    <cellStyle name="Normal 2 2 8 15 2 2" xfId="17684" xr:uid="{88F62721-6AC0-46E1-8377-925134ECF509}"/>
    <cellStyle name="Normal 2 2 8 16" xfId="17685" xr:uid="{99AECAA8-3EF0-4DC3-B7AA-AB14353AE33D}"/>
    <cellStyle name="Normal 2 2 8 16 2" xfId="17686" xr:uid="{870D2036-E928-46A3-9A28-08009F0D597F}"/>
    <cellStyle name="Normal 2 2 8 16 2 2" xfId="17687" xr:uid="{0007AC55-29A1-4689-92EE-0F5144570A6A}"/>
    <cellStyle name="Normal 2 2 8 17" xfId="17688" xr:uid="{998BD259-5D85-4FB9-8DCE-3D4F7F28733C}"/>
    <cellStyle name="Normal 2 2 8 17 2" xfId="17689" xr:uid="{20C44BBE-7ADE-49C1-8DC0-4D40FFF07D6A}"/>
    <cellStyle name="Normal 2 2 8 17 2 2" xfId="17690" xr:uid="{CAA701B8-3336-4491-9C35-7D742BC6DF5F}"/>
    <cellStyle name="Normal 2 2 8 18" xfId="17691" xr:uid="{1009D37B-405F-4533-9908-B872B885FD43}"/>
    <cellStyle name="Normal 2 2 8 18 2" xfId="17692" xr:uid="{2B8C3EF1-1794-4491-B0F6-2C01CB3FAC26}"/>
    <cellStyle name="Normal 2 2 8 18 2 2" xfId="17693" xr:uid="{2FA6FBCC-64D5-4976-AB42-1776C3AE9B05}"/>
    <cellStyle name="Normal 2 2 8 19" xfId="17694" xr:uid="{9452FFCD-BA23-4AE2-933A-2F02985CB02F}"/>
    <cellStyle name="Normal 2 2 8 19 2" xfId="17695" xr:uid="{A70E10DC-AE51-4D66-82F0-83B217E1E504}"/>
    <cellStyle name="Normal 2 2 8 19 2 2" xfId="17696" xr:uid="{4D94FAD5-8C49-4BB8-8358-15C5D7B7CA60}"/>
    <cellStyle name="Normal 2 2 8 2" xfId="17697" xr:uid="{34F99BB7-08DC-4B9C-B2F1-57BED876953F}"/>
    <cellStyle name="Normal 2 2 8 2 2" xfId="17698" xr:uid="{D7A92B7E-21F6-4B99-9314-14D74A6CD4D8}"/>
    <cellStyle name="Normal 2 2 8 2 2 2" xfId="17699" xr:uid="{B7945E31-448C-4844-8FEC-D147D982FBDF}"/>
    <cellStyle name="Normal 2 2 8 20" xfId="17700" xr:uid="{1F996295-A2D1-4D4E-9DFB-818EFBB5A81B}"/>
    <cellStyle name="Normal 2 2 8 20 2" xfId="17701" xr:uid="{742EE573-F55F-4A2E-BEE1-84DA1F2142B2}"/>
    <cellStyle name="Normal 2 2 8 20 2 2" xfId="17702" xr:uid="{7D41C496-897D-48BE-AF0B-A9519996A66E}"/>
    <cellStyle name="Normal 2 2 8 21" xfId="17703" xr:uid="{3D00A099-A76C-4C28-B82A-BFB24676E03E}"/>
    <cellStyle name="Normal 2 2 8 21 2" xfId="17704" xr:uid="{D21C8C29-F33B-473B-A5B7-05D0B4B067F2}"/>
    <cellStyle name="Normal 2 2 8 21 2 2" xfId="17705" xr:uid="{A777F4A7-4988-49F1-8503-69FCB5925ECF}"/>
    <cellStyle name="Normal 2 2 8 22" xfId="17706" xr:uid="{6AE6072B-7A9F-4EBD-820F-748E931B0D2A}"/>
    <cellStyle name="Normal 2 2 8 22 2" xfId="17707" xr:uid="{2055357F-F31C-4E28-AB89-95FFD81F7BA4}"/>
    <cellStyle name="Normal 2 2 8 22 2 2" xfId="17708" xr:uid="{D0E31469-F88C-4B36-BE02-847BA4E98FE9}"/>
    <cellStyle name="Normal 2 2 8 23" xfId="17709" xr:uid="{1F721F3C-A20F-43DD-AB07-F430CF8154C0}"/>
    <cellStyle name="Normal 2 2 8 23 2" xfId="17710" xr:uid="{76C200EE-41A6-45DA-9357-AB647FE8404A}"/>
    <cellStyle name="Normal 2 2 8 23 2 2" xfId="17711" xr:uid="{E3D5F9D4-D796-4071-BABD-C0FC8FF96310}"/>
    <cellStyle name="Normal 2 2 8 24" xfId="17712" xr:uid="{9043BF53-608B-4DF4-915C-953D7A8717BD}"/>
    <cellStyle name="Normal 2 2 8 24 2" xfId="17713" xr:uid="{73609FA8-0AD5-448E-B667-51F60B452E18}"/>
    <cellStyle name="Normal 2 2 8 24 2 2" xfId="17714" xr:uid="{BDD85C41-0850-4590-B0A0-37A1F6706692}"/>
    <cellStyle name="Normal 2 2 8 25" xfId="17715" xr:uid="{927DB424-2CDC-4D67-948F-67D8E118D671}"/>
    <cellStyle name="Normal 2 2 8 25 2" xfId="17716" xr:uid="{C7391B80-6790-4AA5-BC27-B01405CD3093}"/>
    <cellStyle name="Normal 2 2 8 26" xfId="17717" xr:uid="{12503B19-9CE8-45FF-A8CD-82C8691E1EAB}"/>
    <cellStyle name="Normal 2 2 8 3" xfId="17718" xr:uid="{A99B9469-3595-45F4-AD74-6050530CB3E9}"/>
    <cellStyle name="Normal 2 2 8 3 2" xfId="17719" xr:uid="{09A44EB4-6F8D-419C-812D-ECDE4DB23EF4}"/>
    <cellStyle name="Normal 2 2 8 3 2 2" xfId="17720" xr:uid="{9EB4D490-F86F-4AF5-9C73-B8188E7D6643}"/>
    <cellStyle name="Normal 2 2 8 4" xfId="17721" xr:uid="{4023140B-3FFB-4E73-998D-BE740306E74A}"/>
    <cellStyle name="Normal 2 2 8 4 2" xfId="17722" xr:uid="{D2B45863-DACE-4E8F-9080-2F4758A81203}"/>
    <cellStyle name="Normal 2 2 8 4 2 2" xfId="17723" xr:uid="{D6A57749-1AA7-4E3B-B940-9347076CD908}"/>
    <cellStyle name="Normal 2 2 8 5" xfId="17724" xr:uid="{05B84810-9725-4CC1-B3BC-946DF790AD30}"/>
    <cellStyle name="Normal 2 2 8 5 2" xfId="17725" xr:uid="{0EAC9D20-5F8A-482C-932F-61E96C749E73}"/>
    <cellStyle name="Normal 2 2 8 5 2 2" xfId="17726" xr:uid="{AA674524-F3AF-466D-82CB-324BC0CE24E5}"/>
    <cellStyle name="Normal 2 2 8 6" xfId="17727" xr:uid="{BCCEEAC6-D346-4F00-B1C1-3DFAE001F775}"/>
    <cellStyle name="Normal 2 2 8 6 2" xfId="17728" xr:uid="{057D5569-696C-448D-92DD-12445EF3C7C5}"/>
    <cellStyle name="Normal 2 2 8 6 2 2" xfId="17729" xr:uid="{CE72000B-D142-40D4-9553-15EDB92094F2}"/>
    <cellStyle name="Normal 2 2 8 7" xfId="17730" xr:uid="{F1EE8F7A-6146-4F12-B55D-503ECCF0B1F1}"/>
    <cellStyle name="Normal 2 2 8 7 2" xfId="17731" xr:uid="{3ED50043-4265-4E08-A803-7AF166C9D02A}"/>
    <cellStyle name="Normal 2 2 8 7 2 2" xfId="17732" xr:uid="{33053CD3-1FC6-41B0-AB6A-481115E96945}"/>
    <cellStyle name="Normal 2 2 8 8" xfId="17733" xr:uid="{51A5D745-A140-45BC-85CC-44B69091BA4C}"/>
    <cellStyle name="Normal 2 2 8 8 2" xfId="17734" xr:uid="{752A4121-F407-483D-8697-73EA0BEFAE37}"/>
    <cellStyle name="Normal 2 2 8 8 2 2" xfId="17735" xr:uid="{0F1528D9-4924-4112-9BE9-D4ED2E9E920C}"/>
    <cellStyle name="Normal 2 2 8 9" xfId="17736" xr:uid="{A6E0BF00-AD5B-4715-9212-2A5FDB20047A}"/>
    <cellStyle name="Normal 2 2 8 9 2" xfId="17737" xr:uid="{F0C546D8-29E9-4739-A2D3-11E8D86E94A7}"/>
    <cellStyle name="Normal 2 2 8 9 2 2" xfId="17738" xr:uid="{DFEEB279-0047-4645-877A-D02093212123}"/>
    <cellStyle name="Normal 2 2 9" xfId="17739" xr:uid="{6687940C-E77E-4AEC-ADEA-1F2FBF1B4C4B}"/>
    <cellStyle name="Normal 2 2 9 10" xfId="17740" xr:uid="{FE0F2B4C-4681-494C-8982-686EE92427BE}"/>
    <cellStyle name="Normal 2 2 9 10 2" xfId="17741" xr:uid="{A6DC0676-6436-4D50-8BBE-80EF3D94ED06}"/>
    <cellStyle name="Normal 2 2 9 10 2 2" xfId="17742" xr:uid="{6FEEECE1-E4D8-4A69-837D-C2FA5C53E343}"/>
    <cellStyle name="Normal 2 2 9 11" xfId="17743" xr:uid="{B1F3A29F-41C7-4DDA-B848-328CC9F95BA0}"/>
    <cellStyle name="Normal 2 2 9 11 2" xfId="17744" xr:uid="{B9A4B572-671B-4055-90C6-2ED5DD9854AF}"/>
    <cellStyle name="Normal 2 2 9 11 2 2" xfId="17745" xr:uid="{1F253146-47CF-4DE6-8497-D053047E038C}"/>
    <cellStyle name="Normal 2 2 9 12" xfId="17746" xr:uid="{55AA57A9-1896-49F2-83A1-2BED6D83953C}"/>
    <cellStyle name="Normal 2 2 9 12 2" xfId="17747" xr:uid="{F29F4432-9BDD-4BF8-B0EF-402AF67B631D}"/>
    <cellStyle name="Normal 2 2 9 12 2 2" xfId="17748" xr:uid="{0B617D8E-90B4-4221-A469-FEDF0F5FBB2B}"/>
    <cellStyle name="Normal 2 2 9 13" xfId="17749" xr:uid="{A5B65326-C489-4539-A271-ABE5DFCF6C93}"/>
    <cellStyle name="Normal 2 2 9 13 2" xfId="17750" xr:uid="{BEC59ECD-860B-4076-AABE-E7C9DDC57804}"/>
    <cellStyle name="Normal 2 2 9 13 2 2" xfId="17751" xr:uid="{9FB53961-DEE8-423C-B89B-E6407B6107DD}"/>
    <cellStyle name="Normal 2 2 9 14" xfId="17752" xr:uid="{0326D8B0-5AC0-4F0B-8C26-103892EBE85D}"/>
    <cellStyle name="Normal 2 2 9 14 2" xfId="17753" xr:uid="{D6651FF5-C94E-4E7F-A7AC-0172F0F1F3BB}"/>
    <cellStyle name="Normal 2 2 9 14 2 2" xfId="17754" xr:uid="{7B355C75-D201-473A-BCF7-20D0E778110E}"/>
    <cellStyle name="Normal 2 2 9 15" xfId="17755" xr:uid="{5DDBD642-3B7F-4E96-9C2E-800353FE7862}"/>
    <cellStyle name="Normal 2 2 9 15 2" xfId="17756" xr:uid="{189A2A85-8BE6-4C1C-A4FB-A0F2FF5677DE}"/>
    <cellStyle name="Normal 2 2 9 15 2 2" xfId="17757" xr:uid="{9D146A07-EB8A-4876-A469-5990A497A271}"/>
    <cellStyle name="Normal 2 2 9 16" xfId="17758" xr:uid="{828AF2AF-0A5D-43AA-B0A3-1E211915C3D4}"/>
    <cellStyle name="Normal 2 2 9 16 2" xfId="17759" xr:uid="{0CDF73BC-B8B1-499E-B697-39AE2ED248E8}"/>
    <cellStyle name="Normal 2 2 9 16 2 2" xfId="17760" xr:uid="{469D9A21-FB41-489A-8F18-A7BB80E6E753}"/>
    <cellStyle name="Normal 2 2 9 17" xfId="17761" xr:uid="{1A3DF821-2F47-401E-980B-2BB5D72B1B84}"/>
    <cellStyle name="Normal 2 2 9 17 2" xfId="17762" xr:uid="{86FD7D93-1B1C-4816-8F48-DA5DED201872}"/>
    <cellStyle name="Normal 2 2 9 17 2 2" xfId="17763" xr:uid="{7C3F3BC8-FDA0-4B2F-A5AD-05C11F90A6B7}"/>
    <cellStyle name="Normal 2 2 9 18" xfId="17764" xr:uid="{7D46361D-7913-453B-9F0E-214F476470ED}"/>
    <cellStyle name="Normal 2 2 9 18 2" xfId="17765" xr:uid="{DA292981-A8E4-422B-90BE-714DC9753A10}"/>
    <cellStyle name="Normal 2 2 9 18 2 2" xfId="17766" xr:uid="{700D2FD7-5A72-48FD-AFAC-2146E1FFBBA6}"/>
    <cellStyle name="Normal 2 2 9 19" xfId="17767" xr:uid="{B6E51F1F-1E59-4D03-AD0B-4033C5F5A112}"/>
    <cellStyle name="Normal 2 2 9 19 2" xfId="17768" xr:uid="{DFD5D31C-3446-4D89-AB62-B74A5FDB789A}"/>
    <cellStyle name="Normal 2 2 9 19 2 2" xfId="17769" xr:uid="{4D6261CE-FBC7-44C4-AAE1-96024D517BCB}"/>
    <cellStyle name="Normal 2 2 9 2" xfId="17770" xr:uid="{13DE6C93-D555-434D-A6FF-8B7490E9E753}"/>
    <cellStyle name="Normal 2 2 9 2 2" xfId="17771" xr:uid="{C43C1C35-7C67-4B13-AE60-751D3D0ED7C0}"/>
    <cellStyle name="Normal 2 2 9 2 2 2" xfId="17772" xr:uid="{349711A6-9A2D-46B3-8C1B-E7A8B88E17B9}"/>
    <cellStyle name="Normal 2 2 9 20" xfId="17773" xr:uid="{A892F775-FE46-4547-BB49-ECEBD38462DE}"/>
    <cellStyle name="Normal 2 2 9 20 2" xfId="17774" xr:uid="{A028033D-4024-44F6-9F97-8BF1FE6630B0}"/>
    <cellStyle name="Normal 2 2 9 20 2 2" xfId="17775" xr:uid="{F0ACA19A-1325-467C-91C4-45D9E4C9DAF0}"/>
    <cellStyle name="Normal 2 2 9 21" xfId="17776" xr:uid="{B94F42FE-6FC1-4C51-91A8-F8EFCA00B007}"/>
    <cellStyle name="Normal 2 2 9 21 2" xfId="17777" xr:uid="{4D89882D-F33A-446B-8AFA-1CC4D7C17FB0}"/>
    <cellStyle name="Normal 2 2 9 21 2 2" xfId="17778" xr:uid="{A95BE8C4-D7FA-464A-BDD6-0AFA084C397B}"/>
    <cellStyle name="Normal 2 2 9 22" xfId="17779" xr:uid="{918040B8-6F23-4D6F-A0CB-3CA15B8987EE}"/>
    <cellStyle name="Normal 2 2 9 22 2" xfId="17780" xr:uid="{BFAC33D4-8375-4F95-A5E9-A3C959D4A0A2}"/>
    <cellStyle name="Normal 2 2 9 22 2 2" xfId="17781" xr:uid="{9C47CC7D-888A-4B7D-820A-29616BC0E15C}"/>
    <cellStyle name="Normal 2 2 9 23" xfId="17782" xr:uid="{EB943108-7276-4D09-8363-95F99C3777D7}"/>
    <cellStyle name="Normal 2 2 9 23 2" xfId="17783" xr:uid="{16B8C7EB-4D26-4053-A6E0-93BB474DCDD3}"/>
    <cellStyle name="Normal 2 2 9 23 2 2" xfId="17784" xr:uid="{F6626C5C-3F01-4029-B82A-3D512ECD2DF5}"/>
    <cellStyle name="Normal 2 2 9 24" xfId="17785" xr:uid="{43ABB79F-CF0A-4103-BE48-BB09DACF3B4D}"/>
    <cellStyle name="Normal 2 2 9 24 2" xfId="17786" xr:uid="{BE2EF179-ED58-4D71-99CF-ECD331B15FD6}"/>
    <cellStyle name="Normal 2 2 9 24 2 2" xfId="17787" xr:uid="{B8653FBE-7825-4006-A283-8117B6D0F59C}"/>
    <cellStyle name="Normal 2 2 9 25" xfId="17788" xr:uid="{35AAB7EB-A15D-424D-BAD1-F98D4B23BEAA}"/>
    <cellStyle name="Normal 2 2 9 25 2" xfId="17789" xr:uid="{E53A5BDD-E729-4326-AA46-AD3C57A9B473}"/>
    <cellStyle name="Normal 2 2 9 26" xfId="17790" xr:uid="{6C419229-1F29-4FE8-A325-40D759BACC6D}"/>
    <cellStyle name="Normal 2 2 9 3" xfId="17791" xr:uid="{4A7AD1E8-9C37-4166-BD47-8B5ECAF6FA21}"/>
    <cellStyle name="Normal 2 2 9 3 2" xfId="17792" xr:uid="{D7751A3E-BE06-43E0-B767-51E539B3DC0B}"/>
    <cellStyle name="Normal 2 2 9 3 2 2" xfId="17793" xr:uid="{3D1DB69F-28D2-42E2-B89A-3F888F3DDAAF}"/>
    <cellStyle name="Normal 2 2 9 4" xfId="17794" xr:uid="{FA36D02A-C16F-46D6-8438-973F4F1AF10B}"/>
    <cellStyle name="Normal 2 2 9 4 2" xfId="17795" xr:uid="{677764AD-FBE8-4A07-A99E-4ED9F95767F5}"/>
    <cellStyle name="Normal 2 2 9 4 2 2" xfId="17796" xr:uid="{7AC31032-811F-4F7C-A9CD-8A5586E652BE}"/>
    <cellStyle name="Normal 2 2 9 5" xfId="17797" xr:uid="{3A3903F1-3021-4B8F-AB8A-E840A9CF3B52}"/>
    <cellStyle name="Normal 2 2 9 5 2" xfId="17798" xr:uid="{D753F007-2C7A-4395-95F1-65BD3ABF85F0}"/>
    <cellStyle name="Normal 2 2 9 5 2 2" xfId="17799" xr:uid="{9224F055-6FD7-4AAF-B406-57D10AD570DB}"/>
    <cellStyle name="Normal 2 2 9 6" xfId="17800" xr:uid="{B4AFDB05-475B-4079-90B2-95CD51EA9A50}"/>
    <cellStyle name="Normal 2 2 9 6 2" xfId="17801" xr:uid="{9EA61620-C19B-4D72-B41B-DD29458186A1}"/>
    <cellStyle name="Normal 2 2 9 6 2 2" xfId="17802" xr:uid="{582CAF12-D596-42A8-8039-8ED1E56D86C8}"/>
    <cellStyle name="Normal 2 2 9 7" xfId="17803" xr:uid="{697F572D-BE6C-4799-B482-CCAFEDAD0B93}"/>
    <cellStyle name="Normal 2 2 9 7 2" xfId="17804" xr:uid="{09AC0B8B-2990-4742-A2C9-03CDEE35581F}"/>
    <cellStyle name="Normal 2 2 9 7 2 2" xfId="17805" xr:uid="{087410BF-F6F2-43FD-97E7-1904CFD547AF}"/>
    <cellStyle name="Normal 2 2 9 8" xfId="17806" xr:uid="{36D29957-08B0-419B-9ECA-BA678E5A00BE}"/>
    <cellStyle name="Normal 2 2 9 8 2" xfId="17807" xr:uid="{35894B60-AD85-4FEE-98A2-52B17388B4AA}"/>
    <cellStyle name="Normal 2 2 9 8 2 2" xfId="17808" xr:uid="{D3267F63-5282-4380-9F7E-F940ADF8297D}"/>
    <cellStyle name="Normal 2 2 9 9" xfId="17809" xr:uid="{0953A880-D326-4908-B5F2-3521D726D8FB}"/>
    <cellStyle name="Normal 2 2 9 9 2" xfId="17810" xr:uid="{C3F8B1DF-A84D-4E48-B5F7-A61A457D0CD4}"/>
    <cellStyle name="Normal 2 2 9 9 2 2" xfId="17811" xr:uid="{48D98C62-DAB8-405B-BDA7-9A6E4AAD8D27}"/>
    <cellStyle name="Normal 2 2_Assays" xfId="17812" xr:uid="{7744454A-302A-4DBC-8FCF-B701B5B6AD68}"/>
    <cellStyle name="Normal 2 20" xfId="17813" xr:uid="{98CFD491-8362-4E94-8682-3C0FB171D526}"/>
    <cellStyle name="Normal 2 20 2" xfId="17814" xr:uid="{EA8FD323-0FDA-4878-925B-354C1A71B01E}"/>
    <cellStyle name="Normal 2 20 2 2" xfId="17815" xr:uid="{66F35735-E145-4B4F-B5C5-81F4D35348BA}"/>
    <cellStyle name="Normal 2 21" xfId="17816" xr:uid="{7424EE48-F03D-46CC-9D3F-A2B712D9C574}"/>
    <cellStyle name="Normal 2 21 2" xfId="17817" xr:uid="{A88C199C-886F-479B-A57E-ED862461632F}"/>
    <cellStyle name="Normal 2 22" xfId="17818" xr:uid="{EF77F3BC-54B1-4CDB-A437-9D4A712C0202}"/>
    <cellStyle name="Normal 2 23" xfId="17819" xr:uid="{7EB99EAF-F964-412B-9FD9-E0A04AC535CE}"/>
    <cellStyle name="Normal 2 24" xfId="17820" xr:uid="{248C812E-C178-4AC8-8E34-AF1EEF188588}"/>
    <cellStyle name="Normal 2 25" xfId="17821" xr:uid="{FA9222D0-787E-4743-B82B-8229FEED21B2}"/>
    <cellStyle name="Normal 2 26" xfId="17822" xr:uid="{CC15EA2E-CC74-4541-84EF-CDC4264D8272}"/>
    <cellStyle name="Normal 2 27" xfId="17823" xr:uid="{D463E2BC-8B5B-4209-B0DD-EA6531163493}"/>
    <cellStyle name="Normal 2 28" xfId="17824" xr:uid="{E167AA6B-CB96-4D29-BD1D-7B8E61402B07}"/>
    <cellStyle name="Normal 2 29" xfId="17825" xr:uid="{6E9D755D-85CE-4C0E-9C61-488979057516}"/>
    <cellStyle name="Normal 2 3" xfId="17826" xr:uid="{E689A040-1A08-455D-9C73-50FED5E6404F}"/>
    <cellStyle name="Normal 2 3 10" xfId="17827" xr:uid="{923069DF-F4ED-40CF-84C6-220A1B80DF20}"/>
    <cellStyle name="Normal 2 3 10 10" xfId="17828" xr:uid="{67A01DB5-A069-4F8E-9EAD-A1FF587A21AF}"/>
    <cellStyle name="Normal 2 3 10 10 2" xfId="17829" xr:uid="{15A279EC-E07F-486E-ADFB-79D8E26EF9D4}"/>
    <cellStyle name="Normal 2 3 10 10 2 2" xfId="17830" xr:uid="{358B3A85-C6D7-4DF8-B142-9938B26716C3}"/>
    <cellStyle name="Normal 2 3 10 11" xfId="17831" xr:uid="{4C0D379E-4DBA-4CCA-98DA-0A2636347251}"/>
    <cellStyle name="Normal 2 3 10 11 2" xfId="17832" xr:uid="{F3122E94-8089-48B7-B9AD-45F4B73538A5}"/>
    <cellStyle name="Normal 2 3 10 11 2 2" xfId="17833" xr:uid="{B146FEBD-52D1-4493-9D7A-02C3F4FF9F8F}"/>
    <cellStyle name="Normal 2 3 10 12" xfId="17834" xr:uid="{F5CD390C-0240-4B1C-B229-AC911344FC9B}"/>
    <cellStyle name="Normal 2 3 10 12 2" xfId="17835" xr:uid="{C31DA4BE-DE42-4A16-86B6-D48D57EB01B0}"/>
    <cellStyle name="Normal 2 3 10 12 2 2" xfId="17836" xr:uid="{49AA8919-560F-4DE3-AFE4-C51D9089F0E8}"/>
    <cellStyle name="Normal 2 3 10 13" xfId="17837" xr:uid="{F61C72BD-DF51-4EB9-8DD9-A8C620DAB31C}"/>
    <cellStyle name="Normal 2 3 10 13 2" xfId="17838" xr:uid="{4F96B6FA-C8D5-4F54-8F0A-476B63123668}"/>
    <cellStyle name="Normal 2 3 10 13 2 2" xfId="17839" xr:uid="{2BF9D4CC-398B-4AF7-8D7C-2FDD33DCA5D2}"/>
    <cellStyle name="Normal 2 3 10 14" xfId="17840" xr:uid="{B39FAD93-6905-4E79-8B39-E884C2426D87}"/>
    <cellStyle name="Normal 2 3 10 14 2" xfId="17841" xr:uid="{5F35E9F5-D99C-451E-B4D2-83321ADF6CB1}"/>
    <cellStyle name="Normal 2 3 10 14 2 2" xfId="17842" xr:uid="{D1EE55C0-FA88-4425-828F-4642E5C2A101}"/>
    <cellStyle name="Normal 2 3 10 15" xfId="17843" xr:uid="{DF6E5090-9DD2-4D80-B531-05CB406354ED}"/>
    <cellStyle name="Normal 2 3 10 15 2" xfId="17844" xr:uid="{371F1F23-6647-4F57-AFD7-CFF210037950}"/>
    <cellStyle name="Normal 2 3 10 15 2 2" xfId="17845" xr:uid="{341E61D2-857D-4ABF-AC35-192A4D7EF76F}"/>
    <cellStyle name="Normal 2 3 10 16" xfId="17846" xr:uid="{B3AA9267-3C36-4463-8395-1E2466388617}"/>
    <cellStyle name="Normal 2 3 10 16 2" xfId="17847" xr:uid="{487FCFE0-D349-4726-AB48-CB0D5007792F}"/>
    <cellStyle name="Normal 2 3 10 16 2 2" xfId="17848" xr:uid="{F1295FD7-09C0-40AC-94D5-D3E4C36FE12B}"/>
    <cellStyle name="Normal 2 3 10 17" xfId="17849" xr:uid="{2FC6F382-C343-45E3-A949-1CBC7C59B082}"/>
    <cellStyle name="Normal 2 3 10 17 2" xfId="17850" xr:uid="{C89C9F0D-DFCB-483B-A5BB-5893B85753AD}"/>
    <cellStyle name="Normal 2 3 10 17 2 2" xfId="17851" xr:uid="{D8552DE1-ABC1-439F-AC89-E1396B430929}"/>
    <cellStyle name="Normal 2 3 10 18" xfId="17852" xr:uid="{1B78ECC2-9F91-43EE-A3A3-04CB22D315AB}"/>
    <cellStyle name="Normal 2 3 10 18 2" xfId="17853" xr:uid="{5E6894B7-E63E-4928-A7FA-5FCC49875D8D}"/>
    <cellStyle name="Normal 2 3 10 18 2 2" xfId="17854" xr:uid="{973F5FD2-3EEA-487F-A551-96057515AFC1}"/>
    <cellStyle name="Normal 2 3 10 19" xfId="17855" xr:uid="{AB4BBAC2-284A-44FC-8A6B-7CCFA936E2AF}"/>
    <cellStyle name="Normal 2 3 10 19 2" xfId="17856" xr:uid="{A47C5A9A-E628-40FB-B9CF-18410C121076}"/>
    <cellStyle name="Normal 2 3 10 19 2 2" xfId="17857" xr:uid="{CEED2D2E-1F63-4353-B65B-D8847998A49A}"/>
    <cellStyle name="Normal 2 3 10 2" xfId="17858" xr:uid="{392848F1-02B6-4D39-841F-B6EF4DFB4C08}"/>
    <cellStyle name="Normal 2 3 10 2 2" xfId="17859" xr:uid="{292FB1C7-80C9-4416-9D2A-84B77DB9E2F7}"/>
    <cellStyle name="Normal 2 3 10 2 2 2" xfId="17860" xr:uid="{D3AC47F4-5E95-438F-B73A-40BD5B20CA3B}"/>
    <cellStyle name="Normal 2 3 10 20" xfId="17861" xr:uid="{7426BCFC-F519-4B7D-B26B-E6CE289FEAB4}"/>
    <cellStyle name="Normal 2 3 10 20 2" xfId="17862" xr:uid="{9B53BA41-10D8-4AA6-A1F3-D4D6EA0D39AF}"/>
    <cellStyle name="Normal 2 3 10 20 2 2" xfId="17863" xr:uid="{2B74E545-061E-41A0-8972-78D0116639FB}"/>
    <cellStyle name="Normal 2 3 10 21" xfId="17864" xr:uid="{6A39E1B5-23E0-4227-B440-4FEB6B8D64A4}"/>
    <cellStyle name="Normal 2 3 10 21 2" xfId="17865" xr:uid="{5DA80340-601B-42EE-A67C-467E7876BC0D}"/>
    <cellStyle name="Normal 2 3 10 21 2 2" xfId="17866" xr:uid="{46182D92-B5DB-41A5-9A31-CFACE4DC8865}"/>
    <cellStyle name="Normal 2 3 10 22" xfId="17867" xr:uid="{82D41EF7-1009-4838-86C1-EC721C99409B}"/>
    <cellStyle name="Normal 2 3 10 22 2" xfId="17868" xr:uid="{C26AAE75-84E8-49D1-BC1A-20924F94BFEB}"/>
    <cellStyle name="Normal 2 3 10 22 2 2" xfId="17869" xr:uid="{26EFCC60-8203-4458-BA34-9E671D2A71B4}"/>
    <cellStyle name="Normal 2 3 10 23" xfId="17870" xr:uid="{EACB3073-1FF8-4853-8333-E38B66DECD0B}"/>
    <cellStyle name="Normal 2 3 10 23 2" xfId="17871" xr:uid="{5A88D57C-73C0-4275-B1EB-19E1B58AA0B7}"/>
    <cellStyle name="Normal 2 3 10 23 2 2" xfId="17872" xr:uid="{4E0518AC-6E24-48DA-A505-09C78B888A6F}"/>
    <cellStyle name="Normal 2 3 10 24" xfId="17873" xr:uid="{54A346E1-CC5D-4D70-BDE9-D6E0C7133CEB}"/>
    <cellStyle name="Normal 2 3 10 24 2" xfId="17874" xr:uid="{568B4739-1419-417F-A43B-33D417893C3E}"/>
    <cellStyle name="Normal 2 3 10 24 2 2" xfId="17875" xr:uid="{DCBEB381-8D8D-4A78-A383-9E1E9D9AEF72}"/>
    <cellStyle name="Normal 2 3 10 25" xfId="17876" xr:uid="{05A4CD74-9DC3-4E1C-93E9-A83DEA4EBD35}"/>
    <cellStyle name="Normal 2 3 10 25 2" xfId="17877" xr:uid="{E2DC2076-2D29-4148-8741-6E2938FCA8D0}"/>
    <cellStyle name="Normal 2 3 10 26" xfId="17878" xr:uid="{DEA57BA5-C7D5-43B0-BC48-339FD379D1CD}"/>
    <cellStyle name="Normal 2 3 10 3" xfId="17879" xr:uid="{891FBBAD-2B30-4A48-84CA-EE8B730B76B2}"/>
    <cellStyle name="Normal 2 3 10 3 2" xfId="17880" xr:uid="{CD2AE818-C068-4A2E-AB0F-94517E6015D3}"/>
    <cellStyle name="Normal 2 3 10 3 2 2" xfId="17881" xr:uid="{FF49A53A-E386-4129-A599-23FEC0472939}"/>
    <cellStyle name="Normal 2 3 10 4" xfId="17882" xr:uid="{7A0F80D5-CE39-47D9-BEB3-C26BA4279594}"/>
    <cellStyle name="Normal 2 3 10 4 2" xfId="17883" xr:uid="{7B5D756D-F9BA-4FE5-B824-3664EB6F8FD4}"/>
    <cellStyle name="Normal 2 3 10 4 2 2" xfId="17884" xr:uid="{BADF1CDD-BD8B-4696-B396-9AAA153D4E8D}"/>
    <cellStyle name="Normal 2 3 10 5" xfId="17885" xr:uid="{9721BDCE-1DC5-43A4-BB4D-48C6A42FFAEE}"/>
    <cellStyle name="Normal 2 3 10 5 2" xfId="17886" xr:uid="{AA5FA2E9-1B79-496F-86BB-E38B426AB962}"/>
    <cellStyle name="Normal 2 3 10 5 2 2" xfId="17887" xr:uid="{0478B724-C58F-414A-8649-5D9EC00D6E0B}"/>
    <cellStyle name="Normal 2 3 10 6" xfId="17888" xr:uid="{DEBBEE59-01A8-470C-AED7-EBFD356740DC}"/>
    <cellStyle name="Normal 2 3 10 6 2" xfId="17889" xr:uid="{2B61AAA7-9FC6-4953-BAE2-925A4FE9174D}"/>
    <cellStyle name="Normal 2 3 10 6 2 2" xfId="17890" xr:uid="{85F352F7-CA86-4809-B4AD-A533478C336F}"/>
    <cellStyle name="Normal 2 3 10 7" xfId="17891" xr:uid="{F55B2FFA-9B1E-4CD9-B359-C05D43961024}"/>
    <cellStyle name="Normal 2 3 10 7 2" xfId="17892" xr:uid="{E2FDCA3A-4618-4CD5-B9E1-357B5811DB78}"/>
    <cellStyle name="Normal 2 3 10 7 2 2" xfId="17893" xr:uid="{BB149762-6A1B-485A-B318-ED5486230773}"/>
    <cellStyle name="Normal 2 3 10 8" xfId="17894" xr:uid="{5DE28ECE-0C77-46E5-9BAE-A92696C5DD8C}"/>
    <cellStyle name="Normal 2 3 10 8 2" xfId="17895" xr:uid="{FA6E2152-BD1E-4FC3-9C7C-F3FC63C03068}"/>
    <cellStyle name="Normal 2 3 10 8 2 2" xfId="17896" xr:uid="{6D16153C-880E-4819-A1CB-2707465250B1}"/>
    <cellStyle name="Normal 2 3 10 9" xfId="17897" xr:uid="{E1E70174-CAEC-439B-A3A6-59AA850C3C14}"/>
    <cellStyle name="Normal 2 3 10 9 2" xfId="17898" xr:uid="{CB3777A1-C5EF-481F-B008-380A37E0C2D4}"/>
    <cellStyle name="Normal 2 3 10 9 2 2" xfId="17899" xr:uid="{7A2F380A-05B5-4772-8A92-54BBD549791C}"/>
    <cellStyle name="Normal 2 3 11" xfId="17900" xr:uid="{61FE186B-D52F-4314-8923-FACE6410D027}"/>
    <cellStyle name="Normal 2 3 11 10" xfId="17901" xr:uid="{7C9182D5-BBF1-42AB-8801-7FFE4AB60971}"/>
    <cellStyle name="Normal 2 3 11 10 2" xfId="17902" xr:uid="{F789BEBF-E98A-4A59-BF9B-922F9CFEF765}"/>
    <cellStyle name="Normal 2 3 11 10 2 2" xfId="17903" xr:uid="{3C4CAE06-3E48-4E5B-8A81-2AC802A2A7A9}"/>
    <cellStyle name="Normal 2 3 11 11" xfId="17904" xr:uid="{67907182-B4EC-425E-B3A2-8477D7862877}"/>
    <cellStyle name="Normal 2 3 11 11 2" xfId="17905" xr:uid="{B7579747-C538-4F22-AECA-FE272E86383F}"/>
    <cellStyle name="Normal 2 3 11 11 2 2" xfId="17906" xr:uid="{69AEC6E1-9204-46D4-84F6-AFDD203C4013}"/>
    <cellStyle name="Normal 2 3 11 12" xfId="17907" xr:uid="{589C05CD-AD09-420F-8411-385690725756}"/>
    <cellStyle name="Normal 2 3 11 12 2" xfId="17908" xr:uid="{99317B43-2128-408A-B735-64B5FC5A1907}"/>
    <cellStyle name="Normal 2 3 11 12 2 2" xfId="17909" xr:uid="{CB3C0862-F754-4040-8D23-E1AF5F3B1694}"/>
    <cellStyle name="Normal 2 3 11 13" xfId="17910" xr:uid="{B2E8D137-0FED-433A-87D4-021863A1D6A4}"/>
    <cellStyle name="Normal 2 3 11 13 2" xfId="17911" xr:uid="{7FB3B36A-6893-4A22-A01F-54C82EE7FF7C}"/>
    <cellStyle name="Normal 2 3 11 13 2 2" xfId="17912" xr:uid="{EDC354FB-96B8-49D2-ABB7-3ACBC45605EF}"/>
    <cellStyle name="Normal 2 3 11 14" xfId="17913" xr:uid="{3FB5FBCE-D8E2-464F-9F70-212941F0F871}"/>
    <cellStyle name="Normal 2 3 11 14 2" xfId="17914" xr:uid="{8EEF5488-DD3B-4ED7-8E75-6CFA42F0652E}"/>
    <cellStyle name="Normal 2 3 11 14 2 2" xfId="17915" xr:uid="{92A103EC-1416-45D9-9E9C-B713B173971D}"/>
    <cellStyle name="Normal 2 3 11 15" xfId="17916" xr:uid="{22D8C3DB-5509-4CCB-AF33-DD02993074C4}"/>
    <cellStyle name="Normal 2 3 11 15 2" xfId="17917" xr:uid="{6C8254C9-4A11-4BF8-9C07-E49EFFFC7448}"/>
    <cellStyle name="Normal 2 3 11 15 2 2" xfId="17918" xr:uid="{E87016FD-EFEF-4874-A381-E3EF6BFFC435}"/>
    <cellStyle name="Normal 2 3 11 16" xfId="17919" xr:uid="{2BF3CDEE-F06D-45CB-8D81-8F2FBBAB2800}"/>
    <cellStyle name="Normal 2 3 11 16 2" xfId="17920" xr:uid="{05117E4D-5DC4-4169-9F49-0B325730F88D}"/>
    <cellStyle name="Normal 2 3 11 16 2 2" xfId="17921" xr:uid="{B7709803-8857-4497-AF63-DE43A06090F6}"/>
    <cellStyle name="Normal 2 3 11 17" xfId="17922" xr:uid="{B0521C00-6E41-41F6-B601-DB4B2E959769}"/>
    <cellStyle name="Normal 2 3 11 17 2" xfId="17923" xr:uid="{74A472D8-9839-42A1-8D3D-86F100653FA4}"/>
    <cellStyle name="Normal 2 3 11 17 2 2" xfId="17924" xr:uid="{5B3A4A41-9420-4A2F-BFCC-AFFE38CF4D7E}"/>
    <cellStyle name="Normal 2 3 11 18" xfId="17925" xr:uid="{31EACEDB-A545-4D2A-A921-73E9ED8C7A88}"/>
    <cellStyle name="Normal 2 3 11 18 2" xfId="17926" xr:uid="{34841A3C-E887-4828-92A2-ECE47F5D3BE2}"/>
    <cellStyle name="Normal 2 3 11 18 2 2" xfId="17927" xr:uid="{823862BE-FF54-41AE-8C1A-D3BA4D992588}"/>
    <cellStyle name="Normal 2 3 11 19" xfId="17928" xr:uid="{F2685A4F-866D-4506-AF62-B264413E294A}"/>
    <cellStyle name="Normal 2 3 11 19 2" xfId="17929" xr:uid="{F69EBBA1-5372-40D5-BC8B-022B232FC2C3}"/>
    <cellStyle name="Normal 2 3 11 19 2 2" xfId="17930" xr:uid="{385BDAF4-26D2-494A-A4F5-3E2300ABC5B5}"/>
    <cellStyle name="Normal 2 3 11 2" xfId="17931" xr:uid="{9DDD0789-B629-43F4-A4FB-FAE793F95F80}"/>
    <cellStyle name="Normal 2 3 11 2 2" xfId="17932" xr:uid="{8C535E7D-7917-4F2E-A9A6-E7B95D03983F}"/>
    <cellStyle name="Normal 2 3 11 2 2 2" xfId="17933" xr:uid="{D6831877-9245-412D-9C51-8CF20B1D1085}"/>
    <cellStyle name="Normal 2 3 11 20" xfId="17934" xr:uid="{BF4EFFF1-FE26-45AC-8949-8D35A45F2FB5}"/>
    <cellStyle name="Normal 2 3 11 20 2" xfId="17935" xr:uid="{04DCB20B-1B8D-4AC3-A7C6-F3DE4CC3F0FC}"/>
    <cellStyle name="Normal 2 3 11 20 2 2" xfId="17936" xr:uid="{30865469-7657-4113-B989-D94702A0ACD5}"/>
    <cellStyle name="Normal 2 3 11 21" xfId="17937" xr:uid="{D8D1F1AF-C36A-4260-AD5C-9CD71FC1D966}"/>
    <cellStyle name="Normal 2 3 11 21 2" xfId="17938" xr:uid="{18F43208-38A1-4D67-81F2-BEB2D3A5C277}"/>
    <cellStyle name="Normal 2 3 11 21 2 2" xfId="17939" xr:uid="{5ECCADA4-DB79-4515-8C66-DEE0A100A688}"/>
    <cellStyle name="Normal 2 3 11 22" xfId="17940" xr:uid="{B634FC64-E85E-48B0-9856-90CC97AEBE7E}"/>
    <cellStyle name="Normal 2 3 11 22 2" xfId="17941" xr:uid="{33978E73-0B46-499A-BB57-2F4653D3DF01}"/>
    <cellStyle name="Normal 2 3 11 22 2 2" xfId="17942" xr:uid="{C9E543A5-BC68-41DE-8D08-8C3B26924B8E}"/>
    <cellStyle name="Normal 2 3 11 23" xfId="17943" xr:uid="{5804220C-0A50-4628-9F8C-F72E4460C7D1}"/>
    <cellStyle name="Normal 2 3 11 23 2" xfId="17944" xr:uid="{F56FDD3F-CE6A-41A4-8E1E-765230ED0BB3}"/>
    <cellStyle name="Normal 2 3 11 23 2 2" xfId="17945" xr:uid="{FCACFF04-F0FE-42E3-B594-017ED3640C38}"/>
    <cellStyle name="Normal 2 3 11 24" xfId="17946" xr:uid="{91230F97-F943-4586-A824-B2D689932F94}"/>
    <cellStyle name="Normal 2 3 11 24 2" xfId="17947" xr:uid="{2A44062D-8D6D-42BB-B028-838DFD5864D1}"/>
    <cellStyle name="Normal 2 3 11 24 2 2" xfId="17948" xr:uid="{8E7CA724-1C3F-4FCA-AB13-E3C826E50C5A}"/>
    <cellStyle name="Normal 2 3 11 25" xfId="17949" xr:uid="{F84831EF-3036-4D68-B7AD-8249B25900CE}"/>
    <cellStyle name="Normal 2 3 11 25 2" xfId="17950" xr:uid="{A24296C1-F84A-4E82-ADB2-99D187A1D9B9}"/>
    <cellStyle name="Normal 2 3 11 26" xfId="17951" xr:uid="{5530F3B9-14B6-48EF-951B-56E791EC73A6}"/>
    <cellStyle name="Normal 2 3 11 3" xfId="17952" xr:uid="{DDBA70FA-52D0-4FE6-819E-BBD432DB4B52}"/>
    <cellStyle name="Normal 2 3 11 3 2" xfId="17953" xr:uid="{1D24E1F5-6FE5-4BE0-8AD3-BF2DD9EE0799}"/>
    <cellStyle name="Normal 2 3 11 3 2 2" xfId="17954" xr:uid="{CEA9B384-5C4E-4F73-BCBB-027AA1AA37B8}"/>
    <cellStyle name="Normal 2 3 11 4" xfId="17955" xr:uid="{E88BDC92-1B32-44B4-ADEB-299B8947C77B}"/>
    <cellStyle name="Normal 2 3 11 4 2" xfId="17956" xr:uid="{49C94E21-5397-4BB9-970B-807F6858625E}"/>
    <cellStyle name="Normal 2 3 11 4 2 2" xfId="17957" xr:uid="{0694396E-4469-41E0-AECC-1CA34951C562}"/>
    <cellStyle name="Normal 2 3 11 5" xfId="17958" xr:uid="{834979A3-3781-4FB5-AD4F-B285476ADC79}"/>
    <cellStyle name="Normal 2 3 11 5 2" xfId="17959" xr:uid="{D1BE96CC-2868-4773-9132-68C81F354BCD}"/>
    <cellStyle name="Normal 2 3 11 5 2 2" xfId="17960" xr:uid="{48D0AA2E-6410-42B7-9242-99E814077480}"/>
    <cellStyle name="Normal 2 3 11 6" xfId="17961" xr:uid="{0E9B1575-81AD-441D-8282-468EA135E7EF}"/>
    <cellStyle name="Normal 2 3 11 6 2" xfId="17962" xr:uid="{4E475F4C-3E00-44C8-BDD2-28C6AE87D622}"/>
    <cellStyle name="Normal 2 3 11 6 2 2" xfId="17963" xr:uid="{01DD62C5-F611-4AA9-B047-1B94859B7FA4}"/>
    <cellStyle name="Normal 2 3 11 7" xfId="17964" xr:uid="{4DF68DBB-FB99-43E3-AED2-9AA3865CCE06}"/>
    <cellStyle name="Normal 2 3 11 7 2" xfId="17965" xr:uid="{B0295B2B-89D5-4D3D-AEE0-3BB887610F16}"/>
    <cellStyle name="Normal 2 3 11 7 2 2" xfId="17966" xr:uid="{394D68AC-3A6F-4BBA-97A5-7F49E2A72F93}"/>
    <cellStyle name="Normal 2 3 11 8" xfId="17967" xr:uid="{5E66C03C-FE95-41B3-BC35-D393B60879E7}"/>
    <cellStyle name="Normal 2 3 11 8 2" xfId="17968" xr:uid="{A340A3B5-F186-4704-91CF-242F5116B331}"/>
    <cellStyle name="Normal 2 3 11 8 2 2" xfId="17969" xr:uid="{3FFBE346-06DF-4B5B-BAE5-660E9510884A}"/>
    <cellStyle name="Normal 2 3 11 9" xfId="17970" xr:uid="{CF6CF769-178E-4402-8565-2EBEDC7BAC53}"/>
    <cellStyle name="Normal 2 3 11 9 2" xfId="17971" xr:uid="{FB8B77F7-17E0-4B72-83B1-97B7430A179A}"/>
    <cellStyle name="Normal 2 3 11 9 2 2" xfId="17972" xr:uid="{78FA401C-45A1-4390-84D0-3EE992547C43}"/>
    <cellStyle name="Normal 2 3 12" xfId="17973" xr:uid="{FA828A47-E0A4-4C6B-BDFF-AA18F15900B8}"/>
    <cellStyle name="Normal 2 3 12 10" xfId="17974" xr:uid="{B611C8C5-943A-4D05-B054-065858AD3D87}"/>
    <cellStyle name="Normal 2 3 12 10 2" xfId="17975" xr:uid="{21C89636-054E-42D6-B0F3-9A2C86737EAE}"/>
    <cellStyle name="Normal 2 3 12 10 2 2" xfId="17976" xr:uid="{0BF8C2CE-6CF5-4061-B1AC-2B448608CC57}"/>
    <cellStyle name="Normal 2 3 12 11" xfId="17977" xr:uid="{094065A0-B9BA-4F38-9C63-F71D1FE9CA7F}"/>
    <cellStyle name="Normal 2 3 12 11 2" xfId="17978" xr:uid="{D2ECF01B-9561-4EC5-898C-AD578BF25E83}"/>
    <cellStyle name="Normal 2 3 12 11 2 2" xfId="17979" xr:uid="{3B9DF7BB-73F4-445F-9037-7C86C5EA5D5D}"/>
    <cellStyle name="Normal 2 3 12 12" xfId="17980" xr:uid="{C3231127-8DBA-49C6-95F3-FF8661C4F8BE}"/>
    <cellStyle name="Normal 2 3 12 12 2" xfId="17981" xr:uid="{31563329-4C84-4D55-AC28-590B5A06F3D2}"/>
    <cellStyle name="Normal 2 3 12 12 2 2" xfId="17982" xr:uid="{D3BDA65E-C874-42F4-8B66-35715A492617}"/>
    <cellStyle name="Normal 2 3 12 13" xfId="17983" xr:uid="{014094DD-B4B5-4B3B-8D27-9E607E209781}"/>
    <cellStyle name="Normal 2 3 12 13 2" xfId="17984" xr:uid="{1549467C-3714-48B7-B45B-A3ABC7FFB917}"/>
    <cellStyle name="Normal 2 3 12 13 2 2" xfId="17985" xr:uid="{1BC00A04-11D2-424D-93DB-FD3FC5A36743}"/>
    <cellStyle name="Normal 2 3 12 14" xfId="17986" xr:uid="{9B0DE088-0B41-48BA-84DA-3A7F6B20D768}"/>
    <cellStyle name="Normal 2 3 12 14 2" xfId="17987" xr:uid="{E243F152-813D-45C3-B95F-4D7C240113CF}"/>
    <cellStyle name="Normal 2 3 12 14 2 2" xfId="17988" xr:uid="{AAD82F60-5ED1-48F0-BB64-63CAA8D47B25}"/>
    <cellStyle name="Normal 2 3 12 15" xfId="17989" xr:uid="{1A5E2603-8BF9-41A6-A0DD-5F97695BA374}"/>
    <cellStyle name="Normal 2 3 12 15 2" xfId="17990" xr:uid="{7E227289-582E-42AB-8AAF-41EAD5F88A40}"/>
    <cellStyle name="Normal 2 3 12 15 2 2" xfId="17991" xr:uid="{B427E54A-B535-4B68-ABED-F10B11390C0E}"/>
    <cellStyle name="Normal 2 3 12 16" xfId="17992" xr:uid="{85427C00-C6C6-40DF-945C-9C8214FA298D}"/>
    <cellStyle name="Normal 2 3 12 16 2" xfId="17993" xr:uid="{CFD0823A-0F3A-44C4-92D1-3B845183CF34}"/>
    <cellStyle name="Normal 2 3 12 16 2 2" xfId="17994" xr:uid="{075F11B0-8226-44FA-AA50-80C845AC3636}"/>
    <cellStyle name="Normal 2 3 12 17" xfId="17995" xr:uid="{C6D507A8-1425-4FFC-975B-41A7B91DE68D}"/>
    <cellStyle name="Normal 2 3 12 17 2" xfId="17996" xr:uid="{9B458F04-684C-4CDD-BF63-91516E32BF1B}"/>
    <cellStyle name="Normal 2 3 12 17 2 2" xfId="17997" xr:uid="{9F212F64-D2A4-450C-AB09-FF7BE884DBA0}"/>
    <cellStyle name="Normal 2 3 12 18" xfId="17998" xr:uid="{C4FA09BC-C99B-498F-B153-33A177F2BD1B}"/>
    <cellStyle name="Normal 2 3 12 18 2" xfId="17999" xr:uid="{DA2542FE-DE0A-4C1B-91B3-97F6BF60A0C7}"/>
    <cellStyle name="Normal 2 3 12 18 2 2" xfId="18000" xr:uid="{9D3D6275-88F9-4E62-A423-A07B4EF0EF9A}"/>
    <cellStyle name="Normal 2 3 12 19" xfId="18001" xr:uid="{4A67E778-D837-4623-BF75-EF575D844BC9}"/>
    <cellStyle name="Normal 2 3 12 19 2" xfId="18002" xr:uid="{06C764E4-843C-417A-9A14-C5694117C3DB}"/>
    <cellStyle name="Normal 2 3 12 19 2 2" xfId="18003" xr:uid="{FE0FD5C0-4060-46E9-B858-E32243DF11A7}"/>
    <cellStyle name="Normal 2 3 12 2" xfId="18004" xr:uid="{6C086A7B-A17F-4172-B40C-19AB51A5A2E9}"/>
    <cellStyle name="Normal 2 3 12 2 2" xfId="18005" xr:uid="{6B61C784-3AB7-479C-BCE4-CAFF50FD9700}"/>
    <cellStyle name="Normal 2 3 12 2 2 2" xfId="18006" xr:uid="{8463FC1B-A072-4EE7-BCF3-A286FCED7914}"/>
    <cellStyle name="Normal 2 3 12 20" xfId="18007" xr:uid="{962BEA32-F426-420C-AE04-77F747569F15}"/>
    <cellStyle name="Normal 2 3 12 20 2" xfId="18008" xr:uid="{C9294582-F110-4F24-85BF-027E45EEDAFF}"/>
    <cellStyle name="Normal 2 3 12 20 2 2" xfId="18009" xr:uid="{1DA720FA-196B-4FB6-8F63-CE797198822F}"/>
    <cellStyle name="Normal 2 3 12 21" xfId="18010" xr:uid="{78A20220-1EA5-4103-8634-3F1F979A3F62}"/>
    <cellStyle name="Normal 2 3 12 21 2" xfId="18011" xr:uid="{89537C65-A522-4E82-81B3-E2D5BBED37E5}"/>
    <cellStyle name="Normal 2 3 12 21 2 2" xfId="18012" xr:uid="{3E9A7C0C-0594-4F52-B9E1-7455815CB74D}"/>
    <cellStyle name="Normal 2 3 12 22" xfId="18013" xr:uid="{0F229D55-6EF1-4157-B68C-B72B63ACA365}"/>
    <cellStyle name="Normal 2 3 12 22 2" xfId="18014" xr:uid="{89E3FBA7-FA50-4EEF-BF32-AA21547313F6}"/>
    <cellStyle name="Normal 2 3 12 22 2 2" xfId="18015" xr:uid="{52E816FE-0315-48CC-AFBA-46F44096DFB7}"/>
    <cellStyle name="Normal 2 3 12 23" xfId="18016" xr:uid="{1D5BB1FA-4EB0-407C-BF6B-1E642CCFD932}"/>
    <cellStyle name="Normal 2 3 12 23 2" xfId="18017" xr:uid="{6F7470E6-4D76-44FD-8636-2BE07C65CD87}"/>
    <cellStyle name="Normal 2 3 12 23 2 2" xfId="18018" xr:uid="{D4CAE026-EA42-4829-A0C1-2665E613B690}"/>
    <cellStyle name="Normal 2 3 12 24" xfId="18019" xr:uid="{A90DBC86-01EE-418D-B1C1-876CEB73FBA1}"/>
    <cellStyle name="Normal 2 3 12 24 2" xfId="18020" xr:uid="{81A9EDE0-08BA-4EE2-A57D-2E9AD7A5484F}"/>
    <cellStyle name="Normal 2 3 12 24 2 2" xfId="18021" xr:uid="{3A62801F-68B0-44E0-BD4C-6B434274CB37}"/>
    <cellStyle name="Normal 2 3 12 25" xfId="18022" xr:uid="{C1B953CD-3FB2-4289-9431-D0B84724F821}"/>
    <cellStyle name="Normal 2 3 12 25 2" xfId="18023" xr:uid="{52D0E2BD-865A-4B0A-8FEA-AB97B12B49FB}"/>
    <cellStyle name="Normal 2 3 12 26" xfId="18024" xr:uid="{8CF2605B-5658-46C0-B6F2-23F6D5E82A6F}"/>
    <cellStyle name="Normal 2 3 12 3" xfId="18025" xr:uid="{104378AD-EB82-48F2-96E5-C5DB4F5691A9}"/>
    <cellStyle name="Normal 2 3 12 3 2" xfId="18026" xr:uid="{DB12684B-C8DB-4414-9EDE-ABF9862CA801}"/>
    <cellStyle name="Normal 2 3 12 3 2 2" xfId="18027" xr:uid="{A9039364-DCAB-4AA1-AC33-F57D5E6EF55E}"/>
    <cellStyle name="Normal 2 3 12 4" xfId="18028" xr:uid="{5A32048C-5247-49C6-B8EE-1C595684BB4E}"/>
    <cellStyle name="Normal 2 3 12 4 2" xfId="18029" xr:uid="{41FF4CBC-87FC-4797-BC89-D83D370DC7F7}"/>
    <cellStyle name="Normal 2 3 12 4 2 2" xfId="18030" xr:uid="{A6038CC1-10F5-4717-B9AB-C8413A73804E}"/>
    <cellStyle name="Normal 2 3 12 5" xfId="18031" xr:uid="{B15CFCA2-0466-42D3-B182-D13256048707}"/>
    <cellStyle name="Normal 2 3 12 5 2" xfId="18032" xr:uid="{34F6F0DC-F299-4262-841C-CD5EF2B9F1A4}"/>
    <cellStyle name="Normal 2 3 12 5 2 2" xfId="18033" xr:uid="{4D0618DE-3088-4467-87C5-8C6A88AF855B}"/>
    <cellStyle name="Normal 2 3 12 6" xfId="18034" xr:uid="{BC2EE9B1-59FF-43CE-B976-0E3EC722C743}"/>
    <cellStyle name="Normal 2 3 12 6 2" xfId="18035" xr:uid="{91C4CDC9-DE2E-42C3-ABCD-8E4D037BE15A}"/>
    <cellStyle name="Normal 2 3 12 6 2 2" xfId="18036" xr:uid="{5458318F-E063-49FD-B305-F535A7863E78}"/>
    <cellStyle name="Normal 2 3 12 7" xfId="18037" xr:uid="{E19798BD-E98B-415F-A794-BB8353E845B9}"/>
    <cellStyle name="Normal 2 3 12 7 2" xfId="18038" xr:uid="{7648AC47-DC6C-45E7-A0FE-DD1AC176715B}"/>
    <cellStyle name="Normal 2 3 12 7 2 2" xfId="18039" xr:uid="{BFA98ED7-92E0-4CA1-AF44-53F42CE42519}"/>
    <cellStyle name="Normal 2 3 12 8" xfId="18040" xr:uid="{24BE43B0-AC57-432E-AE69-729FC120BF58}"/>
    <cellStyle name="Normal 2 3 12 8 2" xfId="18041" xr:uid="{2EE30372-6CE9-428E-BFC3-741D99016797}"/>
    <cellStyle name="Normal 2 3 12 8 2 2" xfId="18042" xr:uid="{7ADBEB94-C6A8-49D9-9C3C-B4F5DEF958EE}"/>
    <cellStyle name="Normal 2 3 12 9" xfId="18043" xr:uid="{9C95D258-A2A1-4A31-AA13-D321D9192FC4}"/>
    <cellStyle name="Normal 2 3 12 9 2" xfId="18044" xr:uid="{3A8FED68-7489-41D5-9C16-9BE951303172}"/>
    <cellStyle name="Normal 2 3 12 9 2 2" xfId="18045" xr:uid="{5BB50967-CAE9-4FE4-B614-773B5DFF9661}"/>
    <cellStyle name="Normal 2 3 13" xfId="18046" xr:uid="{72AFA3C2-6A08-4704-820E-8E623D2A353B}"/>
    <cellStyle name="Normal 2 3 13 10" xfId="18047" xr:uid="{1CF1121C-AD25-4524-8958-AB22387FB937}"/>
    <cellStyle name="Normal 2 3 13 10 2" xfId="18048" xr:uid="{F6A3BF18-7546-42DE-A7F7-74326FD44055}"/>
    <cellStyle name="Normal 2 3 13 10 2 2" xfId="18049" xr:uid="{A6AF28C6-6C87-4B1F-BC55-8ED59134C5C5}"/>
    <cellStyle name="Normal 2 3 13 11" xfId="18050" xr:uid="{BB511E09-C6D8-4473-97C4-92AB7B44CD30}"/>
    <cellStyle name="Normal 2 3 13 11 2" xfId="18051" xr:uid="{D01237E8-9532-40C7-AA10-5B29C4664C92}"/>
    <cellStyle name="Normal 2 3 13 11 2 2" xfId="18052" xr:uid="{C00BE05B-745A-4F36-A5E4-154E4EF9D156}"/>
    <cellStyle name="Normal 2 3 13 12" xfId="18053" xr:uid="{013F20EC-A274-45E1-8418-301223A1E864}"/>
    <cellStyle name="Normal 2 3 13 12 2" xfId="18054" xr:uid="{54721747-F991-4F0F-B739-BCBF44730228}"/>
    <cellStyle name="Normal 2 3 13 12 2 2" xfId="18055" xr:uid="{DBC45708-1A24-421F-9949-F75032E8F580}"/>
    <cellStyle name="Normal 2 3 13 13" xfId="18056" xr:uid="{8917FE18-651F-41D1-B103-5DA5F9823FF0}"/>
    <cellStyle name="Normal 2 3 13 13 2" xfId="18057" xr:uid="{E8367435-BE8E-4966-A718-F5715F0BA7DC}"/>
    <cellStyle name="Normal 2 3 13 13 2 2" xfId="18058" xr:uid="{BFBD69E8-2203-4614-9C97-AB9ABAC4649E}"/>
    <cellStyle name="Normal 2 3 13 14" xfId="18059" xr:uid="{04DF5FBC-755A-4F4B-B18F-9820630C66B1}"/>
    <cellStyle name="Normal 2 3 13 14 2" xfId="18060" xr:uid="{9C5B9590-2E65-4280-8DA9-788F34031EC1}"/>
    <cellStyle name="Normal 2 3 13 14 2 2" xfId="18061" xr:uid="{3AD8D3C4-6884-42A1-8050-851D42353389}"/>
    <cellStyle name="Normal 2 3 13 15" xfId="18062" xr:uid="{6D48815B-A104-4126-A6A5-B4FA4A4DFA1D}"/>
    <cellStyle name="Normal 2 3 13 15 2" xfId="18063" xr:uid="{0B28116B-BA06-42E9-94DA-F9A599091169}"/>
    <cellStyle name="Normal 2 3 13 15 2 2" xfId="18064" xr:uid="{F5054605-A9EF-4E07-9EA3-B3149FE04254}"/>
    <cellStyle name="Normal 2 3 13 16" xfId="18065" xr:uid="{9F82BEB0-E6B3-40EA-BD74-3BC38BB7FFC2}"/>
    <cellStyle name="Normal 2 3 13 16 2" xfId="18066" xr:uid="{C1DCEAA3-4990-4376-B1EF-AD491D13A8A3}"/>
    <cellStyle name="Normal 2 3 13 16 2 2" xfId="18067" xr:uid="{B215F503-4EC1-416C-8142-D95897A4E08B}"/>
    <cellStyle name="Normal 2 3 13 17" xfId="18068" xr:uid="{892514D2-FAD2-4CAE-BDC7-595CD2C17073}"/>
    <cellStyle name="Normal 2 3 13 17 2" xfId="18069" xr:uid="{51BC20D0-558D-4A40-9424-BDF90EB9ADD1}"/>
    <cellStyle name="Normal 2 3 13 17 2 2" xfId="18070" xr:uid="{52A9B6E2-AB4B-44B1-9A71-B3522C02236C}"/>
    <cellStyle name="Normal 2 3 13 18" xfId="18071" xr:uid="{2215A7DD-39A5-4492-B8CA-874701B90892}"/>
    <cellStyle name="Normal 2 3 13 18 2" xfId="18072" xr:uid="{F16F6543-DBE1-41FD-BDEF-B481D71019CA}"/>
    <cellStyle name="Normal 2 3 13 18 2 2" xfId="18073" xr:uid="{8905B70B-3DC7-4370-815A-563446AF80E9}"/>
    <cellStyle name="Normal 2 3 13 19" xfId="18074" xr:uid="{2AA336F4-5204-4871-8CB1-621DC80D8CB2}"/>
    <cellStyle name="Normal 2 3 13 19 2" xfId="18075" xr:uid="{1E6C295A-8F88-4BB9-A73C-5594A5B0C1CA}"/>
    <cellStyle name="Normal 2 3 13 19 2 2" xfId="18076" xr:uid="{0C06B577-F6A0-4B82-B0A4-5DEAB7738D5B}"/>
    <cellStyle name="Normal 2 3 13 2" xfId="18077" xr:uid="{A7FA3FD6-53F9-4154-9399-94C5033E6525}"/>
    <cellStyle name="Normal 2 3 13 2 2" xfId="18078" xr:uid="{D310C025-2410-495D-9895-4ECF4900BE81}"/>
    <cellStyle name="Normal 2 3 13 2 2 2" xfId="18079" xr:uid="{DCDEF6A4-286A-4083-8A2E-44B842D4D951}"/>
    <cellStyle name="Normal 2 3 13 20" xfId="18080" xr:uid="{80271AA7-7955-4DBC-AF58-CA95D3A0FB84}"/>
    <cellStyle name="Normal 2 3 13 20 2" xfId="18081" xr:uid="{98563CE5-2AAD-4610-9AB7-534839199654}"/>
    <cellStyle name="Normal 2 3 13 20 2 2" xfId="18082" xr:uid="{2156F44C-3BAB-4C2B-83B3-12F304905942}"/>
    <cellStyle name="Normal 2 3 13 21" xfId="18083" xr:uid="{F93CBB0B-B8C0-43C1-9016-8AA70AD91F70}"/>
    <cellStyle name="Normal 2 3 13 21 2" xfId="18084" xr:uid="{6B5B5EF3-8C31-41EC-A003-B4C606910F6C}"/>
    <cellStyle name="Normal 2 3 13 21 2 2" xfId="18085" xr:uid="{138C0990-87FE-4C63-81A9-EBC743194273}"/>
    <cellStyle name="Normal 2 3 13 22" xfId="18086" xr:uid="{300D7E6E-B028-4918-95D2-03D6C67B483C}"/>
    <cellStyle name="Normal 2 3 13 22 2" xfId="18087" xr:uid="{5724416C-6F28-4339-9823-450F710A0A54}"/>
    <cellStyle name="Normal 2 3 13 22 2 2" xfId="18088" xr:uid="{1228F9DA-2CCB-4135-BA66-0C57FD68F52D}"/>
    <cellStyle name="Normal 2 3 13 23" xfId="18089" xr:uid="{CEB1140A-1034-4051-B418-A6E059E605EC}"/>
    <cellStyle name="Normal 2 3 13 23 2" xfId="18090" xr:uid="{C8D9E01D-90C4-4A31-9C85-687BB71583D5}"/>
    <cellStyle name="Normal 2 3 13 23 2 2" xfId="18091" xr:uid="{FB527FEB-DBE8-4648-9C0C-A2436F5FB48B}"/>
    <cellStyle name="Normal 2 3 13 24" xfId="18092" xr:uid="{3B8B196E-A8F4-411E-9EDE-D8279817F3E8}"/>
    <cellStyle name="Normal 2 3 13 24 2" xfId="18093" xr:uid="{011352AB-0AAA-4997-BAAA-392629C887A0}"/>
    <cellStyle name="Normal 2 3 13 24 2 2" xfId="18094" xr:uid="{2F638862-3580-4A5B-8DC8-8992F9FA25F3}"/>
    <cellStyle name="Normal 2 3 13 25" xfId="18095" xr:uid="{C7C2A2FD-B522-4B17-9F35-EF4AFA73B6BE}"/>
    <cellStyle name="Normal 2 3 13 25 2" xfId="18096" xr:uid="{1151EB5D-4F56-49DC-BAA1-7ABE2A5D6352}"/>
    <cellStyle name="Normal 2 3 13 26" xfId="18097" xr:uid="{619765BB-ED47-4A79-8D63-2E1CA566D0FD}"/>
    <cellStyle name="Normal 2 3 13 3" xfId="18098" xr:uid="{33FA48A6-73BB-47A9-9A23-C3A4A78DCB90}"/>
    <cellStyle name="Normal 2 3 13 3 2" xfId="18099" xr:uid="{C8A24653-4DEA-45AB-BF40-56D78B710FCA}"/>
    <cellStyle name="Normal 2 3 13 3 2 2" xfId="18100" xr:uid="{FBBBF051-E8FC-45CC-851B-51420D28EBEA}"/>
    <cellStyle name="Normal 2 3 13 4" xfId="18101" xr:uid="{0F5E945D-5F23-4C1F-BD0C-AA411D567DE0}"/>
    <cellStyle name="Normal 2 3 13 4 2" xfId="18102" xr:uid="{9B69FFC5-B35F-4FA0-94DC-75F7230641DD}"/>
    <cellStyle name="Normal 2 3 13 4 2 2" xfId="18103" xr:uid="{64E8F434-691F-48E1-9F4B-A378DC7F9D03}"/>
    <cellStyle name="Normal 2 3 13 5" xfId="18104" xr:uid="{69D5505B-3243-4652-ADAB-0F879122C922}"/>
    <cellStyle name="Normal 2 3 13 5 2" xfId="18105" xr:uid="{0F63AA1B-B99C-4B82-AFB0-03FA1A615897}"/>
    <cellStyle name="Normal 2 3 13 5 2 2" xfId="18106" xr:uid="{74A132AE-69B9-43AE-A0C7-37134E1860BB}"/>
    <cellStyle name="Normal 2 3 13 6" xfId="18107" xr:uid="{FE80202B-56C3-4DD3-94E3-7589278A4312}"/>
    <cellStyle name="Normal 2 3 13 6 2" xfId="18108" xr:uid="{B186A2F2-9F32-4B70-96C2-B4195F313F53}"/>
    <cellStyle name="Normal 2 3 13 6 2 2" xfId="18109" xr:uid="{2F14A481-A745-4B6D-BB4D-702D8D61DD9B}"/>
    <cellStyle name="Normal 2 3 13 7" xfId="18110" xr:uid="{E4EA42E3-FA7D-45C0-BDC1-DD216955ECCF}"/>
    <cellStyle name="Normal 2 3 13 7 2" xfId="18111" xr:uid="{D8C05346-E6F6-494F-809B-4ED065305929}"/>
    <cellStyle name="Normal 2 3 13 7 2 2" xfId="18112" xr:uid="{DF30CFE7-569B-4958-9ABA-0FD1431787E7}"/>
    <cellStyle name="Normal 2 3 13 8" xfId="18113" xr:uid="{39DC4440-CFE5-4BE4-AB9E-6438E4CC6D81}"/>
    <cellStyle name="Normal 2 3 13 8 2" xfId="18114" xr:uid="{9E45D920-A49F-4BCB-AF62-02A08BC85BFC}"/>
    <cellStyle name="Normal 2 3 13 8 2 2" xfId="18115" xr:uid="{64A46E60-C740-46BA-A8EB-06FC79C83754}"/>
    <cellStyle name="Normal 2 3 13 9" xfId="18116" xr:uid="{C4331D63-5467-46EF-9A9D-2FCB5AB28811}"/>
    <cellStyle name="Normal 2 3 13 9 2" xfId="18117" xr:uid="{A8D8BA15-1A32-4CA9-9EB6-3438A4E2B0C4}"/>
    <cellStyle name="Normal 2 3 13 9 2 2" xfId="18118" xr:uid="{87B1189C-0269-45BB-A0F2-FBB52FB84563}"/>
    <cellStyle name="Normal 2 3 14" xfId="18119" xr:uid="{4D7A2A94-BB64-4807-B42D-B4C9BCC89094}"/>
    <cellStyle name="Normal 2 3 14 10" xfId="18120" xr:uid="{E99DACAC-4747-4593-9CD9-E32442F297C3}"/>
    <cellStyle name="Normal 2 3 14 10 2" xfId="18121" xr:uid="{96ACF3BC-AB3E-46E3-A193-1D09678EDE9E}"/>
    <cellStyle name="Normal 2 3 14 10 2 2" xfId="18122" xr:uid="{76475E79-7B5C-430A-9B81-C4D0190595C7}"/>
    <cellStyle name="Normal 2 3 14 11" xfId="18123" xr:uid="{A2DD6312-7F88-41A5-B41A-7A2D2ABEB5DB}"/>
    <cellStyle name="Normal 2 3 14 11 2" xfId="18124" xr:uid="{C1DF7656-774B-4D7C-93B0-D68DEC736405}"/>
    <cellStyle name="Normal 2 3 14 11 2 2" xfId="18125" xr:uid="{F3029C9C-2F42-4219-B8F7-D03754871A36}"/>
    <cellStyle name="Normal 2 3 14 12" xfId="18126" xr:uid="{8BB26DA1-0ADE-4229-82AA-78732D5D7AFD}"/>
    <cellStyle name="Normal 2 3 14 12 2" xfId="18127" xr:uid="{364E7649-7D19-4209-8714-A22AB5919E57}"/>
    <cellStyle name="Normal 2 3 14 12 2 2" xfId="18128" xr:uid="{F15C9283-777F-4A75-BA1C-B6526264B4F7}"/>
    <cellStyle name="Normal 2 3 14 13" xfId="18129" xr:uid="{753F7B61-9735-40A0-9F45-865D0FA2E977}"/>
    <cellStyle name="Normal 2 3 14 13 2" xfId="18130" xr:uid="{BD8E12AF-FCDF-4C9B-8FA3-B6BB2837053E}"/>
    <cellStyle name="Normal 2 3 14 13 2 2" xfId="18131" xr:uid="{1F47380F-44CF-4EEF-BCAD-4B412E1D7828}"/>
    <cellStyle name="Normal 2 3 14 14" xfId="18132" xr:uid="{B1579E24-9A79-463D-B214-FAF879DB9D8B}"/>
    <cellStyle name="Normal 2 3 14 14 2" xfId="18133" xr:uid="{C199A4DF-1D64-4C2D-9F9D-8461D1BA7B72}"/>
    <cellStyle name="Normal 2 3 14 14 2 2" xfId="18134" xr:uid="{5B815D54-FF6F-40AB-8C12-BFC6F181D030}"/>
    <cellStyle name="Normal 2 3 14 15" xfId="18135" xr:uid="{B379636E-F382-4549-A031-AD72BE40B346}"/>
    <cellStyle name="Normal 2 3 14 15 2" xfId="18136" xr:uid="{88A53120-58D8-455D-BC9D-FFA1D4C1E413}"/>
    <cellStyle name="Normal 2 3 14 15 2 2" xfId="18137" xr:uid="{499F0AD7-9913-4F13-8010-67D8E6E271C7}"/>
    <cellStyle name="Normal 2 3 14 16" xfId="18138" xr:uid="{96FF6711-F736-4500-8737-EFA824C223D9}"/>
    <cellStyle name="Normal 2 3 14 16 2" xfId="18139" xr:uid="{158CE551-3D79-4372-8270-1597D1C8A283}"/>
    <cellStyle name="Normal 2 3 14 16 2 2" xfId="18140" xr:uid="{E411481A-CE63-47D2-ADBB-27219616D98B}"/>
    <cellStyle name="Normal 2 3 14 17" xfId="18141" xr:uid="{82FCB718-4019-4826-84E3-BC72DBCDCF62}"/>
    <cellStyle name="Normal 2 3 14 17 2" xfId="18142" xr:uid="{EF8B8091-1795-4D71-A31B-FD519ED25A1F}"/>
    <cellStyle name="Normal 2 3 14 17 2 2" xfId="18143" xr:uid="{6FB1DB30-40CF-4F87-B1AA-764CD85E3BB3}"/>
    <cellStyle name="Normal 2 3 14 18" xfId="18144" xr:uid="{C0440143-18E3-42EA-B024-97B830B1E10B}"/>
    <cellStyle name="Normal 2 3 14 18 2" xfId="18145" xr:uid="{0985D74A-DFC7-47DE-BDBE-165617CCCAD2}"/>
    <cellStyle name="Normal 2 3 14 18 2 2" xfId="18146" xr:uid="{D646650D-1B09-4396-A0F6-E65BCB6E8BA1}"/>
    <cellStyle name="Normal 2 3 14 19" xfId="18147" xr:uid="{226BC3BA-307B-4DD1-9A07-906B7E12D351}"/>
    <cellStyle name="Normal 2 3 14 19 2" xfId="18148" xr:uid="{30BDCAB1-8B00-4D38-B78B-45495DB0B0BA}"/>
    <cellStyle name="Normal 2 3 14 19 2 2" xfId="18149" xr:uid="{2098758F-743E-42F1-B3AA-7C4EC0A33654}"/>
    <cellStyle name="Normal 2 3 14 2" xfId="18150" xr:uid="{80C71F0F-9700-4BEE-891C-12DCF1134879}"/>
    <cellStyle name="Normal 2 3 14 2 2" xfId="18151" xr:uid="{BA096E66-0EDC-4F30-AD2A-D0E27868CA71}"/>
    <cellStyle name="Normal 2 3 14 2 2 2" xfId="18152" xr:uid="{45CD3F2B-8461-43B2-ACBA-13DD3BD22FD8}"/>
    <cellStyle name="Normal 2 3 14 20" xfId="18153" xr:uid="{C47671FE-5F2E-4D25-8535-1C5A02E6B083}"/>
    <cellStyle name="Normal 2 3 14 20 2" xfId="18154" xr:uid="{A4E66DC6-34C3-4AE6-B90F-BCFDA12D746C}"/>
    <cellStyle name="Normal 2 3 14 20 2 2" xfId="18155" xr:uid="{C6C96287-7CC9-4278-9B6D-139B43AA2C10}"/>
    <cellStyle name="Normal 2 3 14 21" xfId="18156" xr:uid="{3288FE55-F9C9-4702-95E0-5F928BC605C8}"/>
    <cellStyle name="Normal 2 3 14 21 2" xfId="18157" xr:uid="{5628870C-A14D-463E-B79B-AF272DEAE1FE}"/>
    <cellStyle name="Normal 2 3 14 21 2 2" xfId="18158" xr:uid="{87360534-41C9-41B1-8638-5F3ED4B4CE16}"/>
    <cellStyle name="Normal 2 3 14 22" xfId="18159" xr:uid="{8F51EBCE-2C0F-4E75-A2AA-08C2893A7FF0}"/>
    <cellStyle name="Normal 2 3 14 22 2" xfId="18160" xr:uid="{6720DB57-1C10-4381-A616-17824D731B03}"/>
    <cellStyle name="Normal 2 3 14 22 2 2" xfId="18161" xr:uid="{078358E3-0289-42F0-986E-622DD542ABAB}"/>
    <cellStyle name="Normal 2 3 14 23" xfId="18162" xr:uid="{0AFB25F5-560F-4619-80AB-BF4679D841EB}"/>
    <cellStyle name="Normal 2 3 14 23 2" xfId="18163" xr:uid="{0551AFC4-E50E-46CF-9B0C-39687AD94C59}"/>
    <cellStyle name="Normal 2 3 14 23 2 2" xfId="18164" xr:uid="{5E02D268-F054-4FBC-8E54-1C9EF7C25A3D}"/>
    <cellStyle name="Normal 2 3 14 24" xfId="18165" xr:uid="{4F5F8B71-0BF7-4088-9963-46EBCA4C5913}"/>
    <cellStyle name="Normal 2 3 14 24 2" xfId="18166" xr:uid="{0CD3B5D5-4D90-477E-8DF7-D70AA15B533B}"/>
    <cellStyle name="Normal 2 3 14 24 2 2" xfId="18167" xr:uid="{BF0D0B52-CF2A-4F4E-863D-0040ED8AA7EC}"/>
    <cellStyle name="Normal 2 3 14 25" xfId="18168" xr:uid="{154F8B57-2186-4806-86D2-0784634B6801}"/>
    <cellStyle name="Normal 2 3 14 25 2" xfId="18169" xr:uid="{C0C9EF19-BA2A-46A3-8C85-7DD1E304030C}"/>
    <cellStyle name="Normal 2 3 14 26" xfId="18170" xr:uid="{9EEAA390-6CB7-4F00-BCE5-4085E8ED14EE}"/>
    <cellStyle name="Normal 2 3 14 3" xfId="18171" xr:uid="{9E777672-65D2-4F45-979F-DFE2094CA03D}"/>
    <cellStyle name="Normal 2 3 14 3 2" xfId="18172" xr:uid="{5FE9D072-C60E-4003-88EE-97FDE511D703}"/>
    <cellStyle name="Normal 2 3 14 3 2 2" xfId="18173" xr:uid="{7A6951AD-D128-4AF5-AB0B-6373CCD7CBEF}"/>
    <cellStyle name="Normal 2 3 14 4" xfId="18174" xr:uid="{0FD77EAB-12E9-4091-9516-E46AD7253675}"/>
    <cellStyle name="Normal 2 3 14 4 2" xfId="18175" xr:uid="{3C514147-2C42-45C6-BCA7-4A33A927B5AF}"/>
    <cellStyle name="Normal 2 3 14 4 2 2" xfId="18176" xr:uid="{E770EFFB-ECEB-47EB-9BF9-3C0041793983}"/>
    <cellStyle name="Normal 2 3 14 5" xfId="18177" xr:uid="{BE8A87FE-2780-4695-BB82-417B243F0379}"/>
    <cellStyle name="Normal 2 3 14 5 2" xfId="18178" xr:uid="{4B7054A1-B208-4A3A-9F74-799E59CF537B}"/>
    <cellStyle name="Normal 2 3 14 5 2 2" xfId="18179" xr:uid="{10A7809F-02CD-4437-AC6C-2BD4C8F6ACC5}"/>
    <cellStyle name="Normal 2 3 14 6" xfId="18180" xr:uid="{3ED9C5D1-84A2-439B-B806-273F29D44BD2}"/>
    <cellStyle name="Normal 2 3 14 6 2" xfId="18181" xr:uid="{3CCFC876-0019-4B60-957A-5C936698835A}"/>
    <cellStyle name="Normal 2 3 14 6 2 2" xfId="18182" xr:uid="{11B408FA-ADDB-4902-B1A7-0A3763950ACC}"/>
    <cellStyle name="Normal 2 3 14 7" xfId="18183" xr:uid="{E57FABC0-7C9D-4B67-9FCA-6F63CD62982D}"/>
    <cellStyle name="Normal 2 3 14 7 2" xfId="18184" xr:uid="{C2BD5FF3-19CA-411D-AE2A-8E442655E5B7}"/>
    <cellStyle name="Normal 2 3 14 7 2 2" xfId="18185" xr:uid="{CEB193DC-8EEF-43A3-8BEE-2024FF2BBC7F}"/>
    <cellStyle name="Normal 2 3 14 8" xfId="18186" xr:uid="{23CA14DE-DB04-4E11-A4C0-A51486D8F05C}"/>
    <cellStyle name="Normal 2 3 14 8 2" xfId="18187" xr:uid="{5AEBAF16-06BD-4565-97CC-9C0882050488}"/>
    <cellStyle name="Normal 2 3 14 8 2 2" xfId="18188" xr:uid="{880FEFDF-6544-4FB3-8DAA-5F3097E82335}"/>
    <cellStyle name="Normal 2 3 14 9" xfId="18189" xr:uid="{4CE958A4-2CA2-4EC8-94CC-9FABA86187DA}"/>
    <cellStyle name="Normal 2 3 14 9 2" xfId="18190" xr:uid="{19B58AF2-2BC8-4FD1-9232-249CD28C26F2}"/>
    <cellStyle name="Normal 2 3 14 9 2 2" xfId="18191" xr:uid="{285D5369-ED02-4EF2-9CF7-46516F5A8012}"/>
    <cellStyle name="Normal 2 3 15" xfId="18192" xr:uid="{151EE97F-231A-423F-97C3-C8484EFCBC3A}"/>
    <cellStyle name="Normal 2 3 15 2" xfId="18193" xr:uid="{96BE3779-2F62-4DF9-BD77-039F24349CB5}"/>
    <cellStyle name="Normal 2 3 15 2 2" xfId="18194" xr:uid="{2E288DCB-998F-4208-8A44-E098C610313D}"/>
    <cellStyle name="Normal 2 3 16" xfId="18195" xr:uid="{ADE4AAAC-C8E0-437B-A467-B4EBEC8AEE4E}"/>
    <cellStyle name="Normal 2 3 16 2" xfId="18196" xr:uid="{4A556C41-913B-4400-A14B-BBA4A998BAA4}"/>
    <cellStyle name="Normal 2 3 16 2 2" xfId="18197" xr:uid="{70707FC1-B508-402F-931A-0C7636254794}"/>
    <cellStyle name="Normal 2 3 17" xfId="18198" xr:uid="{4A079441-CED0-45CE-A930-0A77B1AFDFE1}"/>
    <cellStyle name="Normal 2 3 17 2" xfId="18199" xr:uid="{EF5F0C13-EB4F-449D-B571-9F17627C2AE3}"/>
    <cellStyle name="Normal 2 3 17 2 2" xfId="18200" xr:uid="{1D359EDD-31C1-4077-8F07-CBB7098BEB0A}"/>
    <cellStyle name="Normal 2 3 18" xfId="18201" xr:uid="{2F018C04-9A58-4CAC-A8C5-D0CF32F79A16}"/>
    <cellStyle name="Normal 2 3 18 2" xfId="18202" xr:uid="{986A0C97-5391-4B2E-A0FB-BBDA88659104}"/>
    <cellStyle name="Normal 2 3 18 2 2" xfId="18203" xr:uid="{1A21D591-A7FD-4918-9522-5AEDD3A45AA0}"/>
    <cellStyle name="Normal 2 3 19" xfId="18204" xr:uid="{9C0FFA1F-DBD9-4864-A2E6-CC2CB29B694D}"/>
    <cellStyle name="Normal 2 3 19 2" xfId="18205" xr:uid="{B1B98599-1EDF-4419-B7E1-F2BE942D629F}"/>
    <cellStyle name="Normal 2 3 19 2 2" xfId="18206" xr:uid="{A71D375E-E32B-4E62-AE93-0E3FDFC1F432}"/>
    <cellStyle name="Normal 2 3 2" xfId="18207" xr:uid="{369034B3-A49C-48CD-9E0D-6992DA534BCE}"/>
    <cellStyle name="Normal 2 3 2 10" xfId="18208" xr:uid="{F7F4BA18-8727-4A75-AE9E-B9A16F85E6AD}"/>
    <cellStyle name="Normal 2 3 2 10 2" xfId="18209" xr:uid="{DF0BB557-30B1-4CA7-B508-FC9E6408A417}"/>
    <cellStyle name="Normal 2 3 2 10 2 2" xfId="18210" xr:uid="{63F0BFDA-1238-4DE1-BB5F-9492549F5F27}"/>
    <cellStyle name="Normal 2 3 2 11" xfId="18211" xr:uid="{C044A8E1-7D95-422A-9D0C-0049EE6F4299}"/>
    <cellStyle name="Normal 2 3 2 11 2" xfId="18212" xr:uid="{7A311D72-4D1E-4BB7-89FB-90D79EE62485}"/>
    <cellStyle name="Normal 2 3 2 11 2 2" xfId="18213" xr:uid="{E0721D31-05CA-4FA1-B0FA-27D93B2281AC}"/>
    <cellStyle name="Normal 2 3 2 12" xfId="18214" xr:uid="{AC4254A7-DB65-4D21-A073-B86227A49931}"/>
    <cellStyle name="Normal 2 3 2 12 2" xfId="18215" xr:uid="{2B9CBC5E-B078-4E2A-B575-44F78B5230A1}"/>
    <cellStyle name="Normal 2 3 2 12 2 2" xfId="18216" xr:uid="{03C1BEFC-C71B-4F10-87DF-89EB31B44171}"/>
    <cellStyle name="Normal 2 3 2 13" xfId="18217" xr:uid="{6555FC99-7591-4F6C-8BD0-01CE86091E37}"/>
    <cellStyle name="Normal 2 3 2 13 2" xfId="18218" xr:uid="{CCAFC069-8956-42B2-8A15-4812383CD441}"/>
    <cellStyle name="Normal 2 3 2 13 2 2" xfId="18219" xr:uid="{636EF2A0-59B1-470F-B17A-A5F4301FC446}"/>
    <cellStyle name="Normal 2 3 2 14" xfId="18220" xr:uid="{53F2D302-ABB4-4702-87A8-4F084880B572}"/>
    <cellStyle name="Normal 2 3 2 14 2" xfId="18221" xr:uid="{2BCCA2AF-F211-4A88-9023-1B75C1AA060F}"/>
    <cellStyle name="Normal 2 3 2 14 2 2" xfId="18222" xr:uid="{9D377F71-7122-47ED-8640-D665DFBA9C9F}"/>
    <cellStyle name="Normal 2 3 2 15" xfId="18223" xr:uid="{C6755485-E945-4085-831E-25073A21C150}"/>
    <cellStyle name="Normal 2 3 2 15 2" xfId="18224" xr:uid="{E4ABE5FE-B42E-41BE-A1C3-7D3C5F13198C}"/>
    <cellStyle name="Normal 2 3 2 15 2 2" xfId="18225" xr:uid="{580AE68E-ACDA-4DA2-B747-CA7034BFA3F4}"/>
    <cellStyle name="Normal 2 3 2 16" xfId="18226" xr:uid="{76B97E7C-0852-4354-AF25-D6A7F9CD2CC3}"/>
    <cellStyle name="Normal 2 3 2 16 2" xfId="18227" xr:uid="{B60A6D03-D39F-40FD-BAC8-4600E63B5504}"/>
    <cellStyle name="Normal 2 3 2 16 2 2" xfId="18228" xr:uid="{98F25A8F-60C9-4014-9699-B3284FDFB26A}"/>
    <cellStyle name="Normal 2 3 2 17" xfId="18229" xr:uid="{A31C3DE9-9D9B-483F-944F-25327285352E}"/>
    <cellStyle name="Normal 2 3 2 17 2" xfId="18230" xr:uid="{28E2DF9D-5D9A-40E4-B32B-E124BA0336C4}"/>
    <cellStyle name="Normal 2 3 2 17 2 2" xfId="18231" xr:uid="{5A31A613-BA2F-42D4-B471-30879CE7FCD3}"/>
    <cellStyle name="Normal 2 3 2 18" xfId="18232" xr:uid="{EA446A15-3AEA-4879-AE95-DD8039EC9819}"/>
    <cellStyle name="Normal 2 3 2 18 2" xfId="18233" xr:uid="{06334FF6-A0B4-467A-B7EC-6DD0FE8B36CB}"/>
    <cellStyle name="Normal 2 3 2 18 2 2" xfId="18234" xr:uid="{118DD3B2-FDA5-40D9-B238-E39B2D1050BB}"/>
    <cellStyle name="Normal 2 3 2 19" xfId="18235" xr:uid="{56FB4186-6F8F-4FC3-8D69-98760CAD9DFB}"/>
    <cellStyle name="Normal 2 3 2 19 2" xfId="18236" xr:uid="{67DF992C-ADE6-4876-9B82-935D3A5A00EB}"/>
    <cellStyle name="Normal 2 3 2 19 2 2" xfId="18237" xr:uid="{0A3F487B-387B-44C2-BE95-C19452608659}"/>
    <cellStyle name="Normal 2 3 2 2" xfId="18238" xr:uid="{17C09B6D-971C-4A15-9384-8FBE2596E90B}"/>
    <cellStyle name="Normal 2 3 2 2 2" xfId="18239" xr:uid="{1F833B88-D369-4344-B4EF-5A6E00769F9F}"/>
    <cellStyle name="Normal 2 3 2 2 2 2" xfId="18240" xr:uid="{4F56652A-46C3-413F-8ED7-3D623E02D104}"/>
    <cellStyle name="Normal 2 3 2 2 3" xfId="18241" xr:uid="{0188D43B-F0B1-4D74-A04B-54382BAE81F6}"/>
    <cellStyle name="Normal 2 3 2 20" xfId="18242" xr:uid="{A4C3142B-9D1A-46CD-91E4-7A85071523E8}"/>
    <cellStyle name="Normal 2 3 2 20 2" xfId="18243" xr:uid="{AB1E412A-75DC-49F8-A0DE-0F01F89C1ACF}"/>
    <cellStyle name="Normal 2 3 2 20 2 2" xfId="18244" xr:uid="{5F2F2FD9-34AA-4779-A575-7BC354675E19}"/>
    <cellStyle name="Normal 2 3 2 21" xfId="18245" xr:uid="{1B233C1B-D0E3-408A-9041-C8EE42DABD86}"/>
    <cellStyle name="Normal 2 3 2 21 2" xfId="18246" xr:uid="{10A9AC93-89FC-4F64-90A9-83AD3E1700A0}"/>
    <cellStyle name="Normal 2 3 2 21 2 2" xfId="18247" xr:uid="{A9D7AC13-3538-46C6-8FE6-C41F3D45C473}"/>
    <cellStyle name="Normal 2 3 2 22" xfId="18248" xr:uid="{01B0DE90-10AB-4D3C-8803-614BD9CB75DC}"/>
    <cellStyle name="Normal 2 3 2 22 2" xfId="18249" xr:uid="{DACAF328-83CD-45BD-B649-ECE6B0A01827}"/>
    <cellStyle name="Normal 2 3 2 22 2 2" xfId="18250" xr:uid="{70B2C94C-A3E0-438B-96D0-AA72946B8266}"/>
    <cellStyle name="Normal 2 3 2 23" xfId="18251" xr:uid="{FA040F8F-BA11-4CAB-935F-E9B812D4A659}"/>
    <cellStyle name="Normal 2 3 2 23 2" xfId="18252" xr:uid="{1903CD6A-68D4-4326-8DAA-795D4AD5057B}"/>
    <cellStyle name="Normal 2 3 2 23 2 2" xfId="18253" xr:uid="{CA647974-ABF2-442E-8C74-821D4DE3280D}"/>
    <cellStyle name="Normal 2 3 2 24" xfId="18254" xr:uid="{F5FF0E7B-BEA5-49D1-A4D9-6E725C8B0D7C}"/>
    <cellStyle name="Normal 2 3 2 24 2" xfId="18255" xr:uid="{EB9E8CE5-6B7C-43F2-BCD5-C08B1679AF2C}"/>
    <cellStyle name="Normal 2 3 2 24 2 2" xfId="18256" xr:uid="{AD6F4224-6A59-4D5D-B030-374E028E729E}"/>
    <cellStyle name="Normal 2 3 2 25" xfId="18257" xr:uid="{950BB997-6847-433A-BCF4-95FB37756ABE}"/>
    <cellStyle name="Normal 2 3 2 25 2" xfId="18258" xr:uid="{371C3A9D-1F6C-4CFC-A87B-CC03C3471996}"/>
    <cellStyle name="Normal 2 3 2 26" xfId="18259" xr:uid="{037EF182-CBB9-408F-A913-3E5755F6B0CC}"/>
    <cellStyle name="Normal 2 3 2 27" xfId="18260" xr:uid="{09DB4024-BFC9-484C-BCDC-EE89D837C0EC}"/>
    <cellStyle name="Normal 2 3 2 28" xfId="18261" xr:uid="{8965D4C8-DA29-4F45-AB24-7CAE0460D1EF}"/>
    <cellStyle name="Normal 2 3 2 3" xfId="18262" xr:uid="{D66F9D86-CD41-4BEA-AD6D-0464CC4E2A67}"/>
    <cellStyle name="Normal 2 3 2 3 2" xfId="18263" xr:uid="{7C907794-5CED-4B9A-935F-3A9BD88FA77A}"/>
    <cellStyle name="Normal 2 3 2 3 2 2" xfId="18264" xr:uid="{BA84807C-5A67-421C-ACBA-1C5A8B8E9E34}"/>
    <cellStyle name="Normal 2 3 2 4" xfId="18265" xr:uid="{2B3DA664-5485-4195-BAA5-B1A47891F4BE}"/>
    <cellStyle name="Normal 2 3 2 4 2" xfId="18266" xr:uid="{B4EE1671-5C96-4EE8-A39F-C388503C6108}"/>
    <cellStyle name="Normal 2 3 2 4 2 2" xfId="18267" xr:uid="{7BD27D98-8BC5-44ED-8A40-EAA172C3E131}"/>
    <cellStyle name="Normal 2 3 2 5" xfId="18268" xr:uid="{5D4B73E6-B55A-41D7-8B09-640AE8527927}"/>
    <cellStyle name="Normal 2 3 2 5 2" xfId="18269" xr:uid="{D19D62E4-D219-4176-97F6-81243F99AF8A}"/>
    <cellStyle name="Normal 2 3 2 5 2 2" xfId="18270" xr:uid="{05D94C24-391B-4809-B9B3-CE4A637DC627}"/>
    <cellStyle name="Normal 2 3 2 6" xfId="18271" xr:uid="{1EE23285-BB08-4625-8185-21F799B20861}"/>
    <cellStyle name="Normal 2 3 2 6 2" xfId="18272" xr:uid="{46B0B23B-AB31-490D-803D-928AE81FC43B}"/>
    <cellStyle name="Normal 2 3 2 6 2 2" xfId="18273" xr:uid="{89F39DB2-8689-44AE-8398-37914682F89F}"/>
    <cellStyle name="Normal 2 3 2 7" xfId="18274" xr:uid="{B4FD5230-31C9-4E45-9534-C6DEAF923CAB}"/>
    <cellStyle name="Normal 2 3 2 7 2" xfId="18275" xr:uid="{E139D3BE-E151-40C5-9567-6AD9876A84AC}"/>
    <cellStyle name="Normal 2 3 2 7 2 2" xfId="18276" xr:uid="{DAA90AF3-D7C8-470A-9132-BC12BE6251AF}"/>
    <cellStyle name="Normal 2 3 2 8" xfId="18277" xr:uid="{CAF47107-8C0C-4D33-9A83-D79B457F5E9D}"/>
    <cellStyle name="Normal 2 3 2 8 2" xfId="18278" xr:uid="{B9880CF9-A1C7-4655-BC85-B52A44EF1D6D}"/>
    <cellStyle name="Normal 2 3 2 8 2 2" xfId="18279" xr:uid="{3FAA060D-4B60-43AD-8F0A-2ABBE7C100A8}"/>
    <cellStyle name="Normal 2 3 2 9" xfId="18280" xr:uid="{BE269EC5-2939-4141-A9CC-9B609E41D1DE}"/>
    <cellStyle name="Normal 2 3 2 9 2" xfId="18281" xr:uid="{EAA4D046-7F14-41AB-A53D-50937F13C309}"/>
    <cellStyle name="Normal 2 3 2 9 2 2" xfId="18282" xr:uid="{AC447B79-546A-42FA-9823-006FBF38C2E1}"/>
    <cellStyle name="Normal 2 3 20" xfId="18283" xr:uid="{FB62CC73-371B-44AB-B037-64BEC80B278F}"/>
    <cellStyle name="Normal 2 3 20 2" xfId="18284" xr:uid="{462CED9B-EB2B-420F-9198-C17B0B47FC85}"/>
    <cellStyle name="Normal 2 3 20 2 2" xfId="18285" xr:uid="{F5ADBB06-D34E-4EF5-8208-B45C21B13263}"/>
    <cellStyle name="Normal 2 3 21" xfId="18286" xr:uid="{1857CB81-DE5D-46A2-B241-0CC4C99EFD94}"/>
    <cellStyle name="Normal 2 3 21 2" xfId="18287" xr:uid="{D93D82E4-BD5B-4BAD-9237-6716FD379667}"/>
    <cellStyle name="Normal 2 3 21 2 2" xfId="18288" xr:uid="{D4DCDC68-D1E8-479F-BBDA-E7371FA71024}"/>
    <cellStyle name="Normal 2 3 22" xfId="18289" xr:uid="{FEA6B1DC-2B93-495F-A337-591CFD95B30E}"/>
    <cellStyle name="Normal 2 3 22 2" xfId="18290" xr:uid="{49FAAEF8-A1D6-4A06-AD0F-5F5DF6DE6C8E}"/>
    <cellStyle name="Normal 2 3 22 2 2" xfId="18291" xr:uid="{21244241-6BD5-4A1D-B83E-1C8644051048}"/>
    <cellStyle name="Normal 2 3 23" xfId="18292" xr:uid="{52959C9A-4A3E-413F-8450-6F274DFC2333}"/>
    <cellStyle name="Normal 2 3 23 2" xfId="18293" xr:uid="{8FA436A9-6AA5-4212-A3B3-C197F2A12C81}"/>
    <cellStyle name="Normal 2 3 23 2 2" xfId="18294" xr:uid="{55AE22E2-EA39-4BED-ADE2-93FFEBE6A7CB}"/>
    <cellStyle name="Normal 2 3 24" xfId="18295" xr:uid="{6C82751A-9663-4E30-A1F4-17FA01E316D4}"/>
    <cellStyle name="Normal 2 3 24 2" xfId="18296" xr:uid="{734396D5-5845-4DD5-9CC8-DE4034B6F19D}"/>
    <cellStyle name="Normal 2 3 24 2 2" xfId="18297" xr:uid="{52FC1CEE-5AF2-430F-B6E7-9626CAE62AC2}"/>
    <cellStyle name="Normal 2 3 25" xfId="18298" xr:uid="{FF0FD5F0-77C9-41F5-BA87-DE213DA43DE1}"/>
    <cellStyle name="Normal 2 3 25 2" xfId="18299" xr:uid="{09A9B67A-6062-4371-AC15-434CDF8EE139}"/>
    <cellStyle name="Normal 2 3 25 2 2" xfId="18300" xr:uid="{A06487F1-A9B1-4E69-A8CB-DB9F577CD2C9}"/>
    <cellStyle name="Normal 2 3 26" xfId="18301" xr:uid="{8E6E9D26-9969-4869-B608-29EA5F2A78BA}"/>
    <cellStyle name="Normal 2 3 26 2" xfId="18302" xr:uid="{B0869C2E-71F7-4055-8A12-057428D54E6F}"/>
    <cellStyle name="Normal 2 3 26 2 2" xfId="18303" xr:uid="{A4D375E8-4812-4BB6-A035-4871C8E2C594}"/>
    <cellStyle name="Normal 2 3 27" xfId="18304" xr:uid="{16956138-7632-4612-80B6-769C86444C4F}"/>
    <cellStyle name="Normal 2 3 27 2" xfId="18305" xr:uid="{917C09A7-DCC3-4D51-9259-25EAC87E670D}"/>
    <cellStyle name="Normal 2 3 27 2 2" xfId="18306" xr:uid="{55FADA15-5847-4507-A2B1-6CD237B76E0B}"/>
    <cellStyle name="Normal 2 3 28" xfId="18307" xr:uid="{08CBBCD2-9A9C-46C4-92E4-282001C5E256}"/>
    <cellStyle name="Normal 2 3 28 2" xfId="18308" xr:uid="{61B2196C-117C-40CF-BCE8-82841285A3AF}"/>
    <cellStyle name="Normal 2 3 28 2 2" xfId="18309" xr:uid="{743634B1-D5B0-4512-94C5-BAB3195D76D8}"/>
    <cellStyle name="Normal 2 3 29" xfId="18310" xr:uid="{6B107882-DB12-469C-BF07-2EB552D29135}"/>
    <cellStyle name="Normal 2 3 29 2" xfId="18311" xr:uid="{B23389F9-E00D-49D2-BD2E-6A84BDD2E81D}"/>
    <cellStyle name="Normal 2 3 29 2 2" xfId="18312" xr:uid="{1130AD1B-AC43-4746-8FA4-37D56129EC9B}"/>
    <cellStyle name="Normal 2 3 3" xfId="18313" xr:uid="{F3E073A0-D845-4236-95A0-3D43E29EFE2D}"/>
    <cellStyle name="Normal 2 3 3 10" xfId="18314" xr:uid="{B2ADD4F6-A709-42E2-A352-6C5F5335C2AD}"/>
    <cellStyle name="Normal 2 3 3 10 2" xfId="18315" xr:uid="{F50CA940-010B-44E4-B21A-D93F87D2C789}"/>
    <cellStyle name="Normal 2 3 3 10 2 2" xfId="18316" xr:uid="{0082F61E-1C35-480D-A3E1-5AB5CDF9C9BD}"/>
    <cellStyle name="Normal 2 3 3 11" xfId="18317" xr:uid="{2459B36A-7DC3-4448-89D5-20F759D246AC}"/>
    <cellStyle name="Normal 2 3 3 11 2" xfId="18318" xr:uid="{35A73EB0-6DCE-46E3-805B-A29A5D9120D0}"/>
    <cellStyle name="Normal 2 3 3 11 2 2" xfId="18319" xr:uid="{05EA79B5-E818-4E66-853F-8A7E74DD0C8E}"/>
    <cellStyle name="Normal 2 3 3 12" xfId="18320" xr:uid="{4BDF2005-99F1-40B4-A466-456FD0410A42}"/>
    <cellStyle name="Normal 2 3 3 12 2" xfId="18321" xr:uid="{DAFC652E-630F-49A9-BB67-F74CB4DA0299}"/>
    <cellStyle name="Normal 2 3 3 12 2 2" xfId="18322" xr:uid="{2C33BA7F-304C-49AE-A33F-B0FF18E6242F}"/>
    <cellStyle name="Normal 2 3 3 13" xfId="18323" xr:uid="{E65403D9-FFE7-404F-9D09-770A85D41EC7}"/>
    <cellStyle name="Normal 2 3 3 13 2" xfId="18324" xr:uid="{FBF55366-5C9B-4F67-99F8-80EC1B893E4F}"/>
    <cellStyle name="Normal 2 3 3 13 2 2" xfId="18325" xr:uid="{56E635E2-EFDB-40DC-8D23-AB70AC30E4E8}"/>
    <cellStyle name="Normal 2 3 3 14" xfId="18326" xr:uid="{780B441F-ECF9-4240-9ED2-A5618BAA8166}"/>
    <cellStyle name="Normal 2 3 3 14 2" xfId="18327" xr:uid="{3A70D165-09BB-4CC5-AE3F-46EC584A71E2}"/>
    <cellStyle name="Normal 2 3 3 14 2 2" xfId="18328" xr:uid="{4D055049-CFF8-473F-BDA1-67948CFF93A7}"/>
    <cellStyle name="Normal 2 3 3 15" xfId="18329" xr:uid="{6D5CA884-A195-4FE2-B25B-A6058E083FAB}"/>
    <cellStyle name="Normal 2 3 3 15 2" xfId="18330" xr:uid="{7B20DE30-4F6E-4CED-BADF-55ADA5CC44A6}"/>
    <cellStyle name="Normal 2 3 3 15 2 2" xfId="18331" xr:uid="{45F60184-C0A4-43DC-BEEB-EE39A0E2D957}"/>
    <cellStyle name="Normal 2 3 3 16" xfId="18332" xr:uid="{823F53BF-3671-4188-8D0F-6F93805B4809}"/>
    <cellStyle name="Normal 2 3 3 16 2" xfId="18333" xr:uid="{348358B2-C533-435D-A1AC-8ACB0F58F773}"/>
    <cellStyle name="Normal 2 3 3 16 2 2" xfId="18334" xr:uid="{0D9A1CD5-6053-4E2F-B135-E7C0D2963FA3}"/>
    <cellStyle name="Normal 2 3 3 17" xfId="18335" xr:uid="{0F735C2C-BAC3-4C73-ACAB-FA41D52F3906}"/>
    <cellStyle name="Normal 2 3 3 17 2" xfId="18336" xr:uid="{CFD6873D-348D-4185-BFE9-6049C63F8F9F}"/>
    <cellStyle name="Normal 2 3 3 17 2 2" xfId="18337" xr:uid="{172E1C8B-28D3-479D-94E5-C48532E9483B}"/>
    <cellStyle name="Normal 2 3 3 18" xfId="18338" xr:uid="{56452B69-B4AC-48ED-A9E0-D0A9379F5601}"/>
    <cellStyle name="Normal 2 3 3 18 2" xfId="18339" xr:uid="{C2567935-40C9-40C5-A85D-A1AE01212512}"/>
    <cellStyle name="Normal 2 3 3 18 2 2" xfId="18340" xr:uid="{86E19817-7A05-4E4F-BD50-4EACC58F7BD9}"/>
    <cellStyle name="Normal 2 3 3 19" xfId="18341" xr:uid="{8D16B4F5-E94F-4FF2-99BB-76BB5029DEC9}"/>
    <cellStyle name="Normal 2 3 3 19 2" xfId="18342" xr:uid="{D2D2C1C3-4601-45D9-A76A-200BB1546B79}"/>
    <cellStyle name="Normal 2 3 3 19 2 2" xfId="18343" xr:uid="{25445B04-D806-4B36-9067-315D8E2BF3C5}"/>
    <cellStyle name="Normal 2 3 3 2" xfId="18344" xr:uid="{B9A711A6-8D10-47C7-9FAA-FDB30EEDE547}"/>
    <cellStyle name="Normal 2 3 3 2 2" xfId="18345" xr:uid="{26CDDB6C-62A3-4531-BE6E-49CFA868372A}"/>
    <cellStyle name="Normal 2 3 3 2 2 2" xfId="18346" xr:uid="{C365EE9A-C1C9-45D3-AE5F-977186BF00C3}"/>
    <cellStyle name="Normal 2 3 3 20" xfId="18347" xr:uid="{4BCB55AE-435A-4279-BD63-A650A8D908FF}"/>
    <cellStyle name="Normal 2 3 3 20 2" xfId="18348" xr:uid="{3209BA83-BEA8-4119-A300-BCF7D1F092AB}"/>
    <cellStyle name="Normal 2 3 3 20 2 2" xfId="18349" xr:uid="{9F7317BF-DAA3-4F51-803D-E0B4D1B871C0}"/>
    <cellStyle name="Normal 2 3 3 21" xfId="18350" xr:uid="{7C08EE78-B50D-4ADA-8E3A-733161AD8C07}"/>
    <cellStyle name="Normal 2 3 3 21 2" xfId="18351" xr:uid="{C6414BDB-C495-43F6-BB83-C920BD5E8256}"/>
    <cellStyle name="Normal 2 3 3 21 2 2" xfId="18352" xr:uid="{A5FEC2DF-C7D5-4BDC-A240-F569298D8586}"/>
    <cellStyle name="Normal 2 3 3 22" xfId="18353" xr:uid="{EF336FF8-BDB0-486B-8FFA-06070AE510DE}"/>
    <cellStyle name="Normal 2 3 3 22 2" xfId="18354" xr:uid="{55F309B9-9FE8-479C-BA7B-A5AB0CFB6B52}"/>
    <cellStyle name="Normal 2 3 3 22 2 2" xfId="18355" xr:uid="{115F8DA2-F5E8-42F1-B837-8EF671C3D87E}"/>
    <cellStyle name="Normal 2 3 3 23" xfId="18356" xr:uid="{BE8575C9-03FD-480F-99B5-0F14602583DD}"/>
    <cellStyle name="Normal 2 3 3 23 2" xfId="18357" xr:uid="{5BF04481-E9BF-46CE-AF77-A66CE1C282F8}"/>
    <cellStyle name="Normal 2 3 3 23 2 2" xfId="18358" xr:uid="{147C1D6D-E789-42F4-B49A-0A421C877BF8}"/>
    <cellStyle name="Normal 2 3 3 24" xfId="18359" xr:uid="{393BB7B6-DC47-4C9A-AECE-F3E36CF95E49}"/>
    <cellStyle name="Normal 2 3 3 24 2" xfId="18360" xr:uid="{00998073-04C9-4474-8033-DE6BBFA262CD}"/>
    <cellStyle name="Normal 2 3 3 24 2 2" xfId="18361" xr:uid="{A0B6A799-518F-4D8B-AD68-2E6C0499DCAF}"/>
    <cellStyle name="Normal 2 3 3 25" xfId="18362" xr:uid="{C94A8D86-8912-4A82-9481-2AB6D9933682}"/>
    <cellStyle name="Normal 2 3 3 25 2" xfId="18363" xr:uid="{8ED96817-4B97-4771-9800-6FED18FA72A3}"/>
    <cellStyle name="Normal 2 3 3 26" xfId="18364" xr:uid="{C4B5D6B4-739D-468E-993A-92AC1C602A45}"/>
    <cellStyle name="Normal 2 3 3 27" xfId="18365" xr:uid="{F6863C45-390B-4FBF-B8CF-F18F74EE928A}"/>
    <cellStyle name="Normal 2 3 3 3" xfId="18366" xr:uid="{A7B45065-748B-42A6-A597-FBBD9A700EBD}"/>
    <cellStyle name="Normal 2 3 3 3 2" xfId="18367" xr:uid="{81655026-3A03-4C47-87C9-55DD850DD3D9}"/>
    <cellStyle name="Normal 2 3 3 3 2 2" xfId="18368" xr:uid="{EFAD6308-E8B8-4339-BE47-71D2C917B82F}"/>
    <cellStyle name="Normal 2 3 3 4" xfId="18369" xr:uid="{A50D09D0-9836-4535-B44E-3DF907FCBD2A}"/>
    <cellStyle name="Normal 2 3 3 4 2" xfId="18370" xr:uid="{FD696049-D97C-477E-A73C-BFE68B45BFA4}"/>
    <cellStyle name="Normal 2 3 3 4 2 2" xfId="18371" xr:uid="{D8A3EEFC-575A-4D3E-AD19-B182BF341D9D}"/>
    <cellStyle name="Normal 2 3 3 5" xfId="18372" xr:uid="{7D95CC4C-C248-4C62-AC31-1923DC1FEE22}"/>
    <cellStyle name="Normal 2 3 3 5 2" xfId="18373" xr:uid="{572A4501-4990-4E4C-906B-847CAB2D7B7B}"/>
    <cellStyle name="Normal 2 3 3 5 2 2" xfId="18374" xr:uid="{D305D2D2-2572-4576-9ACC-D032CB3C0D37}"/>
    <cellStyle name="Normal 2 3 3 6" xfId="18375" xr:uid="{F40F420A-6B15-4F03-96FC-79A77D40A72A}"/>
    <cellStyle name="Normal 2 3 3 6 2" xfId="18376" xr:uid="{B09D6648-91CE-4765-89AC-D70039DC0B64}"/>
    <cellStyle name="Normal 2 3 3 6 2 2" xfId="18377" xr:uid="{7A97EF36-4B77-441F-8CFF-EA1709D1ED8E}"/>
    <cellStyle name="Normal 2 3 3 7" xfId="18378" xr:uid="{2A2DCE2C-7D4B-4087-A5B0-88C387C71C46}"/>
    <cellStyle name="Normal 2 3 3 7 2" xfId="18379" xr:uid="{458B675E-8BB6-4A65-88D0-0A078F1962B9}"/>
    <cellStyle name="Normal 2 3 3 7 2 2" xfId="18380" xr:uid="{F8211445-F54D-461F-8C48-A45DC10A9EEB}"/>
    <cellStyle name="Normal 2 3 3 8" xfId="18381" xr:uid="{2382CB11-D444-45FE-AD67-15C34FD7EAC2}"/>
    <cellStyle name="Normal 2 3 3 8 2" xfId="18382" xr:uid="{CACB494F-66A9-4EAD-B586-AF48E0D7534B}"/>
    <cellStyle name="Normal 2 3 3 8 2 2" xfId="18383" xr:uid="{EF102BA4-2B50-4B5A-BF29-D94D09485ED4}"/>
    <cellStyle name="Normal 2 3 3 9" xfId="18384" xr:uid="{AC1D065B-D9CE-4C61-84B5-2ADBA5E259C7}"/>
    <cellStyle name="Normal 2 3 3 9 2" xfId="18385" xr:uid="{AA1A50CF-9275-4A7D-8727-AAB30E0F34E0}"/>
    <cellStyle name="Normal 2 3 3 9 2 2" xfId="18386" xr:uid="{8A4CE61A-914D-4F48-A182-CB5843EAF926}"/>
    <cellStyle name="Normal 2 3 30" xfId="18387" xr:uid="{F00D9904-F70E-491B-9581-CFC22CD5F9C9}"/>
    <cellStyle name="Normal 2 3 30 2" xfId="18388" xr:uid="{3D50DE5C-9C0C-49BE-8D09-B9AF79188E3C}"/>
    <cellStyle name="Normal 2 3 30 2 2" xfId="18389" xr:uid="{CBAD235C-1D0D-4CD0-8252-CEAD2586E20E}"/>
    <cellStyle name="Normal 2 3 31" xfId="18390" xr:uid="{C7D6FB4C-DD47-43F6-B0DD-13DAE1E9E005}"/>
    <cellStyle name="Normal 2 3 31 2" xfId="18391" xr:uid="{9F76F6F3-59B7-4B09-A0A9-C353B80154DE}"/>
    <cellStyle name="Normal 2 3 31 2 2" xfId="18392" xr:uid="{C0007DB6-0B90-4A68-A150-4BCC678E61AA}"/>
    <cellStyle name="Normal 2 3 32" xfId="18393" xr:uid="{41929F0E-B271-4C18-918E-E45435B1BD66}"/>
    <cellStyle name="Normal 2 3 32 2" xfId="18394" xr:uid="{5063C990-3B5A-4C38-ADE2-97E0CA3C7CD2}"/>
    <cellStyle name="Normal 2 3 32 2 2" xfId="18395" xr:uid="{4E25377D-EFB1-4033-81D9-51E258C95347}"/>
    <cellStyle name="Normal 2 3 33" xfId="18396" xr:uid="{A4D98063-B913-4DB7-8897-CEDCE6541C68}"/>
    <cellStyle name="Normal 2 3 33 2" xfId="18397" xr:uid="{F401BE0F-AC30-4291-AF62-1591773E40A8}"/>
    <cellStyle name="Normal 2 3 33 2 2" xfId="18398" xr:uid="{2EC4B4AC-918E-4F46-87BF-DC28AC07784C}"/>
    <cellStyle name="Normal 2 3 34" xfId="18399" xr:uid="{66C44C14-6D8C-4E02-BFD8-47631DFF5970}"/>
    <cellStyle name="Normal 2 3 34 2" xfId="18400" xr:uid="{CE5FBC65-9CB6-40CC-B333-C8DD450D5533}"/>
    <cellStyle name="Normal 2 3 34 2 2" xfId="18401" xr:uid="{47299BA4-0B63-416C-AA4E-078E806F24E8}"/>
    <cellStyle name="Normal 2 3 35" xfId="18402" xr:uid="{97C2485C-7045-4944-983B-D35530CFF409}"/>
    <cellStyle name="Normal 2 3 35 2" xfId="18403" xr:uid="{6FD2E920-D275-4A78-A2D0-A5CB57BCF628}"/>
    <cellStyle name="Normal 2 3 35 2 2" xfId="18404" xr:uid="{B81C0DCD-068A-403E-89BC-4870DABF1E68}"/>
    <cellStyle name="Normal 2 3 36" xfId="18405" xr:uid="{64D23C6B-AD83-4FF5-A446-199B9DA83CC4}"/>
    <cellStyle name="Normal 2 3 36 2" xfId="18406" xr:uid="{B458F6DA-7250-497A-AC3B-0D620348EAFF}"/>
    <cellStyle name="Normal 2 3 36 2 2" xfId="18407" xr:uid="{8444DF9D-0C02-4533-8117-82AFF7438BBE}"/>
    <cellStyle name="Normal 2 3 37" xfId="18408" xr:uid="{E4EE22D4-DFAB-40A8-B7FA-3BC5F1C5FF37}"/>
    <cellStyle name="Normal 2 3 37 2" xfId="18409" xr:uid="{D1284991-356A-4CBF-BE72-3B5ED1A59E43}"/>
    <cellStyle name="Normal 2 3 37 2 2" xfId="18410" xr:uid="{03C94AF2-FD07-4680-9994-D5288D41E4F7}"/>
    <cellStyle name="Normal 2 3 38" xfId="18411" xr:uid="{0DD7F9D8-674F-40E4-AFA2-E5D985825F0F}"/>
    <cellStyle name="Normal 2 3 38 2" xfId="18412" xr:uid="{D1E540CB-E6C7-4E01-8D3E-EA398695070E}"/>
    <cellStyle name="Normal 2 3 38 2 2" xfId="18413" xr:uid="{482F0D04-B4FF-41D5-9135-487CD07A803C}"/>
    <cellStyle name="Normal 2 3 39" xfId="18414" xr:uid="{C0D02790-C85E-4978-9FED-D15517B31296}"/>
    <cellStyle name="Normal 2 3 39 2" xfId="18415" xr:uid="{E22719F3-0709-41DC-8010-09C5A932EE10}"/>
    <cellStyle name="Normal 2 3 39 2 2" xfId="18416" xr:uid="{1BA9B420-AC49-40CE-8DE4-837604379855}"/>
    <cellStyle name="Normal 2 3 4" xfId="18417" xr:uid="{2D800955-CCD9-4AF7-891D-970DC07BBCF7}"/>
    <cellStyle name="Normal 2 3 4 10" xfId="18418" xr:uid="{BAA98CF0-9EB4-48E8-9F33-61779057FFEB}"/>
    <cellStyle name="Normal 2 3 4 10 2" xfId="18419" xr:uid="{CD0DD104-F8E9-4C37-8C79-9B09FE62E23F}"/>
    <cellStyle name="Normal 2 3 4 10 2 2" xfId="18420" xr:uid="{8A491543-A837-4365-BAD2-564AD0C6C0D1}"/>
    <cellStyle name="Normal 2 3 4 11" xfId="18421" xr:uid="{43F9BADB-93B5-4CF2-B4FC-391F725F5391}"/>
    <cellStyle name="Normal 2 3 4 11 2" xfId="18422" xr:uid="{25DBDD96-1045-4AC7-B521-24225343BC96}"/>
    <cellStyle name="Normal 2 3 4 11 2 2" xfId="18423" xr:uid="{5D96FCDA-A4F9-48E9-8670-F9B90CB33E5D}"/>
    <cellStyle name="Normal 2 3 4 12" xfId="18424" xr:uid="{DE4C0AE9-33A7-4F4A-922F-CD21D8C45650}"/>
    <cellStyle name="Normal 2 3 4 12 2" xfId="18425" xr:uid="{8DFB6DDD-9837-461D-96F6-5BD4D800475B}"/>
    <cellStyle name="Normal 2 3 4 12 2 2" xfId="18426" xr:uid="{1B0948BA-3AB8-4133-AB96-99E7C8B0E4E6}"/>
    <cellStyle name="Normal 2 3 4 13" xfId="18427" xr:uid="{6CC229D9-8517-433F-88AA-511B49E48EC1}"/>
    <cellStyle name="Normal 2 3 4 13 2" xfId="18428" xr:uid="{6B6DE85B-890E-4343-8548-081E278FD9CD}"/>
    <cellStyle name="Normal 2 3 4 13 2 2" xfId="18429" xr:uid="{C767D1AA-BEF6-4A87-8029-44C9039EFA48}"/>
    <cellStyle name="Normal 2 3 4 14" xfId="18430" xr:uid="{27BFBCA5-7136-4CFB-8D19-BAB661D166AD}"/>
    <cellStyle name="Normal 2 3 4 14 2" xfId="18431" xr:uid="{234AD5E1-4E04-40FC-87F8-37A4B570DFD2}"/>
    <cellStyle name="Normal 2 3 4 14 2 2" xfId="18432" xr:uid="{7840FE7F-3F2C-41A5-84A4-611CB830EF72}"/>
    <cellStyle name="Normal 2 3 4 15" xfId="18433" xr:uid="{F89941BD-25D0-439B-A5C0-A15800854214}"/>
    <cellStyle name="Normal 2 3 4 15 2" xfId="18434" xr:uid="{91433F7B-9726-4AA7-903C-0B006AF04138}"/>
    <cellStyle name="Normal 2 3 4 15 2 2" xfId="18435" xr:uid="{EABD600D-ED0A-46A0-9A95-4A4D5F1873C5}"/>
    <cellStyle name="Normal 2 3 4 16" xfId="18436" xr:uid="{D7C0D3B8-0CD6-4C02-B950-30C666A7B683}"/>
    <cellStyle name="Normal 2 3 4 16 2" xfId="18437" xr:uid="{4E65C1F1-4661-407C-B4E0-1FEEB4BE1AE3}"/>
    <cellStyle name="Normal 2 3 4 16 2 2" xfId="18438" xr:uid="{2170B9AE-3F55-475A-85F5-D0052F280E5F}"/>
    <cellStyle name="Normal 2 3 4 17" xfId="18439" xr:uid="{E54701BA-AAC5-49D0-A1ED-83B121D48CFB}"/>
    <cellStyle name="Normal 2 3 4 17 2" xfId="18440" xr:uid="{55FCF04B-47BD-4EBB-A449-2226E8FA1019}"/>
    <cellStyle name="Normal 2 3 4 17 2 2" xfId="18441" xr:uid="{585362ED-C74A-4477-97C4-2D28539BE651}"/>
    <cellStyle name="Normal 2 3 4 18" xfId="18442" xr:uid="{F88ABFB7-8130-4004-8B60-E5200BE02424}"/>
    <cellStyle name="Normal 2 3 4 18 2" xfId="18443" xr:uid="{DC1C4FED-1765-4918-9094-A0CA74EEF511}"/>
    <cellStyle name="Normal 2 3 4 18 2 2" xfId="18444" xr:uid="{12B6F453-C7B6-41EE-A7B3-7BF0C9CAC3DA}"/>
    <cellStyle name="Normal 2 3 4 19" xfId="18445" xr:uid="{3D53B3F0-5C32-452D-9B14-A1348535B998}"/>
    <cellStyle name="Normal 2 3 4 19 2" xfId="18446" xr:uid="{766DAFEE-B9EF-4E7A-9D08-5DFB1628142F}"/>
    <cellStyle name="Normal 2 3 4 19 2 2" xfId="18447" xr:uid="{F9D52A8A-EA83-4139-8446-3C09AE5533E6}"/>
    <cellStyle name="Normal 2 3 4 2" xfId="18448" xr:uid="{FA1C2C30-79F3-4777-8B1C-8012AF4E3DE1}"/>
    <cellStyle name="Normal 2 3 4 2 2" xfId="18449" xr:uid="{F1992932-7A10-41D7-BD65-B6A3415815AC}"/>
    <cellStyle name="Normal 2 3 4 2 2 2" xfId="18450" xr:uid="{9E079240-AA00-4D7E-986C-6B587CC2D542}"/>
    <cellStyle name="Normal 2 3 4 20" xfId="18451" xr:uid="{DD17610D-56DE-45C1-87EE-26C276BDD7E7}"/>
    <cellStyle name="Normal 2 3 4 20 2" xfId="18452" xr:uid="{3F60695F-4D58-4C3D-9237-953352D13C3B}"/>
    <cellStyle name="Normal 2 3 4 20 2 2" xfId="18453" xr:uid="{44C0F7CA-1B17-4A60-BA48-3B576CF032EF}"/>
    <cellStyle name="Normal 2 3 4 21" xfId="18454" xr:uid="{F1F9B1A9-17E1-4FC6-9DA8-2EB86A6A0233}"/>
    <cellStyle name="Normal 2 3 4 21 2" xfId="18455" xr:uid="{1D6FCAB6-9B06-44B6-91E9-A8B37EC6DF6E}"/>
    <cellStyle name="Normal 2 3 4 21 2 2" xfId="18456" xr:uid="{19E17219-5A73-414B-9CF3-282AD215B604}"/>
    <cellStyle name="Normal 2 3 4 22" xfId="18457" xr:uid="{08FB0DA5-E057-412C-8782-AA5D3339E45E}"/>
    <cellStyle name="Normal 2 3 4 22 2" xfId="18458" xr:uid="{BC29E95B-8EA3-4502-A1FF-436FC72AC879}"/>
    <cellStyle name="Normal 2 3 4 22 2 2" xfId="18459" xr:uid="{404D443A-C9B6-4AA0-A658-BE663EFFB1C9}"/>
    <cellStyle name="Normal 2 3 4 23" xfId="18460" xr:uid="{B42CEECC-52B3-4C37-AA10-B6B09A668B69}"/>
    <cellStyle name="Normal 2 3 4 23 2" xfId="18461" xr:uid="{6912797D-4F32-4FA6-A16F-B13B96500872}"/>
    <cellStyle name="Normal 2 3 4 23 2 2" xfId="18462" xr:uid="{22E6D115-AC07-4D25-94EF-1D2E0774A92C}"/>
    <cellStyle name="Normal 2 3 4 24" xfId="18463" xr:uid="{9D742B58-B0A7-4C6F-BA0A-48BAEAEB5030}"/>
    <cellStyle name="Normal 2 3 4 24 2" xfId="18464" xr:uid="{C2093107-2DA0-4347-B763-542C33DD7591}"/>
    <cellStyle name="Normal 2 3 4 24 2 2" xfId="18465" xr:uid="{BCF8526D-B145-4E54-A80C-E62638D4BDAA}"/>
    <cellStyle name="Normal 2 3 4 25" xfId="18466" xr:uid="{07153BF9-4E81-4E99-94AA-F3DEF158CE1A}"/>
    <cellStyle name="Normal 2 3 4 25 2" xfId="18467" xr:uid="{6968FB80-4C54-447D-91F5-F5B4C3E739B4}"/>
    <cellStyle name="Normal 2 3 4 26" xfId="18468" xr:uid="{E038E90A-2727-48F8-922A-071251F74E2C}"/>
    <cellStyle name="Normal 2 3 4 27" xfId="18469" xr:uid="{1297DE5F-CB44-4312-99E1-B274287BA151}"/>
    <cellStyle name="Normal 2 3 4 3" xfId="18470" xr:uid="{2CED95E3-910C-48B1-A57D-3CA7EBA7EDF7}"/>
    <cellStyle name="Normal 2 3 4 3 2" xfId="18471" xr:uid="{4725EF87-8B38-4313-95B0-D8CE8AE4E679}"/>
    <cellStyle name="Normal 2 3 4 3 2 2" xfId="18472" xr:uid="{2E140DC3-3478-4F33-AA71-F9B1DA677831}"/>
    <cellStyle name="Normal 2 3 4 4" xfId="18473" xr:uid="{9BB38D7A-6639-4ED7-B17C-60228F7EA100}"/>
    <cellStyle name="Normal 2 3 4 4 2" xfId="18474" xr:uid="{9AA7403B-8E85-48B3-954E-25694AEEAF67}"/>
    <cellStyle name="Normal 2 3 4 4 2 2" xfId="18475" xr:uid="{93437FD9-22BA-4949-A107-2059487CE60A}"/>
    <cellStyle name="Normal 2 3 4 5" xfId="18476" xr:uid="{C632B7B0-A890-4145-9D0C-00F147DFFCF0}"/>
    <cellStyle name="Normal 2 3 4 5 2" xfId="18477" xr:uid="{14BF7A2B-2FB3-4AEC-93DA-E12B25EA6FEF}"/>
    <cellStyle name="Normal 2 3 4 5 2 2" xfId="18478" xr:uid="{ABCADE06-EFB6-425A-9D18-ED15A752D00D}"/>
    <cellStyle name="Normal 2 3 4 6" xfId="18479" xr:uid="{D9DA9239-8D2E-408F-A47A-A138EB0F3E2E}"/>
    <cellStyle name="Normal 2 3 4 6 2" xfId="18480" xr:uid="{BEC60EC3-3472-4394-ABC3-35DE6CD58D1C}"/>
    <cellStyle name="Normal 2 3 4 6 2 2" xfId="18481" xr:uid="{8DE5107C-1571-47E1-9B1E-C62BCA4219DE}"/>
    <cellStyle name="Normal 2 3 4 7" xfId="18482" xr:uid="{B6241D32-380B-4CA5-8D1B-3471015145BE}"/>
    <cellStyle name="Normal 2 3 4 7 2" xfId="18483" xr:uid="{090982F8-A760-4636-BE8B-7D0CE360F06E}"/>
    <cellStyle name="Normal 2 3 4 7 2 2" xfId="18484" xr:uid="{103A76B6-CCD1-4770-AD57-C437EBE49077}"/>
    <cellStyle name="Normal 2 3 4 8" xfId="18485" xr:uid="{E8756977-1D4A-4949-90F7-3677BA43902C}"/>
    <cellStyle name="Normal 2 3 4 8 2" xfId="18486" xr:uid="{57842904-B7A6-4259-9817-058973192491}"/>
    <cellStyle name="Normal 2 3 4 8 2 2" xfId="18487" xr:uid="{4BD94AD6-3267-49A1-BAAC-8B681B55D060}"/>
    <cellStyle name="Normal 2 3 4 9" xfId="18488" xr:uid="{189EA054-A84B-4035-AE56-6B817DA96E19}"/>
    <cellStyle name="Normal 2 3 4 9 2" xfId="18489" xr:uid="{5D6A8A4B-CEED-4287-8BE6-144599399FDA}"/>
    <cellStyle name="Normal 2 3 4 9 2 2" xfId="18490" xr:uid="{93D2A6B4-F1F2-4F6A-B6B3-2001FF01E053}"/>
    <cellStyle name="Normal 2 3 40" xfId="18491" xr:uid="{A403C3DE-A82A-40A4-8314-7894D060EE55}"/>
    <cellStyle name="Normal 2 3 40 2" xfId="18492" xr:uid="{16B8BE65-7B6F-4A42-842E-CD71DAB1DDFD}"/>
    <cellStyle name="Normal 2 3 40 2 2" xfId="18493" xr:uid="{020DE7D2-59C2-4EE3-B301-36526CF7DA50}"/>
    <cellStyle name="Normal 2 3 41" xfId="18494" xr:uid="{964E3D7B-15CC-4237-956F-87843ECBE8A2}"/>
    <cellStyle name="Normal 2 3 41 2" xfId="18495" xr:uid="{2F3D1172-1561-4394-BC7D-04D068A43902}"/>
    <cellStyle name="Normal 2 3 41 2 2" xfId="18496" xr:uid="{F151E692-0748-4175-A5BD-05C26038C225}"/>
    <cellStyle name="Normal 2 3 42" xfId="18497" xr:uid="{4690DD18-079C-4672-9085-72D29DFECB93}"/>
    <cellStyle name="Normal 2 3 42 2" xfId="18498" xr:uid="{46CC0F9C-6415-4A09-9B04-A61657377043}"/>
    <cellStyle name="Normal 2 3 42 2 2" xfId="18499" xr:uid="{6F92B09B-20CF-43E0-BA7A-A1FC08F197EF}"/>
    <cellStyle name="Normal 2 3 43" xfId="18500" xr:uid="{8679766D-EA40-4EDF-9BFD-D3B425BA40EC}"/>
    <cellStyle name="Normal 2 3 43 2" xfId="18501" xr:uid="{5EF81B55-A2E2-4A54-8616-1958C12B9B3C}"/>
    <cellStyle name="Normal 2 3 43 2 2" xfId="18502" xr:uid="{43FA0CCA-1C3C-45D6-80E9-0096335232DB}"/>
    <cellStyle name="Normal 2 3 44" xfId="18503" xr:uid="{9B8B1642-46F9-4B1B-AF37-D5725A32F055}"/>
    <cellStyle name="Normal 2 3 44 2" xfId="18504" xr:uid="{1A3AEAD5-8218-4989-87FD-0D7F3E6E07C3}"/>
    <cellStyle name="Normal 2 3 44 2 2" xfId="18505" xr:uid="{3B307EB7-B1DF-4F7F-8EE2-5E5DAFD3BDA7}"/>
    <cellStyle name="Normal 2 3 45" xfId="18506" xr:uid="{C369FBD1-90FA-47E7-931C-2A94D768E6EB}"/>
    <cellStyle name="Normal 2 3 45 2" xfId="18507" xr:uid="{1DFA8BE6-E4CF-447E-8D94-5A3A320A3BD3}"/>
    <cellStyle name="Normal 2 3 45 2 2" xfId="18508" xr:uid="{F04E1160-3B90-4E79-85AD-5131AF973B03}"/>
    <cellStyle name="Normal 2 3 46" xfId="18509" xr:uid="{586B7278-55F8-4B57-AE96-EDB4F182AE06}"/>
    <cellStyle name="Normal 2 3 46 2" xfId="18510" xr:uid="{B2F8D793-10CE-455E-9C72-D1CDD32BFCCF}"/>
    <cellStyle name="Normal 2 3 46 2 2" xfId="18511" xr:uid="{8B787D0B-4DD9-48FF-8287-2CAE55588472}"/>
    <cellStyle name="Normal 2 3 47" xfId="18512" xr:uid="{875E7E91-7628-4374-BBC6-DEE79F3C7652}"/>
    <cellStyle name="Normal 2 3 47 2" xfId="18513" xr:uid="{D8AC83EB-7A4F-4F59-91A2-3E875AE3A3DC}"/>
    <cellStyle name="Normal 2 3 47 2 2" xfId="18514" xr:uid="{156B4A25-CA43-4E1F-A697-6B170F64FA03}"/>
    <cellStyle name="Normal 2 3 48" xfId="18515" xr:uid="{310739B5-363D-4BB5-867D-56656CE32BAC}"/>
    <cellStyle name="Normal 2 3 48 2" xfId="18516" xr:uid="{685B4C6E-8145-42F0-B3F6-07FD0E9009E2}"/>
    <cellStyle name="Normal 2 3 49" xfId="18517" xr:uid="{62354D54-A4D9-4793-9F13-23D6481B4E3C}"/>
    <cellStyle name="Normal 2 3 5" xfId="18518" xr:uid="{882CE678-83DB-445F-B586-A8E3485DC91D}"/>
    <cellStyle name="Normal 2 3 5 10" xfId="18519" xr:uid="{93306DC7-5744-467E-A7F5-D5315FD1463E}"/>
    <cellStyle name="Normal 2 3 5 10 2" xfId="18520" xr:uid="{1CE4B286-E257-4F56-B4D3-E6B9A62121AC}"/>
    <cellStyle name="Normal 2 3 5 10 2 2" xfId="18521" xr:uid="{6529C1D6-D9F3-4D2A-8B7A-4FA044371AB0}"/>
    <cellStyle name="Normal 2 3 5 11" xfId="18522" xr:uid="{C8A85DBC-A6C8-4702-9B43-88458DF227D9}"/>
    <cellStyle name="Normal 2 3 5 11 2" xfId="18523" xr:uid="{9B9A95A0-2BC2-4158-AEA8-75363BCCC0B1}"/>
    <cellStyle name="Normal 2 3 5 11 2 2" xfId="18524" xr:uid="{C48CE2E6-89A2-4087-AE25-11A7600E5C6B}"/>
    <cellStyle name="Normal 2 3 5 12" xfId="18525" xr:uid="{7253BD67-F24F-43BA-9156-AB4102E858FA}"/>
    <cellStyle name="Normal 2 3 5 12 2" xfId="18526" xr:uid="{1C1F0748-ED48-494C-9950-522E8134F556}"/>
    <cellStyle name="Normal 2 3 5 12 2 2" xfId="18527" xr:uid="{29CCEF2F-2856-4213-8BB5-814F50A9C0A6}"/>
    <cellStyle name="Normal 2 3 5 13" xfId="18528" xr:uid="{1417D396-068B-4F36-853F-9B97CAD396A2}"/>
    <cellStyle name="Normal 2 3 5 13 2" xfId="18529" xr:uid="{C68B37D5-2473-4DB4-8143-8388367F7E33}"/>
    <cellStyle name="Normal 2 3 5 13 2 2" xfId="18530" xr:uid="{62876A9E-7238-4261-8946-4A18AD2A9C54}"/>
    <cellStyle name="Normal 2 3 5 14" xfId="18531" xr:uid="{4D530B7E-853C-46C5-BCDB-3DE90A2E338A}"/>
    <cellStyle name="Normal 2 3 5 14 2" xfId="18532" xr:uid="{153D48B0-DA39-412A-90EF-624F81FA0A1A}"/>
    <cellStyle name="Normal 2 3 5 14 2 2" xfId="18533" xr:uid="{C3A1F491-00C8-402E-8B2F-B6F1F290AB7F}"/>
    <cellStyle name="Normal 2 3 5 15" xfId="18534" xr:uid="{8F387F97-BA6B-434E-91B3-93E82AC229A0}"/>
    <cellStyle name="Normal 2 3 5 15 2" xfId="18535" xr:uid="{935552AC-4C1A-4F1A-8450-49CC4867580D}"/>
    <cellStyle name="Normal 2 3 5 15 2 2" xfId="18536" xr:uid="{B096219B-DDC3-434D-A51A-4D85EE271297}"/>
    <cellStyle name="Normal 2 3 5 16" xfId="18537" xr:uid="{058E5581-39EB-4B9F-8FF3-F0BBE0F179E4}"/>
    <cellStyle name="Normal 2 3 5 16 2" xfId="18538" xr:uid="{154D3091-7282-4566-8C2B-06EA31EB866B}"/>
    <cellStyle name="Normal 2 3 5 16 2 2" xfId="18539" xr:uid="{71F1B6E1-AB6D-41CB-B0FB-576850EF123F}"/>
    <cellStyle name="Normal 2 3 5 17" xfId="18540" xr:uid="{2CCD364A-006D-48A9-BEAF-FCE9E211044E}"/>
    <cellStyle name="Normal 2 3 5 17 2" xfId="18541" xr:uid="{E3B96322-E9A2-4BDF-89A2-9B88C4A65F96}"/>
    <cellStyle name="Normal 2 3 5 17 2 2" xfId="18542" xr:uid="{73756FA1-E8F2-429F-BB6B-CE8EEF733E05}"/>
    <cellStyle name="Normal 2 3 5 18" xfId="18543" xr:uid="{170011EF-5232-4B0E-88D2-C4F8B145452A}"/>
    <cellStyle name="Normal 2 3 5 18 2" xfId="18544" xr:uid="{E5A9763D-DE5D-4C59-9BF0-7638FB56CCFD}"/>
    <cellStyle name="Normal 2 3 5 18 2 2" xfId="18545" xr:uid="{6B7F1F3F-DBA0-4592-A6E8-F3468A25F055}"/>
    <cellStyle name="Normal 2 3 5 19" xfId="18546" xr:uid="{B1004161-2E18-424E-8531-28C433D592B1}"/>
    <cellStyle name="Normal 2 3 5 19 2" xfId="18547" xr:uid="{4BC5E928-99CA-4461-96A9-0544DA9A1BA0}"/>
    <cellStyle name="Normal 2 3 5 19 2 2" xfId="18548" xr:uid="{EEEEADDF-0870-4DE3-84F7-B9D5A1669088}"/>
    <cellStyle name="Normal 2 3 5 2" xfId="18549" xr:uid="{E39228B0-FBBB-4486-B78E-EBF217AD28B6}"/>
    <cellStyle name="Normal 2 3 5 2 2" xfId="18550" xr:uid="{5A60AE6F-02EC-4E4F-855F-F5740406662F}"/>
    <cellStyle name="Normal 2 3 5 2 2 2" xfId="18551" xr:uid="{1E6C4E20-3C76-41F3-AE92-16304C8D6ECA}"/>
    <cellStyle name="Normal 2 3 5 20" xfId="18552" xr:uid="{6C1662FE-75E1-4C38-84C9-7AA94E21E0AF}"/>
    <cellStyle name="Normal 2 3 5 20 2" xfId="18553" xr:uid="{1910D513-526E-444B-980E-24E83E2261EB}"/>
    <cellStyle name="Normal 2 3 5 20 2 2" xfId="18554" xr:uid="{CF35AE17-2AB3-4C0F-99D5-453BE4F498F9}"/>
    <cellStyle name="Normal 2 3 5 21" xfId="18555" xr:uid="{44DB7FB4-A65E-40A9-8C4C-0664342D0B28}"/>
    <cellStyle name="Normal 2 3 5 21 2" xfId="18556" xr:uid="{00FC4285-13C0-4DA9-9A9A-A5D3FDACA1FA}"/>
    <cellStyle name="Normal 2 3 5 21 2 2" xfId="18557" xr:uid="{452AF580-AD1F-471B-9629-FD79F1936B5E}"/>
    <cellStyle name="Normal 2 3 5 22" xfId="18558" xr:uid="{85972B71-E1D3-476F-B412-62490652CC4F}"/>
    <cellStyle name="Normal 2 3 5 22 2" xfId="18559" xr:uid="{E77CBCC6-56DB-4C85-AA5E-0C81983D832D}"/>
    <cellStyle name="Normal 2 3 5 22 2 2" xfId="18560" xr:uid="{ED56BD1F-CFA1-4F15-A95C-22513EDD0A7D}"/>
    <cellStyle name="Normal 2 3 5 23" xfId="18561" xr:uid="{EAD5D451-A8DA-42E3-9D6E-39397776E62D}"/>
    <cellStyle name="Normal 2 3 5 23 2" xfId="18562" xr:uid="{230640EC-5A67-42FD-8575-D75BFE657AD4}"/>
    <cellStyle name="Normal 2 3 5 23 2 2" xfId="18563" xr:uid="{F6588B7A-4EEF-4CAA-A87F-E390B437E283}"/>
    <cellStyle name="Normal 2 3 5 24" xfId="18564" xr:uid="{82E4463E-F915-45F7-AE1F-957D3723043D}"/>
    <cellStyle name="Normal 2 3 5 24 2" xfId="18565" xr:uid="{72D36B09-5B1C-4183-BC62-8BC7D99BE1F9}"/>
    <cellStyle name="Normal 2 3 5 24 2 2" xfId="18566" xr:uid="{78B0EC2A-7966-409B-96E5-907CF0992A7A}"/>
    <cellStyle name="Normal 2 3 5 25" xfId="18567" xr:uid="{A615DA93-AFE7-4E4B-9571-D880DBF05EF3}"/>
    <cellStyle name="Normal 2 3 5 25 2" xfId="18568" xr:uid="{798E48F6-A8BF-4A7E-ADB8-10C7E5C6C745}"/>
    <cellStyle name="Normal 2 3 5 26" xfId="18569" xr:uid="{DE158DC2-D9B8-48B3-A268-F7E517224535}"/>
    <cellStyle name="Normal 2 3 5 27" xfId="18570" xr:uid="{33A5D8F2-5CB2-45C9-80D8-23AF63F05E15}"/>
    <cellStyle name="Normal 2 3 5 3" xfId="18571" xr:uid="{70349A08-0A85-414B-A01B-2D14E2D5AB61}"/>
    <cellStyle name="Normal 2 3 5 3 2" xfId="18572" xr:uid="{5804D0A7-91C0-42FD-B7D0-16E0BC6CE34C}"/>
    <cellStyle name="Normal 2 3 5 3 2 2" xfId="18573" xr:uid="{D0476298-12F6-44CA-912E-E13EBAAD398A}"/>
    <cellStyle name="Normal 2 3 5 4" xfId="18574" xr:uid="{59EC9331-FF62-4CE2-913E-B4431F584280}"/>
    <cellStyle name="Normal 2 3 5 4 2" xfId="18575" xr:uid="{0778A1D5-9CFE-4C3E-A01D-2E26D676853A}"/>
    <cellStyle name="Normal 2 3 5 4 2 2" xfId="18576" xr:uid="{AF64101D-D9D5-4D09-9B07-E3F4FB45DE67}"/>
    <cellStyle name="Normal 2 3 5 5" xfId="18577" xr:uid="{CFFB72CB-1917-458E-BA04-E932C519D4FC}"/>
    <cellStyle name="Normal 2 3 5 5 2" xfId="18578" xr:uid="{7A73D1D9-A13C-4826-A0DE-19BA614D9A36}"/>
    <cellStyle name="Normal 2 3 5 5 2 2" xfId="18579" xr:uid="{20365281-860D-4CAF-B970-6FA34745A5B7}"/>
    <cellStyle name="Normal 2 3 5 6" xfId="18580" xr:uid="{FD10EAC2-688B-4207-AAB4-6CC82DD37C16}"/>
    <cellStyle name="Normal 2 3 5 6 2" xfId="18581" xr:uid="{E066DE5A-7EEC-40D3-A53E-36C817AE5557}"/>
    <cellStyle name="Normal 2 3 5 6 2 2" xfId="18582" xr:uid="{203124F3-064B-4BC1-826B-E117B1327ADE}"/>
    <cellStyle name="Normal 2 3 5 7" xfId="18583" xr:uid="{3E372358-5C69-475E-977A-1BD6D6359851}"/>
    <cellStyle name="Normal 2 3 5 7 2" xfId="18584" xr:uid="{FBE4CB51-60EC-42DD-BC24-8A68D2FD1ACA}"/>
    <cellStyle name="Normal 2 3 5 7 2 2" xfId="18585" xr:uid="{90442FBA-E437-4B43-8B02-6A6762A51926}"/>
    <cellStyle name="Normal 2 3 5 8" xfId="18586" xr:uid="{A96296FD-E5C1-479B-B9F8-F934C1212DB6}"/>
    <cellStyle name="Normal 2 3 5 8 2" xfId="18587" xr:uid="{C71497E7-DCD1-47BA-923B-3E4DE857A927}"/>
    <cellStyle name="Normal 2 3 5 8 2 2" xfId="18588" xr:uid="{A7E00490-334B-496F-929D-D71A5DE430C7}"/>
    <cellStyle name="Normal 2 3 5 9" xfId="18589" xr:uid="{63CAA1A1-4CC6-49EE-99EE-7224A17781C4}"/>
    <cellStyle name="Normal 2 3 5 9 2" xfId="18590" xr:uid="{0A0F6B83-C4A8-4963-AE52-2E15DA051BD0}"/>
    <cellStyle name="Normal 2 3 5 9 2 2" xfId="18591" xr:uid="{7C2D0CB1-1E72-4FC2-A1E1-3AC1645677EA}"/>
    <cellStyle name="Normal 2 3 50" xfId="18592" xr:uid="{A2F77B4B-873B-45C0-A9E8-232C10B8BC38}"/>
    <cellStyle name="Normal 2 3 6" xfId="18593" xr:uid="{D86C99F7-A8F1-4BC5-B38C-169EA163C022}"/>
    <cellStyle name="Normal 2 3 6 10" xfId="18594" xr:uid="{F4D8B280-7F48-4065-857E-F473B616F543}"/>
    <cellStyle name="Normal 2 3 6 10 2" xfId="18595" xr:uid="{ECB938FB-38B2-462A-8D93-3C4EB5364D2F}"/>
    <cellStyle name="Normal 2 3 6 10 2 2" xfId="18596" xr:uid="{AAD17E01-9D80-4AE5-B5E1-22B4292F148D}"/>
    <cellStyle name="Normal 2 3 6 11" xfId="18597" xr:uid="{1BA8E3B1-9B4F-4C7E-BDB3-4C19B8EC0724}"/>
    <cellStyle name="Normal 2 3 6 11 2" xfId="18598" xr:uid="{FFC7DCBE-1BD6-4D94-ABBD-6EAA6661CD9F}"/>
    <cellStyle name="Normal 2 3 6 11 2 2" xfId="18599" xr:uid="{328E14C4-F535-4E81-834D-E575259BEA37}"/>
    <cellStyle name="Normal 2 3 6 12" xfId="18600" xr:uid="{799ED90D-D876-404B-8FF9-C9EEF3D9132D}"/>
    <cellStyle name="Normal 2 3 6 12 2" xfId="18601" xr:uid="{AEFCFDD6-6A7A-4937-AD30-F066AE44BE9F}"/>
    <cellStyle name="Normal 2 3 6 12 2 2" xfId="18602" xr:uid="{1E10B4D3-F5E7-439E-B63A-C82A1B9B5DC3}"/>
    <cellStyle name="Normal 2 3 6 13" xfId="18603" xr:uid="{3666116B-CC17-44AB-A567-3DC6EEB7DA51}"/>
    <cellStyle name="Normal 2 3 6 13 2" xfId="18604" xr:uid="{5946E58F-0156-4557-A4F4-659D8C8D12B4}"/>
    <cellStyle name="Normal 2 3 6 13 2 2" xfId="18605" xr:uid="{0D754787-E38B-45EC-8FCC-7419F8A21D7C}"/>
    <cellStyle name="Normal 2 3 6 14" xfId="18606" xr:uid="{B3659B82-0D3C-4DFA-A494-AD8CAFACF2E7}"/>
    <cellStyle name="Normal 2 3 6 14 2" xfId="18607" xr:uid="{DCEB0A48-CFA7-4748-A2BA-8DCBC8856F55}"/>
    <cellStyle name="Normal 2 3 6 14 2 2" xfId="18608" xr:uid="{1950F5C3-33BC-44EC-900E-DA0981A6E6F8}"/>
    <cellStyle name="Normal 2 3 6 15" xfId="18609" xr:uid="{C40F82F4-120D-4A3C-8E37-5E35A7953F05}"/>
    <cellStyle name="Normal 2 3 6 15 2" xfId="18610" xr:uid="{E22D1C9C-19A3-4D2C-B104-F44D58FEE5AD}"/>
    <cellStyle name="Normal 2 3 6 15 2 2" xfId="18611" xr:uid="{71FF334E-C420-4A6D-9525-FF8289FCD3AC}"/>
    <cellStyle name="Normal 2 3 6 16" xfId="18612" xr:uid="{98D1625F-E872-447E-9902-6FF8D213A2EF}"/>
    <cellStyle name="Normal 2 3 6 16 2" xfId="18613" xr:uid="{2528CB8B-3A74-4751-8874-3A358B218A11}"/>
    <cellStyle name="Normal 2 3 6 16 2 2" xfId="18614" xr:uid="{86774D70-124B-4B72-B46A-99891D5FAA62}"/>
    <cellStyle name="Normal 2 3 6 17" xfId="18615" xr:uid="{7126BABB-A1EA-43B9-8616-121F766D924B}"/>
    <cellStyle name="Normal 2 3 6 17 2" xfId="18616" xr:uid="{B5E212BB-D99E-4510-98F0-6845C58C63B4}"/>
    <cellStyle name="Normal 2 3 6 17 2 2" xfId="18617" xr:uid="{7045FCF1-AF3C-4C37-A9E2-C4F49CFD604D}"/>
    <cellStyle name="Normal 2 3 6 18" xfId="18618" xr:uid="{0349C8AB-D0C4-4C1C-A258-44FBE72AA141}"/>
    <cellStyle name="Normal 2 3 6 18 2" xfId="18619" xr:uid="{536AE47A-6FE7-4B47-B462-C64804C0C371}"/>
    <cellStyle name="Normal 2 3 6 18 2 2" xfId="18620" xr:uid="{A59A3D4F-CC9F-4166-98B8-E438D2ECC445}"/>
    <cellStyle name="Normal 2 3 6 19" xfId="18621" xr:uid="{3DD0A0D6-99AF-49D6-993D-9A257D67B08C}"/>
    <cellStyle name="Normal 2 3 6 19 2" xfId="18622" xr:uid="{A206175E-0B9D-4E20-BD1B-15B9C2E9194A}"/>
    <cellStyle name="Normal 2 3 6 19 2 2" xfId="18623" xr:uid="{16FADA52-19D9-4BFE-9F1E-482E83DBAE01}"/>
    <cellStyle name="Normal 2 3 6 2" xfId="18624" xr:uid="{82FF41FE-E7CC-410F-9679-7EAC16E57D5B}"/>
    <cellStyle name="Normal 2 3 6 2 2" xfId="18625" xr:uid="{1AAF701A-2CB7-4C10-8190-2B3DD4D099C1}"/>
    <cellStyle name="Normal 2 3 6 2 2 2" xfId="18626" xr:uid="{C9380C3B-8FAB-498C-AC6B-6C1F8D910565}"/>
    <cellStyle name="Normal 2 3 6 20" xfId="18627" xr:uid="{3C9644C6-4525-4975-9EAD-AEF3651F6779}"/>
    <cellStyle name="Normal 2 3 6 20 2" xfId="18628" xr:uid="{95EBA1B2-BD72-4E79-9219-37A3AA1F8F45}"/>
    <cellStyle name="Normal 2 3 6 20 2 2" xfId="18629" xr:uid="{8873FAC5-7E0B-437B-BCDD-635EC749EA93}"/>
    <cellStyle name="Normal 2 3 6 21" xfId="18630" xr:uid="{6F38C889-87F8-4C29-A5A6-DCB24219EF55}"/>
    <cellStyle name="Normal 2 3 6 21 2" xfId="18631" xr:uid="{47FB4BC9-7328-4963-9DBD-1FDFEA24B768}"/>
    <cellStyle name="Normal 2 3 6 21 2 2" xfId="18632" xr:uid="{E80A7A44-A14B-4457-AE1F-61944795A918}"/>
    <cellStyle name="Normal 2 3 6 22" xfId="18633" xr:uid="{3E2F17C5-9072-4A28-B343-DFC7135DCD7D}"/>
    <cellStyle name="Normal 2 3 6 22 2" xfId="18634" xr:uid="{A1728C06-D5E1-4D74-9347-7A4A4E6ED208}"/>
    <cellStyle name="Normal 2 3 6 22 2 2" xfId="18635" xr:uid="{2864B497-9423-44F7-8F9D-424CC70B827F}"/>
    <cellStyle name="Normal 2 3 6 23" xfId="18636" xr:uid="{11AF871D-7C77-48A5-8927-D22714901E62}"/>
    <cellStyle name="Normal 2 3 6 23 2" xfId="18637" xr:uid="{FF904A1E-002D-4067-B977-83D8D185F034}"/>
    <cellStyle name="Normal 2 3 6 23 2 2" xfId="18638" xr:uid="{F99FBC72-59B6-4CF8-8254-A319B553776B}"/>
    <cellStyle name="Normal 2 3 6 24" xfId="18639" xr:uid="{6983336F-62FF-48E1-AB7B-4A5BF5E225F6}"/>
    <cellStyle name="Normal 2 3 6 24 2" xfId="18640" xr:uid="{0CBA2EEE-D3AD-49F6-A9A1-F9688947D8EA}"/>
    <cellStyle name="Normal 2 3 6 24 2 2" xfId="18641" xr:uid="{302F3C19-8636-4647-B3DA-0696FECF4AE1}"/>
    <cellStyle name="Normal 2 3 6 25" xfId="18642" xr:uid="{540F0107-CAF9-4498-A019-2C8E5FE5AE4F}"/>
    <cellStyle name="Normal 2 3 6 25 2" xfId="18643" xr:uid="{48BBAD65-F736-43FC-A027-625CDDA44DA2}"/>
    <cellStyle name="Normal 2 3 6 26" xfId="18644" xr:uid="{C5498CE5-F003-4625-936A-C8ECC6F63BB1}"/>
    <cellStyle name="Normal 2 3 6 3" xfId="18645" xr:uid="{F0DFEB03-A5EF-4A12-BE19-DB5D3FC999B9}"/>
    <cellStyle name="Normal 2 3 6 3 2" xfId="18646" xr:uid="{BDAA9415-D298-4DD9-BF6D-8DDC846B8F9C}"/>
    <cellStyle name="Normal 2 3 6 3 2 2" xfId="18647" xr:uid="{C01B0488-0747-4D47-8304-BC6870426B6C}"/>
    <cellStyle name="Normal 2 3 6 4" xfId="18648" xr:uid="{A5CB1F73-C9AF-4EBD-BCED-C400BCFF33FD}"/>
    <cellStyle name="Normal 2 3 6 4 2" xfId="18649" xr:uid="{50EE00BF-FD45-48EA-B9D1-409F42D07AD8}"/>
    <cellStyle name="Normal 2 3 6 4 2 2" xfId="18650" xr:uid="{96732CCF-DBBB-4B73-83EC-89CBDFEFB04B}"/>
    <cellStyle name="Normal 2 3 6 5" xfId="18651" xr:uid="{AB4D30CC-84D2-4CAE-A9D3-DC2055D4192D}"/>
    <cellStyle name="Normal 2 3 6 5 2" xfId="18652" xr:uid="{46797E47-C228-44DD-9C94-8BE6751A8521}"/>
    <cellStyle name="Normal 2 3 6 5 2 2" xfId="18653" xr:uid="{3C5CC936-88AA-4315-8299-DA43479DDBBB}"/>
    <cellStyle name="Normal 2 3 6 6" xfId="18654" xr:uid="{8D76302A-C9E9-43FC-A5CD-54B156AECF8F}"/>
    <cellStyle name="Normal 2 3 6 6 2" xfId="18655" xr:uid="{1A27145E-5294-42AB-A34B-B569238F2215}"/>
    <cellStyle name="Normal 2 3 6 6 2 2" xfId="18656" xr:uid="{C82F4981-728F-401D-9DC2-E05750259BDF}"/>
    <cellStyle name="Normal 2 3 6 7" xfId="18657" xr:uid="{3B1BFB25-7A0D-4466-8161-BCC519179D60}"/>
    <cellStyle name="Normal 2 3 6 7 2" xfId="18658" xr:uid="{31732951-F9A5-42C2-9E5B-C1C6CED02743}"/>
    <cellStyle name="Normal 2 3 6 7 2 2" xfId="18659" xr:uid="{B44EB606-74C5-4768-BB4D-150653911EA6}"/>
    <cellStyle name="Normal 2 3 6 8" xfId="18660" xr:uid="{64DD3F48-9A50-4A52-97D3-ABC9F050A810}"/>
    <cellStyle name="Normal 2 3 6 8 2" xfId="18661" xr:uid="{7EF13F92-F030-4817-BBBF-2827C0C5FB43}"/>
    <cellStyle name="Normal 2 3 6 8 2 2" xfId="18662" xr:uid="{0DFA1BD1-026F-4C28-9835-965C4795E76A}"/>
    <cellStyle name="Normal 2 3 6 9" xfId="18663" xr:uid="{1619DFBA-A629-4555-AC7F-1B99AC3F28B0}"/>
    <cellStyle name="Normal 2 3 6 9 2" xfId="18664" xr:uid="{4F0806FE-9B0F-43FA-9F5A-D2C2030A9BEA}"/>
    <cellStyle name="Normal 2 3 6 9 2 2" xfId="18665" xr:uid="{A3190D96-7CB1-482B-BAF3-A08415C54E2A}"/>
    <cellStyle name="Normal 2 3 7" xfId="18666" xr:uid="{6EC8E4F2-82ED-472F-BCBB-3DAC25AF2FEE}"/>
    <cellStyle name="Normal 2 3 7 10" xfId="18667" xr:uid="{7A40F67D-C483-4FB0-82EE-A98679C97C44}"/>
    <cellStyle name="Normal 2 3 7 10 2" xfId="18668" xr:uid="{EFE3F9A0-8718-44BE-80C1-21113BADE859}"/>
    <cellStyle name="Normal 2 3 7 10 2 2" xfId="18669" xr:uid="{DEB1EFB1-A8F1-42A8-98AC-DEB3B3841407}"/>
    <cellStyle name="Normal 2 3 7 11" xfId="18670" xr:uid="{12A62BDB-5815-4E5E-99E9-8C4C1B6C7FEB}"/>
    <cellStyle name="Normal 2 3 7 11 2" xfId="18671" xr:uid="{63B34938-F301-4E3B-A2F5-CC5FE427C6DB}"/>
    <cellStyle name="Normal 2 3 7 11 2 2" xfId="18672" xr:uid="{332FB7CE-B2D2-4DB3-A7F0-0E330DB1269C}"/>
    <cellStyle name="Normal 2 3 7 12" xfId="18673" xr:uid="{0A1C1732-4189-4378-AD3F-D864E97DB800}"/>
    <cellStyle name="Normal 2 3 7 12 2" xfId="18674" xr:uid="{AB9EB390-36F0-43B9-A91E-E7CF2BB2D0EA}"/>
    <cellStyle name="Normal 2 3 7 12 2 2" xfId="18675" xr:uid="{431E5DEB-8037-4158-8213-C180B1793E18}"/>
    <cellStyle name="Normal 2 3 7 13" xfId="18676" xr:uid="{0CC3E8AB-A6B0-4B2B-A29E-CCBD11B7E43B}"/>
    <cellStyle name="Normal 2 3 7 13 2" xfId="18677" xr:uid="{C4600351-B728-49DC-B26E-ADAE00AEB1BF}"/>
    <cellStyle name="Normal 2 3 7 13 2 2" xfId="18678" xr:uid="{FA1F79D3-D50C-4A7A-92D1-009444AFFC9D}"/>
    <cellStyle name="Normal 2 3 7 14" xfId="18679" xr:uid="{9738DADA-3335-4F5B-9954-403E120261C4}"/>
    <cellStyle name="Normal 2 3 7 14 2" xfId="18680" xr:uid="{46E59504-3262-4964-ACC4-79B3434965F8}"/>
    <cellStyle name="Normal 2 3 7 14 2 2" xfId="18681" xr:uid="{92F53A60-9265-4F8A-88B6-F76DCFF80CE7}"/>
    <cellStyle name="Normal 2 3 7 15" xfId="18682" xr:uid="{44B8F918-2FD4-477D-A575-3DBE62A8D7E1}"/>
    <cellStyle name="Normal 2 3 7 15 2" xfId="18683" xr:uid="{51DC93CA-4D96-47BA-81E9-14117DF6BD21}"/>
    <cellStyle name="Normal 2 3 7 15 2 2" xfId="18684" xr:uid="{1C16BD21-C38D-4880-9080-31A385E8C74A}"/>
    <cellStyle name="Normal 2 3 7 16" xfId="18685" xr:uid="{89566B2D-81B6-4BA9-873D-EE04A5925D0E}"/>
    <cellStyle name="Normal 2 3 7 16 2" xfId="18686" xr:uid="{A45F2816-591A-4D6F-9AB6-B4AF0C16D41D}"/>
    <cellStyle name="Normal 2 3 7 16 2 2" xfId="18687" xr:uid="{D7A5B130-BBEA-4E35-952E-DD9549CD6FAB}"/>
    <cellStyle name="Normal 2 3 7 17" xfId="18688" xr:uid="{636D253A-E3A8-4FB5-9CDD-BC41CC7E44DB}"/>
    <cellStyle name="Normal 2 3 7 17 2" xfId="18689" xr:uid="{7C497800-888F-4D51-8910-E207DF3905C4}"/>
    <cellStyle name="Normal 2 3 7 17 2 2" xfId="18690" xr:uid="{85C9BCCC-03AA-4511-A3B6-6C4F3ADDF53B}"/>
    <cellStyle name="Normal 2 3 7 18" xfId="18691" xr:uid="{2205A11A-F7FC-4EA3-A5AD-A1F1AEC10A39}"/>
    <cellStyle name="Normal 2 3 7 18 2" xfId="18692" xr:uid="{8C563741-29BC-40BF-B5C5-34B95E2A25A0}"/>
    <cellStyle name="Normal 2 3 7 18 2 2" xfId="18693" xr:uid="{7BC8D7D7-3EB9-42CF-80B1-73A10838EE02}"/>
    <cellStyle name="Normal 2 3 7 19" xfId="18694" xr:uid="{F276969C-512F-497F-AE6C-FCE336EDEE9E}"/>
    <cellStyle name="Normal 2 3 7 19 2" xfId="18695" xr:uid="{F9DE9F19-2448-4FC5-B137-81A64300D3E0}"/>
    <cellStyle name="Normal 2 3 7 19 2 2" xfId="18696" xr:uid="{B7FFCCA2-7EC9-484C-B1C1-868FB35C0B6B}"/>
    <cellStyle name="Normal 2 3 7 2" xfId="18697" xr:uid="{5519D53D-5EEB-41FB-8C86-37C269C6B7B0}"/>
    <cellStyle name="Normal 2 3 7 2 2" xfId="18698" xr:uid="{0CC9189D-8E62-4065-A105-EAB60B281B0E}"/>
    <cellStyle name="Normal 2 3 7 2 2 2" xfId="18699" xr:uid="{FCCA24B8-BCC3-4B77-B4C9-9BB75FA8243C}"/>
    <cellStyle name="Normal 2 3 7 20" xfId="18700" xr:uid="{9BDF0E37-A855-4C7F-8DCC-C0D46C6ACA87}"/>
    <cellStyle name="Normal 2 3 7 20 2" xfId="18701" xr:uid="{DB7669E8-D160-4B74-AB7F-F0CDBB22D933}"/>
    <cellStyle name="Normal 2 3 7 20 2 2" xfId="18702" xr:uid="{5B3B58AC-E987-4D65-A150-7B10991611BD}"/>
    <cellStyle name="Normal 2 3 7 21" xfId="18703" xr:uid="{FFAE244D-AACA-4475-9E1B-313347DDBDFC}"/>
    <cellStyle name="Normal 2 3 7 21 2" xfId="18704" xr:uid="{2D0BA675-5FF4-4877-84AA-40CDAC86551A}"/>
    <cellStyle name="Normal 2 3 7 21 2 2" xfId="18705" xr:uid="{AC8FA0EA-CDE2-4FD7-B6C5-2D8E3297BC90}"/>
    <cellStyle name="Normal 2 3 7 22" xfId="18706" xr:uid="{7C87C860-D937-4935-B95B-5CBFBADDE2A0}"/>
    <cellStyle name="Normal 2 3 7 22 2" xfId="18707" xr:uid="{B3219C15-6DC8-458E-8D88-F10D574C2472}"/>
    <cellStyle name="Normal 2 3 7 22 2 2" xfId="18708" xr:uid="{80B4408B-C6CD-4F7C-903F-72A87B9AAAAE}"/>
    <cellStyle name="Normal 2 3 7 23" xfId="18709" xr:uid="{C0BBC4D6-BF0C-482F-936B-A6A9C7719DA5}"/>
    <cellStyle name="Normal 2 3 7 23 2" xfId="18710" xr:uid="{60AA2F89-E743-42FF-BD53-13C336331DE4}"/>
    <cellStyle name="Normal 2 3 7 23 2 2" xfId="18711" xr:uid="{2EBCBF2A-43EA-4D16-AFE7-97A6A3966B24}"/>
    <cellStyle name="Normal 2 3 7 24" xfId="18712" xr:uid="{30FC9D69-1CAD-4A84-9A52-98678773A101}"/>
    <cellStyle name="Normal 2 3 7 24 2" xfId="18713" xr:uid="{BC7C8287-C645-44B3-B7E8-BC5924688996}"/>
    <cellStyle name="Normal 2 3 7 24 2 2" xfId="18714" xr:uid="{6A8D9FFF-6559-4C8A-B39D-F3B14327EF79}"/>
    <cellStyle name="Normal 2 3 7 25" xfId="18715" xr:uid="{5FE697F1-CE13-4D4B-8BC5-4EC53CF9003A}"/>
    <cellStyle name="Normal 2 3 7 25 2" xfId="18716" xr:uid="{672035D3-50BE-4809-BF88-3FB1D00FFDBF}"/>
    <cellStyle name="Normal 2 3 7 26" xfId="18717" xr:uid="{535CBEE3-EF04-4024-B7B2-89D41765C89B}"/>
    <cellStyle name="Normal 2 3 7 3" xfId="18718" xr:uid="{C8429328-54D6-47E6-B625-0D2696085181}"/>
    <cellStyle name="Normal 2 3 7 3 2" xfId="18719" xr:uid="{B7688707-25BD-40C3-A6F7-F971A53FEF7E}"/>
    <cellStyle name="Normal 2 3 7 3 2 2" xfId="18720" xr:uid="{5052D307-D0D1-44ED-BBFF-F9224B6A4C2F}"/>
    <cellStyle name="Normal 2 3 7 4" xfId="18721" xr:uid="{1554397F-F095-4677-A582-62799053429D}"/>
    <cellStyle name="Normal 2 3 7 4 2" xfId="18722" xr:uid="{D82856A5-E23C-4F15-B6A1-5FF89B332EB3}"/>
    <cellStyle name="Normal 2 3 7 4 2 2" xfId="18723" xr:uid="{87C10AB4-6FB2-480F-B9BD-1797EBEE37DD}"/>
    <cellStyle name="Normal 2 3 7 5" xfId="18724" xr:uid="{A8D192C3-DB31-4D30-8DBD-7F7FA8ECA205}"/>
    <cellStyle name="Normal 2 3 7 5 2" xfId="18725" xr:uid="{D9CBD977-E8C7-43C8-8C0F-CEF580BDACCC}"/>
    <cellStyle name="Normal 2 3 7 5 2 2" xfId="18726" xr:uid="{708E9C24-FC59-4506-9F2B-A07CB8791A49}"/>
    <cellStyle name="Normal 2 3 7 6" xfId="18727" xr:uid="{BCA1D406-8481-41E1-AB62-00AE2CEC26EC}"/>
    <cellStyle name="Normal 2 3 7 6 2" xfId="18728" xr:uid="{F1B1B18F-9005-42B7-88C3-1C87DCB7809F}"/>
    <cellStyle name="Normal 2 3 7 6 2 2" xfId="18729" xr:uid="{21512D79-976E-495A-8320-24F722D20B92}"/>
    <cellStyle name="Normal 2 3 7 7" xfId="18730" xr:uid="{61613BF4-E4B3-43F4-8200-943052AE1DF6}"/>
    <cellStyle name="Normal 2 3 7 7 2" xfId="18731" xr:uid="{36088261-5A9D-4751-B31B-C8C84DBEBEFA}"/>
    <cellStyle name="Normal 2 3 7 7 2 2" xfId="18732" xr:uid="{999E4065-5099-4078-81B6-5CE2446B2A36}"/>
    <cellStyle name="Normal 2 3 7 8" xfId="18733" xr:uid="{D013E2C0-D845-4B1D-BBCF-5E92CB0BE143}"/>
    <cellStyle name="Normal 2 3 7 8 2" xfId="18734" xr:uid="{3B965883-00B5-4C73-B4A2-82B7FC8B2085}"/>
    <cellStyle name="Normal 2 3 7 8 2 2" xfId="18735" xr:uid="{E5EB93D3-3CFE-45E6-B92D-C28809D27629}"/>
    <cellStyle name="Normal 2 3 7 9" xfId="18736" xr:uid="{71C1A692-0FEE-4AEE-89FC-9281004A90D5}"/>
    <cellStyle name="Normal 2 3 7 9 2" xfId="18737" xr:uid="{2EC38F5D-F08E-4341-A99F-BAA4BDA2B7BB}"/>
    <cellStyle name="Normal 2 3 7 9 2 2" xfId="18738" xr:uid="{E05241B1-E159-46C1-AAE8-9064EA99CE1C}"/>
    <cellStyle name="Normal 2 3 8" xfId="18739" xr:uid="{768493B7-E431-4A86-BA13-9617EB0D12F4}"/>
    <cellStyle name="Normal 2 3 8 10" xfId="18740" xr:uid="{074BA1E9-BBAE-413F-9F8C-F84352B09AB2}"/>
    <cellStyle name="Normal 2 3 8 10 2" xfId="18741" xr:uid="{B8FD038E-09CF-462F-8008-901A102C9E1B}"/>
    <cellStyle name="Normal 2 3 8 10 2 2" xfId="18742" xr:uid="{79C3818F-9276-4E91-99DE-EDDE2569E2B5}"/>
    <cellStyle name="Normal 2 3 8 11" xfId="18743" xr:uid="{B100609D-2576-4B24-9792-CD7201B52917}"/>
    <cellStyle name="Normal 2 3 8 11 2" xfId="18744" xr:uid="{0B5B4A84-69AF-48A9-B554-2304DF459021}"/>
    <cellStyle name="Normal 2 3 8 11 2 2" xfId="18745" xr:uid="{1C39591C-7120-4A1F-803C-930341DA8409}"/>
    <cellStyle name="Normal 2 3 8 12" xfId="18746" xr:uid="{C80F0510-2533-41F8-9434-9668C3F3F762}"/>
    <cellStyle name="Normal 2 3 8 12 2" xfId="18747" xr:uid="{DB79B7FF-12AC-4011-918F-8C17F76BA1EF}"/>
    <cellStyle name="Normal 2 3 8 12 2 2" xfId="18748" xr:uid="{19339B37-8EC3-481B-9017-1A7BFCC23F36}"/>
    <cellStyle name="Normal 2 3 8 13" xfId="18749" xr:uid="{5C571B8E-05FD-452D-957C-6C6ECFD513CA}"/>
    <cellStyle name="Normal 2 3 8 13 2" xfId="18750" xr:uid="{455CC62A-3EF6-43E7-A57C-FC58DDC703E4}"/>
    <cellStyle name="Normal 2 3 8 13 2 2" xfId="18751" xr:uid="{38888896-C93E-41AE-80E0-9572600F9670}"/>
    <cellStyle name="Normal 2 3 8 14" xfId="18752" xr:uid="{26BF9ACC-F982-456B-80EF-DBFCB43BA2ED}"/>
    <cellStyle name="Normal 2 3 8 14 2" xfId="18753" xr:uid="{8CCEB013-8560-4D1F-B688-B86D9DFEBAE2}"/>
    <cellStyle name="Normal 2 3 8 14 2 2" xfId="18754" xr:uid="{20A86E10-958A-4FF6-915A-28F64F2BDE8B}"/>
    <cellStyle name="Normal 2 3 8 15" xfId="18755" xr:uid="{E6CA6041-26DF-490A-9298-2DA044881AD7}"/>
    <cellStyle name="Normal 2 3 8 15 2" xfId="18756" xr:uid="{4119DB9F-4CF2-4ABB-A12B-79730069B359}"/>
    <cellStyle name="Normal 2 3 8 15 2 2" xfId="18757" xr:uid="{09479E15-5E36-4A95-95EE-A07172DC7B9F}"/>
    <cellStyle name="Normal 2 3 8 16" xfId="18758" xr:uid="{87E93F2A-E695-459D-8869-D1ABCF1D0AC8}"/>
    <cellStyle name="Normal 2 3 8 16 2" xfId="18759" xr:uid="{084DE31C-7336-4E67-A778-06A9C603885A}"/>
    <cellStyle name="Normal 2 3 8 16 2 2" xfId="18760" xr:uid="{51254EB1-4431-411A-9278-D71CDE859DFB}"/>
    <cellStyle name="Normal 2 3 8 17" xfId="18761" xr:uid="{1788DAF7-3B09-422F-B9B5-1054D7B13D4C}"/>
    <cellStyle name="Normal 2 3 8 17 2" xfId="18762" xr:uid="{BFBD5F3A-2819-40D0-82DE-252713CCB615}"/>
    <cellStyle name="Normal 2 3 8 17 2 2" xfId="18763" xr:uid="{0A8799A7-41D7-4DCC-B596-C91BD0B7E930}"/>
    <cellStyle name="Normal 2 3 8 18" xfId="18764" xr:uid="{CF7A90CC-DB77-4CE4-8507-BBABFF90F71A}"/>
    <cellStyle name="Normal 2 3 8 18 2" xfId="18765" xr:uid="{06A9B746-B4E5-46EE-AD78-8B82CA2B7339}"/>
    <cellStyle name="Normal 2 3 8 18 2 2" xfId="18766" xr:uid="{0B0081F2-4C4F-418B-A792-3EFCCBE0C102}"/>
    <cellStyle name="Normal 2 3 8 19" xfId="18767" xr:uid="{72C352D2-FC92-4DF3-BDE3-2711A72FE3B3}"/>
    <cellStyle name="Normal 2 3 8 19 2" xfId="18768" xr:uid="{5EF8BD29-F692-4AAC-A68F-283CF2DC6D24}"/>
    <cellStyle name="Normal 2 3 8 19 2 2" xfId="18769" xr:uid="{1C981472-B294-47D9-B3D7-13E04C07EE15}"/>
    <cellStyle name="Normal 2 3 8 2" xfId="18770" xr:uid="{8F3FA297-2857-42A5-A96A-4AE154708789}"/>
    <cellStyle name="Normal 2 3 8 2 2" xfId="18771" xr:uid="{BA539775-FD2C-4F02-AB33-FE9DB2164C92}"/>
    <cellStyle name="Normal 2 3 8 2 2 2" xfId="18772" xr:uid="{1F937BFD-682C-42DC-9FD3-7D3C7D7D9A88}"/>
    <cellStyle name="Normal 2 3 8 20" xfId="18773" xr:uid="{3D1B84D8-0F65-4FD8-A697-008B38739CE7}"/>
    <cellStyle name="Normal 2 3 8 20 2" xfId="18774" xr:uid="{50C301A6-C4D5-43A1-90EF-494DDBB1CB2C}"/>
    <cellStyle name="Normal 2 3 8 20 2 2" xfId="18775" xr:uid="{CD84076C-D318-477B-AFFF-C5BAAB4E5308}"/>
    <cellStyle name="Normal 2 3 8 21" xfId="18776" xr:uid="{B05A3D7E-C5FE-4CF5-B804-AC5F457FDBD6}"/>
    <cellStyle name="Normal 2 3 8 21 2" xfId="18777" xr:uid="{727D9EDF-C1DF-4A70-A1FF-8D84C94B4432}"/>
    <cellStyle name="Normal 2 3 8 21 2 2" xfId="18778" xr:uid="{6AF0380C-3AF5-485D-99E6-FB713AE103B6}"/>
    <cellStyle name="Normal 2 3 8 22" xfId="18779" xr:uid="{F12EE266-D631-43FF-A003-6CEED0D87CD0}"/>
    <cellStyle name="Normal 2 3 8 22 2" xfId="18780" xr:uid="{CBBBD883-44C4-41A5-AAB2-7029F0602B79}"/>
    <cellStyle name="Normal 2 3 8 22 2 2" xfId="18781" xr:uid="{6E2D4A60-06DF-4D3F-9B63-2A5AC907D45B}"/>
    <cellStyle name="Normal 2 3 8 23" xfId="18782" xr:uid="{EE555A38-3A8C-4A95-BF7B-29EB30CD65A1}"/>
    <cellStyle name="Normal 2 3 8 23 2" xfId="18783" xr:uid="{41C2A05F-DEEA-47A6-8ECC-B89934EE4E2C}"/>
    <cellStyle name="Normal 2 3 8 23 2 2" xfId="18784" xr:uid="{A7EF4043-3913-4DFF-9A2D-F4675A593828}"/>
    <cellStyle name="Normal 2 3 8 24" xfId="18785" xr:uid="{DE494610-6CB0-454C-830C-891CB368C7A6}"/>
    <cellStyle name="Normal 2 3 8 24 2" xfId="18786" xr:uid="{F8E6A808-DB4F-4B9B-A1A6-C03142AECB9B}"/>
    <cellStyle name="Normal 2 3 8 24 2 2" xfId="18787" xr:uid="{0C34F5BF-A8B0-486D-B659-F8AD7A15135B}"/>
    <cellStyle name="Normal 2 3 8 25" xfId="18788" xr:uid="{D09DBDA9-8C02-4C67-86AB-3624CB63792C}"/>
    <cellStyle name="Normal 2 3 8 25 2" xfId="18789" xr:uid="{8B4C24A7-B7B8-4656-A816-09CF439864D9}"/>
    <cellStyle name="Normal 2 3 8 26" xfId="18790" xr:uid="{4A0ADAC0-02D1-411B-8097-72E201B67968}"/>
    <cellStyle name="Normal 2 3 8 3" xfId="18791" xr:uid="{EA290014-40DC-4A90-BE84-BF18E70F69FF}"/>
    <cellStyle name="Normal 2 3 8 3 2" xfId="18792" xr:uid="{8F78FCA3-B86B-4665-9C30-FAA3AD927F3F}"/>
    <cellStyle name="Normal 2 3 8 3 2 2" xfId="18793" xr:uid="{0736418E-BD35-41A4-B4AD-2A05287C069B}"/>
    <cellStyle name="Normal 2 3 8 4" xfId="18794" xr:uid="{85CA213E-B65B-45C2-B15E-0644F370DB80}"/>
    <cellStyle name="Normal 2 3 8 4 2" xfId="18795" xr:uid="{DC78EFD8-421F-42B0-9511-8914F32249A1}"/>
    <cellStyle name="Normal 2 3 8 4 2 2" xfId="18796" xr:uid="{844944CC-762B-4903-AB6F-15A8C95B0834}"/>
    <cellStyle name="Normal 2 3 8 5" xfId="18797" xr:uid="{1733428C-5C11-4943-83DC-A079403A1F88}"/>
    <cellStyle name="Normal 2 3 8 5 2" xfId="18798" xr:uid="{2EC8283F-3F54-4497-B9C2-A81D66389E66}"/>
    <cellStyle name="Normal 2 3 8 5 2 2" xfId="18799" xr:uid="{859AF51D-C818-45E5-B78F-3192DEFF1116}"/>
    <cellStyle name="Normal 2 3 8 6" xfId="18800" xr:uid="{EEEF9FB5-DE11-47F9-98BC-66B94943DC93}"/>
    <cellStyle name="Normal 2 3 8 6 2" xfId="18801" xr:uid="{58150FE9-0A54-49EC-ACEA-389D4F62FEAC}"/>
    <cellStyle name="Normal 2 3 8 6 2 2" xfId="18802" xr:uid="{8CE3BA26-1949-4663-AA3F-F33EA517646B}"/>
    <cellStyle name="Normal 2 3 8 7" xfId="18803" xr:uid="{70105039-BA76-4AA7-9CDC-E8B712A19C5E}"/>
    <cellStyle name="Normal 2 3 8 7 2" xfId="18804" xr:uid="{034AF548-74F9-4EB4-85C3-67266A436677}"/>
    <cellStyle name="Normal 2 3 8 7 2 2" xfId="18805" xr:uid="{D7244DB6-1D81-4457-BB3F-A356FD754E31}"/>
    <cellStyle name="Normal 2 3 8 8" xfId="18806" xr:uid="{002A8414-0AFA-4B7B-B764-C01D7BB09312}"/>
    <cellStyle name="Normal 2 3 8 8 2" xfId="18807" xr:uid="{6BD0BBC4-8D52-49B0-90D3-E3D630048E87}"/>
    <cellStyle name="Normal 2 3 8 8 2 2" xfId="18808" xr:uid="{796A1E7F-8523-4EF3-BE88-0CC40C8BEA7E}"/>
    <cellStyle name="Normal 2 3 8 9" xfId="18809" xr:uid="{8EA70D0E-50CD-4DBA-8804-20D40BAC4AB5}"/>
    <cellStyle name="Normal 2 3 8 9 2" xfId="18810" xr:uid="{EB2B49BF-3C14-44E8-A7B4-53419B7FA8ED}"/>
    <cellStyle name="Normal 2 3 8 9 2 2" xfId="18811" xr:uid="{E3372D42-C66C-4A27-BC1E-95A92D2DC4EB}"/>
    <cellStyle name="Normal 2 3 9" xfId="18812" xr:uid="{98552A38-E177-48E6-B8B7-E04F0BCE77ED}"/>
    <cellStyle name="Normal 2 3 9 10" xfId="18813" xr:uid="{203D66D7-2CC9-41A1-A33F-EB4788682914}"/>
    <cellStyle name="Normal 2 3 9 10 2" xfId="18814" xr:uid="{7BD69BD6-0851-4F77-A17E-C37DDFC0D3C7}"/>
    <cellStyle name="Normal 2 3 9 10 2 2" xfId="18815" xr:uid="{6CCEC0E4-DBAB-4566-836A-88284E7F2CF5}"/>
    <cellStyle name="Normal 2 3 9 11" xfId="18816" xr:uid="{F2321F38-6A0D-4CCE-AFAB-CA59BC64522D}"/>
    <cellStyle name="Normal 2 3 9 11 2" xfId="18817" xr:uid="{D45E5041-AEBD-45A5-BD90-C90811A000A0}"/>
    <cellStyle name="Normal 2 3 9 11 2 2" xfId="18818" xr:uid="{35B3CE2F-06D9-48C9-A4F9-B0B2C020793D}"/>
    <cellStyle name="Normal 2 3 9 12" xfId="18819" xr:uid="{F811976D-9105-410D-880A-4D6CCE4C3DAC}"/>
    <cellStyle name="Normal 2 3 9 12 2" xfId="18820" xr:uid="{1DD8A1F8-FBBF-49E5-A021-29F9CF5B5484}"/>
    <cellStyle name="Normal 2 3 9 12 2 2" xfId="18821" xr:uid="{B35B1FCB-6B73-476D-AE99-2C02040D1665}"/>
    <cellStyle name="Normal 2 3 9 13" xfId="18822" xr:uid="{A492C57E-1BFD-473D-9821-B08067E28A9B}"/>
    <cellStyle name="Normal 2 3 9 13 2" xfId="18823" xr:uid="{4561363D-F79C-4AD8-B573-B141704C2731}"/>
    <cellStyle name="Normal 2 3 9 13 2 2" xfId="18824" xr:uid="{D084F19F-95AA-481F-BD12-1010F91DC338}"/>
    <cellStyle name="Normal 2 3 9 14" xfId="18825" xr:uid="{72B56C7F-D117-403F-ACA4-BA9E15D29EC8}"/>
    <cellStyle name="Normal 2 3 9 14 2" xfId="18826" xr:uid="{BDDE303F-D920-4955-A711-4A9C6C9BD32F}"/>
    <cellStyle name="Normal 2 3 9 14 2 2" xfId="18827" xr:uid="{B73F9F92-67E0-4F0F-9F98-254D868EFB70}"/>
    <cellStyle name="Normal 2 3 9 15" xfId="18828" xr:uid="{8106E53E-76D5-4CB8-BB7A-DFB5FD45BABC}"/>
    <cellStyle name="Normal 2 3 9 15 2" xfId="18829" xr:uid="{19D66E93-F130-4E48-9F18-95B9E98AD925}"/>
    <cellStyle name="Normal 2 3 9 15 2 2" xfId="18830" xr:uid="{D830CBD4-4ADA-436B-99C0-666FDC9ECCE8}"/>
    <cellStyle name="Normal 2 3 9 16" xfId="18831" xr:uid="{B7932E59-8468-4E4B-A0A7-5FE2796EEDC8}"/>
    <cellStyle name="Normal 2 3 9 16 2" xfId="18832" xr:uid="{27DAEE1E-B866-4051-AEAE-E026D4BE99ED}"/>
    <cellStyle name="Normal 2 3 9 16 2 2" xfId="18833" xr:uid="{A1B6DFA4-BE2D-48A0-9691-262375BF7D98}"/>
    <cellStyle name="Normal 2 3 9 17" xfId="18834" xr:uid="{44E7EAAD-D700-4143-B88A-FACB9A41985E}"/>
    <cellStyle name="Normal 2 3 9 17 2" xfId="18835" xr:uid="{02FE145D-4717-4741-B269-9DC4BE5E64CA}"/>
    <cellStyle name="Normal 2 3 9 17 2 2" xfId="18836" xr:uid="{8F361078-FBB1-46AC-929F-AF2D16F665BF}"/>
    <cellStyle name="Normal 2 3 9 18" xfId="18837" xr:uid="{048E9855-91AD-47F9-9A35-43A13BA728B0}"/>
    <cellStyle name="Normal 2 3 9 18 2" xfId="18838" xr:uid="{C00878F3-6AC4-4CAC-9A46-34E4C3BE0D13}"/>
    <cellStyle name="Normal 2 3 9 18 2 2" xfId="18839" xr:uid="{9E440699-579E-4B40-A763-71C831231462}"/>
    <cellStyle name="Normal 2 3 9 19" xfId="18840" xr:uid="{9245F5E9-676E-4A45-8305-DDFC78B39FF6}"/>
    <cellStyle name="Normal 2 3 9 19 2" xfId="18841" xr:uid="{A25151F7-DBB6-432A-9DD2-08E87C292CDA}"/>
    <cellStyle name="Normal 2 3 9 19 2 2" xfId="18842" xr:uid="{9AF80857-D6E7-4515-80EA-FB0E8555DA32}"/>
    <cellStyle name="Normal 2 3 9 2" xfId="18843" xr:uid="{85096778-AB79-4D35-BC1C-037FB354FF03}"/>
    <cellStyle name="Normal 2 3 9 2 2" xfId="18844" xr:uid="{82659956-F788-4CB0-B858-60F6155EEF4E}"/>
    <cellStyle name="Normal 2 3 9 2 2 2" xfId="18845" xr:uid="{541D9D86-5FBA-45EB-A31A-31DF45595AE1}"/>
    <cellStyle name="Normal 2 3 9 20" xfId="18846" xr:uid="{05B35F31-0259-4AAA-A5E1-C6F62E888C3E}"/>
    <cellStyle name="Normal 2 3 9 20 2" xfId="18847" xr:uid="{2C10ABDD-CC44-44B0-BA92-29BB492E02D4}"/>
    <cellStyle name="Normal 2 3 9 20 2 2" xfId="18848" xr:uid="{1CACE322-1C73-437D-BF61-DB1A0188B50B}"/>
    <cellStyle name="Normal 2 3 9 21" xfId="18849" xr:uid="{69864E43-03B7-45C5-B7FF-2AB044F6EEC6}"/>
    <cellStyle name="Normal 2 3 9 21 2" xfId="18850" xr:uid="{5C8254A3-92EB-4AB4-833E-8B8D4992A4B2}"/>
    <cellStyle name="Normal 2 3 9 21 2 2" xfId="18851" xr:uid="{ED518466-F7DF-4095-B138-D41841687FFA}"/>
    <cellStyle name="Normal 2 3 9 22" xfId="18852" xr:uid="{8FB4F08E-CC06-405C-A46D-996B7738F9E6}"/>
    <cellStyle name="Normal 2 3 9 22 2" xfId="18853" xr:uid="{977E1484-A878-4695-82E4-BF54C62C66EB}"/>
    <cellStyle name="Normal 2 3 9 22 2 2" xfId="18854" xr:uid="{8D618280-4B7B-4194-A9CE-1EC916D19E99}"/>
    <cellStyle name="Normal 2 3 9 23" xfId="18855" xr:uid="{4AE75177-660A-4218-834F-B1EFD1679DAD}"/>
    <cellStyle name="Normal 2 3 9 23 2" xfId="18856" xr:uid="{EA89F705-F651-4535-B900-A9CC31E3785D}"/>
    <cellStyle name="Normal 2 3 9 23 2 2" xfId="18857" xr:uid="{407C8287-B824-4530-A84F-DE23CD52715C}"/>
    <cellStyle name="Normal 2 3 9 24" xfId="18858" xr:uid="{FE18705C-113B-4457-AABF-E4F3F077D569}"/>
    <cellStyle name="Normal 2 3 9 24 2" xfId="18859" xr:uid="{D9EEA350-ECAD-4415-9AE3-DF4FC534B9B7}"/>
    <cellStyle name="Normal 2 3 9 24 2 2" xfId="18860" xr:uid="{B2CBDABA-5E67-4AD3-84B5-600937646813}"/>
    <cellStyle name="Normal 2 3 9 25" xfId="18861" xr:uid="{86A0C84D-2735-4DA3-98C4-202A0A047379}"/>
    <cellStyle name="Normal 2 3 9 25 2" xfId="18862" xr:uid="{E807722C-AB0C-421A-908F-9B2884929546}"/>
    <cellStyle name="Normal 2 3 9 26" xfId="18863" xr:uid="{047C1666-7772-4E8A-819C-78FFD5CE6E61}"/>
    <cellStyle name="Normal 2 3 9 3" xfId="18864" xr:uid="{04B5182F-555D-451B-9D09-B2DFA3A3061D}"/>
    <cellStyle name="Normal 2 3 9 3 2" xfId="18865" xr:uid="{26982927-CE6C-483B-B556-0384B5AC9264}"/>
    <cellStyle name="Normal 2 3 9 3 2 2" xfId="18866" xr:uid="{CF31F4C3-F562-4146-B118-B8F25B72E312}"/>
    <cellStyle name="Normal 2 3 9 4" xfId="18867" xr:uid="{2C2BDE1A-96C0-4699-8EAB-50854D28C03B}"/>
    <cellStyle name="Normal 2 3 9 4 2" xfId="18868" xr:uid="{4A6AC032-9120-4FA3-80B8-2BDFF442EBF3}"/>
    <cellStyle name="Normal 2 3 9 4 2 2" xfId="18869" xr:uid="{DCC79E1B-9C83-4790-90FB-6F888BF25050}"/>
    <cellStyle name="Normal 2 3 9 5" xfId="18870" xr:uid="{4EFF791D-54C2-4A91-8E72-C666F5BB9BFB}"/>
    <cellStyle name="Normal 2 3 9 5 2" xfId="18871" xr:uid="{6327B9DE-6E77-427A-99E0-0F10F958EB90}"/>
    <cellStyle name="Normal 2 3 9 5 2 2" xfId="18872" xr:uid="{FE48BAED-19D2-428A-9FC5-E42049E4D656}"/>
    <cellStyle name="Normal 2 3 9 6" xfId="18873" xr:uid="{0DEE613A-5C10-4BB2-8B7A-BD4B78CFF972}"/>
    <cellStyle name="Normal 2 3 9 6 2" xfId="18874" xr:uid="{217E675B-7514-4F3F-84B9-B201D9D9AF9E}"/>
    <cellStyle name="Normal 2 3 9 6 2 2" xfId="18875" xr:uid="{97FEEA95-F3FF-4889-93FC-B5FB61947D86}"/>
    <cellStyle name="Normal 2 3 9 7" xfId="18876" xr:uid="{23F6611D-3883-4E30-9D69-B64F410AE121}"/>
    <cellStyle name="Normal 2 3 9 7 2" xfId="18877" xr:uid="{3ECD634B-95E0-4558-A942-E4C0DD34D68D}"/>
    <cellStyle name="Normal 2 3 9 7 2 2" xfId="18878" xr:uid="{B24C1603-E077-42C7-923F-128D1D213D5B}"/>
    <cellStyle name="Normal 2 3 9 8" xfId="18879" xr:uid="{5742456F-0748-4E9F-A47D-617D3B1D2F17}"/>
    <cellStyle name="Normal 2 3 9 8 2" xfId="18880" xr:uid="{44BBBF04-FBC7-45A8-9D8A-2619766B1CFE}"/>
    <cellStyle name="Normal 2 3 9 8 2 2" xfId="18881" xr:uid="{B76FB4B1-E71C-4365-A81A-3EF7842952C8}"/>
    <cellStyle name="Normal 2 3 9 9" xfId="18882" xr:uid="{767566B9-B06A-4195-A035-523FED4ACC9E}"/>
    <cellStyle name="Normal 2 3 9 9 2" xfId="18883" xr:uid="{D5FA4F71-B9F4-4345-B69D-FEB4B9814778}"/>
    <cellStyle name="Normal 2 3 9 9 2 2" xfId="18884" xr:uid="{1B01FC0A-6B51-4623-BB3D-E55EB60684AD}"/>
    <cellStyle name="Normal 2 3_Assays" xfId="18885" xr:uid="{43024C0A-B136-44C4-943E-272DC0AE4B80}"/>
    <cellStyle name="Normal 2 30" xfId="18886" xr:uid="{6CB1ABFC-FE63-49CF-AEC3-8FF83ABEAB93}"/>
    <cellStyle name="Normal 2 31" xfId="18887" xr:uid="{A30ACE79-2977-4790-A633-61A199EB7D83}"/>
    <cellStyle name="Normal 2 32" xfId="18888" xr:uid="{6889FAE6-0799-4F30-B3FE-41D2E66C1138}"/>
    <cellStyle name="Normal 2 33" xfId="18889" xr:uid="{4282A39C-1BC0-4CF7-B507-651C9FC1CC37}"/>
    <cellStyle name="Normal 2 34" xfId="18890" xr:uid="{EAD7F5A1-7AFE-450E-BF87-7515824F570B}"/>
    <cellStyle name="Normal 2 35" xfId="18891" xr:uid="{62D0BD3E-9E84-4F21-9EC3-C3EBF387438F}"/>
    <cellStyle name="Normal 2 36" xfId="18892" xr:uid="{757DE38B-6193-4ECD-993E-0CBC8FD3A0A7}"/>
    <cellStyle name="Normal 2 37" xfId="18893" xr:uid="{073020D0-6AA6-4F2F-AAAD-36B6B2A0667A}"/>
    <cellStyle name="Normal 2 38" xfId="18894" xr:uid="{6D7397EB-C9CE-45C3-B7F1-B16A080F0C5B}"/>
    <cellStyle name="Normal 2 39" xfId="18895" xr:uid="{23431E3F-1B31-4668-A774-D3665FA694AC}"/>
    <cellStyle name="Normal 2 4" xfId="18896" xr:uid="{514E2D03-02E8-4B10-A99C-1F451F35D7DE}"/>
    <cellStyle name="Normal 2 4 10" xfId="18897" xr:uid="{558D7A4A-F8FE-4C1D-A04C-23457E7D210D}"/>
    <cellStyle name="Normal 2 4 10 10" xfId="18898" xr:uid="{01681633-A129-4738-A4AF-0ECFEBFDCB2B}"/>
    <cellStyle name="Normal 2 4 10 10 2" xfId="18899" xr:uid="{4537DE76-683E-438E-A05A-00D6945091D6}"/>
    <cellStyle name="Normal 2 4 10 10 2 2" xfId="18900" xr:uid="{3AA76910-2F52-4364-B3BA-338CAAB2F950}"/>
    <cellStyle name="Normal 2 4 10 11" xfId="18901" xr:uid="{F5367C18-7F8C-4A9E-933C-94288409AAF2}"/>
    <cellStyle name="Normal 2 4 10 11 2" xfId="18902" xr:uid="{53FE6470-0CEE-49FB-AF45-5E47852698C4}"/>
    <cellStyle name="Normal 2 4 10 11 2 2" xfId="18903" xr:uid="{A5AEF2A3-90C1-489A-8ECE-1069A64B1C4E}"/>
    <cellStyle name="Normal 2 4 10 12" xfId="18904" xr:uid="{F7125426-19D0-486C-8B87-62EF01FE3B01}"/>
    <cellStyle name="Normal 2 4 10 12 2" xfId="18905" xr:uid="{852C3C06-85B4-4994-BCEE-B1AF1CFBB4FB}"/>
    <cellStyle name="Normal 2 4 10 12 2 2" xfId="18906" xr:uid="{3595258E-7D18-4F35-914B-C3B6A76571F2}"/>
    <cellStyle name="Normal 2 4 10 13" xfId="18907" xr:uid="{557DDAF6-A4E0-40FB-A420-2EDAECB625A2}"/>
    <cellStyle name="Normal 2 4 10 13 2" xfId="18908" xr:uid="{D4FC489A-E330-42D1-920D-B4419BD762EB}"/>
    <cellStyle name="Normal 2 4 10 13 2 2" xfId="18909" xr:uid="{8EABBD58-C153-4847-B9C7-E64A38D353C8}"/>
    <cellStyle name="Normal 2 4 10 14" xfId="18910" xr:uid="{B2B43828-25A4-4B61-96C6-A7406EA5D82E}"/>
    <cellStyle name="Normal 2 4 10 14 2" xfId="18911" xr:uid="{FE819772-19D8-4C38-9698-EAD5BED0050D}"/>
    <cellStyle name="Normal 2 4 10 14 2 2" xfId="18912" xr:uid="{E019339A-D8D1-4A9A-B7FD-986A5DCA8215}"/>
    <cellStyle name="Normal 2 4 10 15" xfId="18913" xr:uid="{D82E0ACD-96DE-4A66-BA48-14291167D7FE}"/>
    <cellStyle name="Normal 2 4 10 15 2" xfId="18914" xr:uid="{BC1B00BB-E50F-447A-863B-A59F3C52C4BB}"/>
    <cellStyle name="Normal 2 4 10 15 2 2" xfId="18915" xr:uid="{E0B8BD91-B0BE-4302-9E0D-4BD17F8CD6EE}"/>
    <cellStyle name="Normal 2 4 10 16" xfId="18916" xr:uid="{3F4A8B24-2844-499C-B324-A97B13E2FCF4}"/>
    <cellStyle name="Normal 2 4 10 16 2" xfId="18917" xr:uid="{E0256B89-E16B-4478-9F4F-C65CCA5E98C8}"/>
    <cellStyle name="Normal 2 4 10 16 2 2" xfId="18918" xr:uid="{225CFBBA-A52F-4462-AD68-75A7A54E162A}"/>
    <cellStyle name="Normal 2 4 10 17" xfId="18919" xr:uid="{13079417-621F-44B4-8EFE-B201234517B3}"/>
    <cellStyle name="Normal 2 4 10 17 2" xfId="18920" xr:uid="{7C158BBB-B3DB-42A4-9376-C24CD2822CBF}"/>
    <cellStyle name="Normal 2 4 10 17 2 2" xfId="18921" xr:uid="{88076F83-B61B-45F7-A569-DBF8656D8C3A}"/>
    <cellStyle name="Normal 2 4 10 18" xfId="18922" xr:uid="{46C5BBBE-E0DF-489D-A749-81EAB3221151}"/>
    <cellStyle name="Normal 2 4 10 18 2" xfId="18923" xr:uid="{E7060641-532F-4879-8AF1-993B96106BD3}"/>
    <cellStyle name="Normal 2 4 10 18 2 2" xfId="18924" xr:uid="{33429B93-C5C6-4090-A10C-A26C5E4A5E7B}"/>
    <cellStyle name="Normal 2 4 10 19" xfId="18925" xr:uid="{52971DAF-8BB9-418F-A191-24586A225841}"/>
    <cellStyle name="Normal 2 4 10 19 2" xfId="18926" xr:uid="{3B22D2D4-6D1E-45ED-9C8C-715E314E3D8F}"/>
    <cellStyle name="Normal 2 4 10 19 2 2" xfId="18927" xr:uid="{E18FF90C-81CF-4F86-8F5C-85F3F5BA4285}"/>
    <cellStyle name="Normal 2 4 10 2" xfId="18928" xr:uid="{93396FE7-0AF3-43F7-976A-625C296A1458}"/>
    <cellStyle name="Normal 2 4 10 2 2" xfId="18929" xr:uid="{55BB3071-E0A5-4D2D-B909-7C03A97BA91C}"/>
    <cellStyle name="Normal 2 4 10 2 2 2" xfId="18930" xr:uid="{89D0EF26-46DE-4D57-A82A-DB89267613D7}"/>
    <cellStyle name="Normal 2 4 10 20" xfId="18931" xr:uid="{98563142-9120-41EE-A4B7-30DA0C47E39C}"/>
    <cellStyle name="Normal 2 4 10 20 2" xfId="18932" xr:uid="{293F853F-79C9-47DA-AC1B-251D3F86DB7E}"/>
    <cellStyle name="Normal 2 4 10 20 2 2" xfId="18933" xr:uid="{BA4634AF-C813-486C-88C3-B80A11B62070}"/>
    <cellStyle name="Normal 2 4 10 21" xfId="18934" xr:uid="{DF088797-7EB3-4BF1-B3C1-E2F6C6669DA3}"/>
    <cellStyle name="Normal 2 4 10 21 2" xfId="18935" xr:uid="{B5A5834A-502C-49D2-BFF5-1511F966E483}"/>
    <cellStyle name="Normal 2 4 10 21 2 2" xfId="18936" xr:uid="{2B95BE02-2920-4D28-AD14-A66CE2CFD921}"/>
    <cellStyle name="Normal 2 4 10 22" xfId="18937" xr:uid="{F98E31B7-A82A-4289-AD55-D6402208953A}"/>
    <cellStyle name="Normal 2 4 10 22 2" xfId="18938" xr:uid="{31E164AD-004A-4F33-9605-D801FD05766C}"/>
    <cellStyle name="Normal 2 4 10 22 2 2" xfId="18939" xr:uid="{F8F08CFC-3BBC-4B23-922B-FB0EA0E717EB}"/>
    <cellStyle name="Normal 2 4 10 23" xfId="18940" xr:uid="{A66ECAB2-C8F6-45A8-A127-CE37EDFD1FBA}"/>
    <cellStyle name="Normal 2 4 10 23 2" xfId="18941" xr:uid="{E8B3C419-6543-4FFE-8380-85ADF799C83A}"/>
    <cellStyle name="Normal 2 4 10 23 2 2" xfId="18942" xr:uid="{FDA62770-723A-46F1-BAFA-F8134524F55B}"/>
    <cellStyle name="Normal 2 4 10 24" xfId="18943" xr:uid="{AA73291E-C3D6-4581-984B-B9DAC21524A7}"/>
    <cellStyle name="Normal 2 4 10 24 2" xfId="18944" xr:uid="{A14FB812-A5C5-4BB1-A473-0465780C40DA}"/>
    <cellStyle name="Normal 2 4 10 24 2 2" xfId="18945" xr:uid="{51B82682-A3F9-4855-A1A7-3F2A9D0A77A8}"/>
    <cellStyle name="Normal 2 4 10 25" xfId="18946" xr:uid="{6E8E1806-6B31-4C5A-9A14-78084D11BFBF}"/>
    <cellStyle name="Normal 2 4 10 25 2" xfId="18947" xr:uid="{330EFD05-AE15-4B04-9188-64A9748DCF30}"/>
    <cellStyle name="Normal 2 4 10 26" xfId="18948" xr:uid="{43D4E1B0-7CCD-40CC-9B71-7FC69F6F7934}"/>
    <cellStyle name="Normal 2 4 10 3" xfId="18949" xr:uid="{87923D76-D4F3-4173-A0B4-2516FAA5D6D7}"/>
    <cellStyle name="Normal 2 4 10 3 2" xfId="18950" xr:uid="{C717D567-3416-4987-B2D5-B81EC3AD9F8D}"/>
    <cellStyle name="Normal 2 4 10 3 2 2" xfId="18951" xr:uid="{78CC843E-B639-4E5A-910E-68D140A82A49}"/>
    <cellStyle name="Normal 2 4 10 4" xfId="18952" xr:uid="{88613D80-CA6C-40FF-AA0A-B1B7C5527F3D}"/>
    <cellStyle name="Normal 2 4 10 4 2" xfId="18953" xr:uid="{EC968C38-09A1-41E3-8C0F-9E4B23FAE76F}"/>
    <cellStyle name="Normal 2 4 10 4 2 2" xfId="18954" xr:uid="{435826A9-5E7D-4897-8872-DD1E40691DC5}"/>
    <cellStyle name="Normal 2 4 10 5" xfId="18955" xr:uid="{B3855F93-2E07-4BE4-B918-56EF268D02EA}"/>
    <cellStyle name="Normal 2 4 10 5 2" xfId="18956" xr:uid="{CC5B4518-C3A5-4C60-AEE3-9BD6015FDBB9}"/>
    <cellStyle name="Normal 2 4 10 5 2 2" xfId="18957" xr:uid="{8488F5D1-61C8-4A8E-A379-691F6E68A643}"/>
    <cellStyle name="Normal 2 4 10 6" xfId="18958" xr:uid="{08392487-8979-4A73-9F0D-1BBAFE0EFFBF}"/>
    <cellStyle name="Normal 2 4 10 6 2" xfId="18959" xr:uid="{2F08CDE1-1A79-48BD-ACE1-538A10F5A6B6}"/>
    <cellStyle name="Normal 2 4 10 6 2 2" xfId="18960" xr:uid="{BE520336-81A1-40D6-98EA-BDC383133995}"/>
    <cellStyle name="Normal 2 4 10 7" xfId="18961" xr:uid="{28C90B12-36A1-403F-8ADC-CE6FB896D6EC}"/>
    <cellStyle name="Normal 2 4 10 7 2" xfId="18962" xr:uid="{064EF3FE-8868-4C5D-BFC6-9B11B54938CD}"/>
    <cellStyle name="Normal 2 4 10 7 2 2" xfId="18963" xr:uid="{24706B1E-593F-4C5B-95E9-C7B5B1455A62}"/>
    <cellStyle name="Normal 2 4 10 8" xfId="18964" xr:uid="{E27E9D0B-FA2C-4A4D-B654-177AEB92834A}"/>
    <cellStyle name="Normal 2 4 10 8 2" xfId="18965" xr:uid="{509D131A-23B3-44CE-AF85-5911368A129C}"/>
    <cellStyle name="Normal 2 4 10 8 2 2" xfId="18966" xr:uid="{E6552706-75F2-4CCA-84FE-84012571233A}"/>
    <cellStyle name="Normal 2 4 10 9" xfId="18967" xr:uid="{0D6500AE-DF23-40EE-B8EB-85D96A0EDC41}"/>
    <cellStyle name="Normal 2 4 10 9 2" xfId="18968" xr:uid="{B7032641-8289-4F3B-A1BD-282A6A3D00DE}"/>
    <cellStyle name="Normal 2 4 10 9 2 2" xfId="18969" xr:uid="{6CFF2602-BF6F-4BB7-97DF-B59CD0D22D47}"/>
    <cellStyle name="Normal 2 4 11" xfId="18970" xr:uid="{98227EB4-AFB3-4A18-AA2A-D2B98DDFE1FD}"/>
    <cellStyle name="Normal 2 4 11 10" xfId="18971" xr:uid="{4A2A9263-2636-4043-A64C-DE2A9C6657D5}"/>
    <cellStyle name="Normal 2 4 11 10 2" xfId="18972" xr:uid="{49E8D9A1-D634-437A-9ECC-6DEC7A683B42}"/>
    <cellStyle name="Normal 2 4 11 10 2 2" xfId="18973" xr:uid="{073218BA-F12B-4A62-8ABE-F6C9248087F8}"/>
    <cellStyle name="Normal 2 4 11 11" xfId="18974" xr:uid="{0E03F294-9689-45B6-A832-DDBF62AD5DED}"/>
    <cellStyle name="Normal 2 4 11 11 2" xfId="18975" xr:uid="{34921F80-5354-498B-847B-6339E8E41962}"/>
    <cellStyle name="Normal 2 4 11 11 2 2" xfId="18976" xr:uid="{07C8A1BD-8039-4073-ACFB-80DEEA17D698}"/>
    <cellStyle name="Normal 2 4 11 12" xfId="18977" xr:uid="{CEBB4684-6856-4CE7-8D17-DA30D37E8055}"/>
    <cellStyle name="Normal 2 4 11 12 2" xfId="18978" xr:uid="{639F29EB-C42E-4474-9A70-10F9ADC16B71}"/>
    <cellStyle name="Normal 2 4 11 12 2 2" xfId="18979" xr:uid="{E175F992-83A7-4C89-835C-00A537CE2345}"/>
    <cellStyle name="Normal 2 4 11 13" xfId="18980" xr:uid="{6AD6E453-0E39-4CE2-A1A8-0B5ECF10D81A}"/>
    <cellStyle name="Normal 2 4 11 13 2" xfId="18981" xr:uid="{CFE7F647-E0D1-4B20-94BE-EF5C43E814A9}"/>
    <cellStyle name="Normal 2 4 11 13 2 2" xfId="18982" xr:uid="{CB0DCB40-E5D4-4A09-B438-C56D3C54A03E}"/>
    <cellStyle name="Normal 2 4 11 14" xfId="18983" xr:uid="{E8FA7E6A-1ED9-481D-BC0A-110B5B01ED96}"/>
    <cellStyle name="Normal 2 4 11 14 2" xfId="18984" xr:uid="{51B63E31-AAEA-4B11-97D9-C1025B656B8E}"/>
    <cellStyle name="Normal 2 4 11 14 2 2" xfId="18985" xr:uid="{47DCF94F-C9AD-408D-A458-4CC40EFC5E21}"/>
    <cellStyle name="Normal 2 4 11 15" xfId="18986" xr:uid="{A7C14D32-0DE3-4329-948D-48D9BA796FBD}"/>
    <cellStyle name="Normal 2 4 11 15 2" xfId="18987" xr:uid="{563C10D1-DC39-48A5-9707-630206BDCB68}"/>
    <cellStyle name="Normal 2 4 11 15 2 2" xfId="18988" xr:uid="{5B1059D8-02A2-443C-A868-2A7E8A1A71F5}"/>
    <cellStyle name="Normal 2 4 11 16" xfId="18989" xr:uid="{CEC6C552-82EB-4F73-8112-E9072CFEB703}"/>
    <cellStyle name="Normal 2 4 11 16 2" xfId="18990" xr:uid="{0C46A2F2-9CF2-4F0B-B3F2-63A9BA5B954B}"/>
    <cellStyle name="Normal 2 4 11 16 2 2" xfId="18991" xr:uid="{63DD6A5C-0A4C-456C-85F0-01B8EA79F681}"/>
    <cellStyle name="Normal 2 4 11 17" xfId="18992" xr:uid="{939D3323-ABF0-40CA-9EAA-6D4D36192386}"/>
    <cellStyle name="Normal 2 4 11 17 2" xfId="18993" xr:uid="{D585358B-ED91-4763-9407-2D1035415B71}"/>
    <cellStyle name="Normal 2 4 11 17 2 2" xfId="18994" xr:uid="{E5AD5F21-1E88-4BF3-AC3E-EE3838C998F3}"/>
    <cellStyle name="Normal 2 4 11 18" xfId="18995" xr:uid="{9E8A128F-E670-415D-B7B3-B347CF4C6291}"/>
    <cellStyle name="Normal 2 4 11 18 2" xfId="18996" xr:uid="{610F32F5-7A60-42E8-AB7F-1FBDE22EF819}"/>
    <cellStyle name="Normal 2 4 11 18 2 2" xfId="18997" xr:uid="{5CD518FA-1D48-4BF6-B8B8-C49AEC9141F2}"/>
    <cellStyle name="Normal 2 4 11 19" xfId="18998" xr:uid="{35E8B58D-3702-41D7-A776-41DCC699870D}"/>
    <cellStyle name="Normal 2 4 11 19 2" xfId="18999" xr:uid="{A1811503-E327-49D8-B3BC-9B47F9073042}"/>
    <cellStyle name="Normal 2 4 11 19 2 2" xfId="19000" xr:uid="{6654D357-26CE-4152-9D51-B1C016D161C8}"/>
    <cellStyle name="Normal 2 4 11 2" xfId="19001" xr:uid="{0330BDAE-8B7C-4A0D-8887-B95AA1AD3961}"/>
    <cellStyle name="Normal 2 4 11 2 2" xfId="19002" xr:uid="{4C3E8063-7E6F-465B-811E-4E1D9B605875}"/>
    <cellStyle name="Normal 2 4 11 2 2 2" xfId="19003" xr:uid="{BA0B99E7-82FB-45D0-B1BA-225DD6C8CB0E}"/>
    <cellStyle name="Normal 2 4 11 20" xfId="19004" xr:uid="{1B2B73B8-A2D2-4306-9023-1B5CBA2E9222}"/>
    <cellStyle name="Normal 2 4 11 20 2" xfId="19005" xr:uid="{E6EFD966-2559-41BC-830D-B12C3FEC37BF}"/>
    <cellStyle name="Normal 2 4 11 20 2 2" xfId="19006" xr:uid="{15172F27-CA39-4803-B1A8-E28BA6CA82D9}"/>
    <cellStyle name="Normal 2 4 11 21" xfId="19007" xr:uid="{8AA62EF7-3004-445E-AEEA-DA15976D43A5}"/>
    <cellStyle name="Normal 2 4 11 21 2" xfId="19008" xr:uid="{C6CF442E-0E6B-4292-8752-524AE4C03D7E}"/>
    <cellStyle name="Normal 2 4 11 21 2 2" xfId="19009" xr:uid="{52C63EFC-5598-41EB-A986-4ED9C044DC18}"/>
    <cellStyle name="Normal 2 4 11 22" xfId="19010" xr:uid="{1838C9BE-9E04-431F-A69B-145BFF27BB22}"/>
    <cellStyle name="Normal 2 4 11 22 2" xfId="19011" xr:uid="{06EBF4C4-4477-4D50-A109-9916EF8FB7FE}"/>
    <cellStyle name="Normal 2 4 11 22 2 2" xfId="19012" xr:uid="{17DE6582-D78D-42DA-B180-D7BA52B4915E}"/>
    <cellStyle name="Normal 2 4 11 23" xfId="19013" xr:uid="{D756D033-897B-49D6-B6A1-3A60ED3D64DB}"/>
    <cellStyle name="Normal 2 4 11 23 2" xfId="19014" xr:uid="{DBC96536-D3FF-4BDB-BDAD-ABF4724CC503}"/>
    <cellStyle name="Normal 2 4 11 23 2 2" xfId="19015" xr:uid="{433119BE-975E-4E28-9278-DC9CFFCE00D4}"/>
    <cellStyle name="Normal 2 4 11 24" xfId="19016" xr:uid="{9288E5A0-9B0C-4686-BB52-6A5E370F0508}"/>
    <cellStyle name="Normal 2 4 11 24 2" xfId="19017" xr:uid="{0310AF24-A75D-4D88-8F7C-B458D2EF157E}"/>
    <cellStyle name="Normal 2 4 11 24 2 2" xfId="19018" xr:uid="{96756441-1589-4256-AE8A-37C8FF896C65}"/>
    <cellStyle name="Normal 2 4 11 25" xfId="19019" xr:uid="{505ADBEC-7456-4A38-8478-F1279D711D05}"/>
    <cellStyle name="Normal 2 4 11 25 2" xfId="19020" xr:uid="{29819AF9-B86E-404B-B650-FB7382DB9AF8}"/>
    <cellStyle name="Normal 2 4 11 26" xfId="19021" xr:uid="{FD05AC87-F4B1-4F1A-8418-4BF9AEA52B9A}"/>
    <cellStyle name="Normal 2 4 11 3" xfId="19022" xr:uid="{570EBDF4-3534-4070-90F2-DE692291803C}"/>
    <cellStyle name="Normal 2 4 11 3 2" xfId="19023" xr:uid="{972F310F-FA7F-4321-9A7A-1AD522905D13}"/>
    <cellStyle name="Normal 2 4 11 3 2 2" xfId="19024" xr:uid="{ACBF4D24-D1E6-496F-913A-EE8048697276}"/>
    <cellStyle name="Normal 2 4 11 4" xfId="19025" xr:uid="{ACBA255C-F936-416B-9CD6-2D45C0F910E3}"/>
    <cellStyle name="Normal 2 4 11 4 2" xfId="19026" xr:uid="{AC2F6F4F-2701-4DD9-A8C4-434BB08F800B}"/>
    <cellStyle name="Normal 2 4 11 4 2 2" xfId="19027" xr:uid="{20ABFBF1-A5FD-40F7-91CF-E06AE8E4A19A}"/>
    <cellStyle name="Normal 2 4 11 5" xfId="19028" xr:uid="{6DBF3DAA-C074-4F61-B5E7-9347AF3BACD1}"/>
    <cellStyle name="Normal 2 4 11 5 2" xfId="19029" xr:uid="{F73D2802-4CE6-4653-94C3-E37F6F633381}"/>
    <cellStyle name="Normal 2 4 11 5 2 2" xfId="19030" xr:uid="{31309A5F-4C25-443D-A174-713E60A801BE}"/>
    <cellStyle name="Normal 2 4 11 6" xfId="19031" xr:uid="{CE06B03B-7A74-4889-A99F-E04423ABC8A4}"/>
    <cellStyle name="Normal 2 4 11 6 2" xfId="19032" xr:uid="{AC09BC3A-EF28-4314-A3AF-089A95418F3A}"/>
    <cellStyle name="Normal 2 4 11 6 2 2" xfId="19033" xr:uid="{234FA5AE-FF94-49FD-B235-B9CA9612B2B8}"/>
    <cellStyle name="Normal 2 4 11 7" xfId="19034" xr:uid="{4466CBD2-51B2-488B-9B09-6AAF14417D7E}"/>
    <cellStyle name="Normal 2 4 11 7 2" xfId="19035" xr:uid="{DC5D02C4-75A1-4AA6-9F69-91503DF6C8D8}"/>
    <cellStyle name="Normal 2 4 11 7 2 2" xfId="19036" xr:uid="{FFB6573B-F13B-4285-998A-3BDA83E8CBFE}"/>
    <cellStyle name="Normal 2 4 11 8" xfId="19037" xr:uid="{8F0980D6-1DEA-4F91-B663-B85FB3706C0F}"/>
    <cellStyle name="Normal 2 4 11 8 2" xfId="19038" xr:uid="{30A0B3B9-CFE1-42A7-9E3F-F9F515C6370A}"/>
    <cellStyle name="Normal 2 4 11 8 2 2" xfId="19039" xr:uid="{B45EF517-9299-428E-860B-59B8E09CC119}"/>
    <cellStyle name="Normal 2 4 11 9" xfId="19040" xr:uid="{3C046022-2732-4350-836B-D348002B2B2B}"/>
    <cellStyle name="Normal 2 4 11 9 2" xfId="19041" xr:uid="{9F6B038C-0C5E-4443-9A13-5D5E269B0323}"/>
    <cellStyle name="Normal 2 4 11 9 2 2" xfId="19042" xr:uid="{60D2C443-34DE-478C-8363-23B4DA4947CD}"/>
    <cellStyle name="Normal 2 4 12" xfId="19043" xr:uid="{A5984A3B-B58E-46B5-9BD3-F75378022D45}"/>
    <cellStyle name="Normal 2 4 12 10" xfId="19044" xr:uid="{3FD9FEA6-F300-4DE1-B31C-DA7095B542D6}"/>
    <cellStyle name="Normal 2 4 12 10 2" xfId="19045" xr:uid="{0D33BAF8-44B6-40D5-B56D-8F19BB80BBC3}"/>
    <cellStyle name="Normal 2 4 12 10 2 2" xfId="19046" xr:uid="{C524C57C-4486-4129-B1FC-5D878E327884}"/>
    <cellStyle name="Normal 2 4 12 11" xfId="19047" xr:uid="{49D92012-CC3D-43DF-A2F4-36E083E7E07C}"/>
    <cellStyle name="Normal 2 4 12 11 2" xfId="19048" xr:uid="{2460C3CA-C3EF-45AE-AB2E-CA9F298D1BC3}"/>
    <cellStyle name="Normal 2 4 12 11 2 2" xfId="19049" xr:uid="{6C318F2A-FC87-4710-9F48-BA21A97D4700}"/>
    <cellStyle name="Normal 2 4 12 12" xfId="19050" xr:uid="{EBE881C6-AA68-4051-BBC9-3074DA0D350B}"/>
    <cellStyle name="Normal 2 4 12 12 2" xfId="19051" xr:uid="{0C129A91-6D4D-4820-AB70-069E6495C445}"/>
    <cellStyle name="Normal 2 4 12 12 2 2" xfId="19052" xr:uid="{36F39E11-7E0C-4927-8901-FFA2719DF500}"/>
    <cellStyle name="Normal 2 4 12 13" xfId="19053" xr:uid="{5BF6B3CD-5ACE-43F5-81AD-8DF8DC90D837}"/>
    <cellStyle name="Normal 2 4 12 13 2" xfId="19054" xr:uid="{50CFC527-069F-48BB-B1D3-33BF060944A8}"/>
    <cellStyle name="Normal 2 4 12 13 2 2" xfId="19055" xr:uid="{C4451E67-20EC-4068-806D-13BDFCF1C8D2}"/>
    <cellStyle name="Normal 2 4 12 14" xfId="19056" xr:uid="{A40A70E3-D6BD-48C1-8DF6-466E17CADB38}"/>
    <cellStyle name="Normal 2 4 12 14 2" xfId="19057" xr:uid="{D70B8EB7-FDE3-4B21-BF6C-7562A4E271BC}"/>
    <cellStyle name="Normal 2 4 12 14 2 2" xfId="19058" xr:uid="{A05CFC77-0335-42D4-B786-F201D499023A}"/>
    <cellStyle name="Normal 2 4 12 15" xfId="19059" xr:uid="{83049383-B209-43DB-B56D-4D8391D08FAD}"/>
    <cellStyle name="Normal 2 4 12 15 2" xfId="19060" xr:uid="{690B2562-44BC-411B-8F23-1548B175751A}"/>
    <cellStyle name="Normal 2 4 12 15 2 2" xfId="19061" xr:uid="{FCE329D6-36E1-443F-8C3D-DEF697657125}"/>
    <cellStyle name="Normal 2 4 12 16" xfId="19062" xr:uid="{BBF09466-0C95-41D5-9811-6996448861BF}"/>
    <cellStyle name="Normal 2 4 12 16 2" xfId="19063" xr:uid="{A898C998-403D-4576-8BE8-C39A741BFD3D}"/>
    <cellStyle name="Normal 2 4 12 16 2 2" xfId="19064" xr:uid="{C4717AF1-4BB9-45D3-89A8-04A7AED19B9F}"/>
    <cellStyle name="Normal 2 4 12 17" xfId="19065" xr:uid="{2398FF3B-8285-4869-B2B2-47C4FF3F0EE0}"/>
    <cellStyle name="Normal 2 4 12 17 2" xfId="19066" xr:uid="{6CF8B047-3DB7-4D30-BA92-3EF21C86BD4C}"/>
    <cellStyle name="Normal 2 4 12 17 2 2" xfId="19067" xr:uid="{125474AD-9415-44D0-BEF8-DCF10E9164AC}"/>
    <cellStyle name="Normal 2 4 12 18" xfId="19068" xr:uid="{80E31DDA-DAAE-4C73-A337-76DD54F000CB}"/>
    <cellStyle name="Normal 2 4 12 18 2" xfId="19069" xr:uid="{9E09C952-F5E2-4BFD-8EAD-BD1597FDE2A3}"/>
    <cellStyle name="Normal 2 4 12 18 2 2" xfId="19070" xr:uid="{3E0C9C90-A48C-4728-BED1-F59C823E2A8D}"/>
    <cellStyle name="Normal 2 4 12 19" xfId="19071" xr:uid="{7E856263-2B0E-4C8F-847B-245E2B1F2DF3}"/>
    <cellStyle name="Normal 2 4 12 19 2" xfId="19072" xr:uid="{1D531202-DBF5-4092-AF6E-28F0F919A8C9}"/>
    <cellStyle name="Normal 2 4 12 19 2 2" xfId="19073" xr:uid="{0CF117D9-B6BF-45EF-84B2-F14ACDC97BB6}"/>
    <cellStyle name="Normal 2 4 12 2" xfId="19074" xr:uid="{A10D5A97-A0FE-43BC-93FE-604167451869}"/>
    <cellStyle name="Normal 2 4 12 2 2" xfId="19075" xr:uid="{1FE0085D-B104-4A6A-BEF9-E1CE23A34B95}"/>
    <cellStyle name="Normal 2 4 12 2 2 2" xfId="19076" xr:uid="{23F52A4A-87D4-48B2-AC76-201C3B32EC12}"/>
    <cellStyle name="Normal 2 4 12 20" xfId="19077" xr:uid="{2571A9F5-0387-434B-8FF3-4C2B84D412AE}"/>
    <cellStyle name="Normal 2 4 12 20 2" xfId="19078" xr:uid="{BB43B1B1-099B-4A9E-A17C-41C4C2C32916}"/>
    <cellStyle name="Normal 2 4 12 20 2 2" xfId="19079" xr:uid="{E6277B73-7606-47B4-BF3A-8FE4DD131666}"/>
    <cellStyle name="Normal 2 4 12 21" xfId="19080" xr:uid="{A5A8AD44-4F52-43D1-80CF-15188551F104}"/>
    <cellStyle name="Normal 2 4 12 21 2" xfId="19081" xr:uid="{ED7EF345-D535-4C81-A91D-D72FDF5ADA2D}"/>
    <cellStyle name="Normal 2 4 12 21 2 2" xfId="19082" xr:uid="{F169CBF5-B5F4-4DB0-9CC7-EE9FF455C0F8}"/>
    <cellStyle name="Normal 2 4 12 22" xfId="19083" xr:uid="{EF710E9A-0C7C-42C2-A460-55730FDE6B97}"/>
    <cellStyle name="Normal 2 4 12 22 2" xfId="19084" xr:uid="{DEEEDB8E-A19F-46CC-8ED2-0B200360DBFC}"/>
    <cellStyle name="Normal 2 4 12 22 2 2" xfId="19085" xr:uid="{01163316-398A-4CB8-BF0E-CA0E8D705CC8}"/>
    <cellStyle name="Normal 2 4 12 23" xfId="19086" xr:uid="{1C8D5DBA-1E97-4620-8196-0F9CE9CFD0BD}"/>
    <cellStyle name="Normal 2 4 12 23 2" xfId="19087" xr:uid="{2FE969DA-61B1-4C58-B028-8E7160831182}"/>
    <cellStyle name="Normal 2 4 12 23 2 2" xfId="19088" xr:uid="{1840C2AB-6E84-4DBB-B8C4-9467A5091D89}"/>
    <cellStyle name="Normal 2 4 12 24" xfId="19089" xr:uid="{C4F8B6AB-5AE9-4B85-89E7-D6E4063DCBC9}"/>
    <cellStyle name="Normal 2 4 12 24 2" xfId="19090" xr:uid="{DCD5FCBF-AE87-4709-8A53-8AB6201EC1F8}"/>
    <cellStyle name="Normal 2 4 12 24 2 2" xfId="19091" xr:uid="{887B26E2-6C04-43AB-B1E0-C425169CCDCD}"/>
    <cellStyle name="Normal 2 4 12 25" xfId="19092" xr:uid="{03525089-28B6-41BA-8C00-29D78D0456A2}"/>
    <cellStyle name="Normal 2 4 12 25 2" xfId="19093" xr:uid="{81299263-C27F-4A27-BF64-38437EFD6B6E}"/>
    <cellStyle name="Normal 2 4 12 26" xfId="19094" xr:uid="{27F2773C-1BF2-428D-9D5D-12305DB77338}"/>
    <cellStyle name="Normal 2 4 12 3" xfId="19095" xr:uid="{268B279D-AF13-4AD3-A633-D8B87E76CE5B}"/>
    <cellStyle name="Normal 2 4 12 3 2" xfId="19096" xr:uid="{4817F32A-8D9A-4E7E-9A78-90AF8E9C6A37}"/>
    <cellStyle name="Normal 2 4 12 3 2 2" xfId="19097" xr:uid="{14DEF2E3-9E61-4DD3-800B-5244DBC47A51}"/>
    <cellStyle name="Normal 2 4 12 4" xfId="19098" xr:uid="{E0D03475-92AF-4BE6-8BCB-40A78AEC8D1E}"/>
    <cellStyle name="Normal 2 4 12 4 2" xfId="19099" xr:uid="{2248335D-D9C8-4FD9-88F2-41095A745519}"/>
    <cellStyle name="Normal 2 4 12 4 2 2" xfId="19100" xr:uid="{3995BCA6-22CB-49AA-AC9B-C5E5775DF8B5}"/>
    <cellStyle name="Normal 2 4 12 5" xfId="19101" xr:uid="{6CEB45C1-5F42-4702-A2FE-FC91DB4B38D4}"/>
    <cellStyle name="Normal 2 4 12 5 2" xfId="19102" xr:uid="{0FD1A70A-0504-4064-AD61-837080297F01}"/>
    <cellStyle name="Normal 2 4 12 5 2 2" xfId="19103" xr:uid="{B12601EB-3575-4B10-AF40-70AB2542A800}"/>
    <cellStyle name="Normal 2 4 12 6" xfId="19104" xr:uid="{5E9B6768-1AFD-40FE-905A-F71D6EE43111}"/>
    <cellStyle name="Normal 2 4 12 6 2" xfId="19105" xr:uid="{BC6D2582-6516-42F5-A7BC-3660CCF0F932}"/>
    <cellStyle name="Normal 2 4 12 6 2 2" xfId="19106" xr:uid="{4016E4FC-D3BC-4388-A484-CED7E35934C3}"/>
    <cellStyle name="Normal 2 4 12 7" xfId="19107" xr:uid="{D412BA21-734C-4E8C-94B5-1C68B20FB4B6}"/>
    <cellStyle name="Normal 2 4 12 7 2" xfId="19108" xr:uid="{F1DF35F7-5D6D-4E9F-9143-4B16F44D1D98}"/>
    <cellStyle name="Normal 2 4 12 7 2 2" xfId="19109" xr:uid="{F834BE1E-2D2E-4CD1-ABAF-01B9461D02EA}"/>
    <cellStyle name="Normal 2 4 12 8" xfId="19110" xr:uid="{FAC136C6-C0D5-407F-BE91-17585C631FF6}"/>
    <cellStyle name="Normal 2 4 12 8 2" xfId="19111" xr:uid="{D6FE7F6F-E9D8-4A56-846A-9034B54775AD}"/>
    <cellStyle name="Normal 2 4 12 8 2 2" xfId="19112" xr:uid="{73E5E4BA-9B7C-4EEE-A360-6BDFEC93386E}"/>
    <cellStyle name="Normal 2 4 12 9" xfId="19113" xr:uid="{38D7A1C0-6309-41BD-9C14-1382CDFE77A6}"/>
    <cellStyle name="Normal 2 4 12 9 2" xfId="19114" xr:uid="{009F466C-B8AC-430A-B442-6DF3187D4BDA}"/>
    <cellStyle name="Normal 2 4 12 9 2 2" xfId="19115" xr:uid="{7B60A496-C568-44D6-869C-884B3D9AD0F0}"/>
    <cellStyle name="Normal 2 4 13" xfId="19116" xr:uid="{CE5335F4-11EB-4C9E-A921-956095D82F38}"/>
    <cellStyle name="Normal 2 4 13 10" xfId="19117" xr:uid="{93531D27-99BE-4CB9-B701-87C39BE90A48}"/>
    <cellStyle name="Normal 2 4 13 10 2" xfId="19118" xr:uid="{B961EC17-A53F-4489-8567-9339052EBA85}"/>
    <cellStyle name="Normal 2 4 13 10 2 2" xfId="19119" xr:uid="{B1A55AD0-6421-4B8E-9801-4870F7FACFB0}"/>
    <cellStyle name="Normal 2 4 13 11" xfId="19120" xr:uid="{04F85EDB-F2FA-4EBD-9D73-C9BA8A07587A}"/>
    <cellStyle name="Normal 2 4 13 11 2" xfId="19121" xr:uid="{52A8E501-F11D-48F1-A4DA-D8F47AF0CA47}"/>
    <cellStyle name="Normal 2 4 13 11 2 2" xfId="19122" xr:uid="{A3A54B69-B047-450E-824D-771D0A5B6ADC}"/>
    <cellStyle name="Normal 2 4 13 12" xfId="19123" xr:uid="{E6181F2D-0FDD-43E5-ABBC-49C8F3F452BF}"/>
    <cellStyle name="Normal 2 4 13 12 2" xfId="19124" xr:uid="{5288E425-BB34-46AC-9B6D-F64EE3146D15}"/>
    <cellStyle name="Normal 2 4 13 12 2 2" xfId="19125" xr:uid="{EE63AAFA-78A0-402C-BAE0-AE4C5B52A336}"/>
    <cellStyle name="Normal 2 4 13 13" xfId="19126" xr:uid="{29363B8A-955F-44B0-81FE-E092A9CDD049}"/>
    <cellStyle name="Normal 2 4 13 13 2" xfId="19127" xr:uid="{6DB8D966-365B-4E59-AF6C-EE03DA5336CF}"/>
    <cellStyle name="Normal 2 4 13 13 2 2" xfId="19128" xr:uid="{17C08D83-643F-4360-A809-7DEBF991A8BA}"/>
    <cellStyle name="Normal 2 4 13 14" xfId="19129" xr:uid="{80CC42C6-4F08-4494-9443-3E73B3885F2F}"/>
    <cellStyle name="Normal 2 4 13 14 2" xfId="19130" xr:uid="{64DF8E2B-AD8B-4036-BCDC-C0A42B6E1597}"/>
    <cellStyle name="Normal 2 4 13 14 2 2" xfId="19131" xr:uid="{BE3F6DF4-E45A-4F37-8135-506ACD8594D8}"/>
    <cellStyle name="Normal 2 4 13 15" xfId="19132" xr:uid="{31088925-7839-49A6-8333-A49513C45F42}"/>
    <cellStyle name="Normal 2 4 13 15 2" xfId="19133" xr:uid="{B24F681A-B0C1-41DF-B5E8-36939CA7B01B}"/>
    <cellStyle name="Normal 2 4 13 15 2 2" xfId="19134" xr:uid="{0AC16E9C-86E9-4F27-AF86-5C1795976E44}"/>
    <cellStyle name="Normal 2 4 13 16" xfId="19135" xr:uid="{CF2FBB91-47B2-4718-AD1C-F5F511700292}"/>
    <cellStyle name="Normal 2 4 13 16 2" xfId="19136" xr:uid="{686FDC31-F2E9-4850-A22E-FC4EAF0CBB36}"/>
    <cellStyle name="Normal 2 4 13 16 2 2" xfId="19137" xr:uid="{FD774D19-F789-4CDC-B5AC-9FB0DA376680}"/>
    <cellStyle name="Normal 2 4 13 17" xfId="19138" xr:uid="{31BF0804-C987-4207-9361-ACD059FFDD1B}"/>
    <cellStyle name="Normal 2 4 13 17 2" xfId="19139" xr:uid="{4F768825-A3E2-4911-AF5F-9DDB9613446B}"/>
    <cellStyle name="Normal 2 4 13 17 2 2" xfId="19140" xr:uid="{7FE45009-5A63-45EA-A74D-327F90268625}"/>
    <cellStyle name="Normal 2 4 13 18" xfId="19141" xr:uid="{CF589F0F-E138-4C32-9652-FEB2B647669A}"/>
    <cellStyle name="Normal 2 4 13 18 2" xfId="19142" xr:uid="{0DA10D70-80E5-486B-8026-89983A4F1478}"/>
    <cellStyle name="Normal 2 4 13 18 2 2" xfId="19143" xr:uid="{168FA3E5-9597-4F9A-A957-1AB4DD0A31DC}"/>
    <cellStyle name="Normal 2 4 13 19" xfId="19144" xr:uid="{D31C9FC1-E7D7-41F5-824C-F3F478FEFE4D}"/>
    <cellStyle name="Normal 2 4 13 19 2" xfId="19145" xr:uid="{FBC8319A-8283-4E78-8CD7-B687DBD28232}"/>
    <cellStyle name="Normal 2 4 13 19 2 2" xfId="19146" xr:uid="{F2134BFE-64BB-4D40-BBDF-C50456BD8E20}"/>
    <cellStyle name="Normal 2 4 13 2" xfId="19147" xr:uid="{53DFB165-7E2B-416E-B476-80F1B43BF425}"/>
    <cellStyle name="Normal 2 4 13 2 2" xfId="19148" xr:uid="{932F57A6-A8FF-4DAB-8C7D-7AE6AD15047E}"/>
    <cellStyle name="Normal 2 4 13 2 2 2" xfId="19149" xr:uid="{CCF8AC0E-2403-449D-ABEC-34B137CFA6ED}"/>
    <cellStyle name="Normal 2 4 13 20" xfId="19150" xr:uid="{49BA62A4-200E-4130-860B-C3720CDBD0DA}"/>
    <cellStyle name="Normal 2 4 13 20 2" xfId="19151" xr:uid="{0C532182-D26D-41C6-B016-F12045E130BB}"/>
    <cellStyle name="Normal 2 4 13 20 2 2" xfId="19152" xr:uid="{B05048DE-8398-4E36-9CC4-7FF9E4F6E476}"/>
    <cellStyle name="Normal 2 4 13 21" xfId="19153" xr:uid="{82087619-3DFB-4537-B483-2A8B7C85323D}"/>
    <cellStyle name="Normal 2 4 13 21 2" xfId="19154" xr:uid="{0A7B1609-D1A6-49BF-99DB-587F204D10C5}"/>
    <cellStyle name="Normal 2 4 13 21 2 2" xfId="19155" xr:uid="{E5C3C33F-D5F4-4BD8-A85B-56FC40BA4E68}"/>
    <cellStyle name="Normal 2 4 13 22" xfId="19156" xr:uid="{91E7E50E-0C94-4DE9-BF40-C3E41D95601A}"/>
    <cellStyle name="Normal 2 4 13 22 2" xfId="19157" xr:uid="{03EE383C-6BAD-4047-B3A1-5038D9C4E973}"/>
    <cellStyle name="Normal 2 4 13 22 2 2" xfId="19158" xr:uid="{F6363054-1763-4DF9-9257-89B7A169A5B3}"/>
    <cellStyle name="Normal 2 4 13 23" xfId="19159" xr:uid="{89097FB3-8955-4203-A2BF-B08F53E58066}"/>
    <cellStyle name="Normal 2 4 13 23 2" xfId="19160" xr:uid="{28FE3655-2CF3-45C5-8254-5D867C77FC50}"/>
    <cellStyle name="Normal 2 4 13 23 2 2" xfId="19161" xr:uid="{5061BA79-FB4B-411C-87A6-5E7C7AAD0589}"/>
    <cellStyle name="Normal 2 4 13 24" xfId="19162" xr:uid="{93BEB72A-7CA1-4DA2-81A2-1FC405034086}"/>
    <cellStyle name="Normal 2 4 13 24 2" xfId="19163" xr:uid="{D2635272-429A-498D-BBBD-8A949CD2C9C8}"/>
    <cellStyle name="Normal 2 4 13 24 2 2" xfId="19164" xr:uid="{55F3A3C4-2A19-452B-92CF-5B48CE662FA4}"/>
    <cellStyle name="Normal 2 4 13 25" xfId="19165" xr:uid="{1EFD4CF9-174D-41AF-A5A5-AC7B061AEEAD}"/>
    <cellStyle name="Normal 2 4 13 25 2" xfId="19166" xr:uid="{320DCB6B-9536-470C-B607-91DD05843158}"/>
    <cellStyle name="Normal 2 4 13 26" xfId="19167" xr:uid="{C9E3C3BF-40A0-4326-8ADF-E2994E8E1217}"/>
    <cellStyle name="Normal 2 4 13 3" xfId="19168" xr:uid="{37315276-C949-406F-95FA-CE19CBE32570}"/>
    <cellStyle name="Normal 2 4 13 3 2" xfId="19169" xr:uid="{1A1ABD91-BBF7-4B29-912D-BFC15D61A290}"/>
    <cellStyle name="Normal 2 4 13 3 2 2" xfId="19170" xr:uid="{2CF95871-DE47-4771-B87D-16BDDC72F36C}"/>
    <cellStyle name="Normal 2 4 13 4" xfId="19171" xr:uid="{C8F9A67E-3315-4273-84E0-16D3C7E260F3}"/>
    <cellStyle name="Normal 2 4 13 4 2" xfId="19172" xr:uid="{B8DCFB29-40F4-4184-9F8A-9CC87F9EE0E8}"/>
    <cellStyle name="Normal 2 4 13 4 2 2" xfId="19173" xr:uid="{00D87DEE-09B5-4648-91A2-E445CA0A5A75}"/>
    <cellStyle name="Normal 2 4 13 5" xfId="19174" xr:uid="{243E7A16-82F8-494E-A667-F47FEF14D509}"/>
    <cellStyle name="Normal 2 4 13 5 2" xfId="19175" xr:uid="{04142BE2-41A4-49EA-8CBB-8847C1DB86A0}"/>
    <cellStyle name="Normal 2 4 13 5 2 2" xfId="19176" xr:uid="{CD66D9D0-B5C4-4EF5-8703-1E33114C3614}"/>
    <cellStyle name="Normal 2 4 13 6" xfId="19177" xr:uid="{D8D00DE5-D271-43E2-B8E4-D4E071226394}"/>
    <cellStyle name="Normal 2 4 13 6 2" xfId="19178" xr:uid="{F76F9A84-0AB8-4C41-9EAB-128CC0AA3ADC}"/>
    <cellStyle name="Normal 2 4 13 6 2 2" xfId="19179" xr:uid="{37B8DBB0-FF24-460A-8B2D-70FE7550D113}"/>
    <cellStyle name="Normal 2 4 13 7" xfId="19180" xr:uid="{99D69154-23CE-4CE8-8AF7-CA3F30306B80}"/>
    <cellStyle name="Normal 2 4 13 7 2" xfId="19181" xr:uid="{FF7BF58A-DEF5-4C17-84B3-1ADB6278BB47}"/>
    <cellStyle name="Normal 2 4 13 7 2 2" xfId="19182" xr:uid="{F408B772-90B0-4C0D-905D-BCC9CE509260}"/>
    <cellStyle name="Normal 2 4 13 8" xfId="19183" xr:uid="{3F46DA13-4095-4B1B-8480-EE75FB13D8DD}"/>
    <cellStyle name="Normal 2 4 13 8 2" xfId="19184" xr:uid="{669DF8C3-F291-49D4-8086-824F9E65EF4B}"/>
    <cellStyle name="Normal 2 4 13 8 2 2" xfId="19185" xr:uid="{2FEDDB99-A692-4872-914F-29D4AB09AA0A}"/>
    <cellStyle name="Normal 2 4 13 9" xfId="19186" xr:uid="{6C81E5BD-3072-42DF-9AF4-1B38DB91C151}"/>
    <cellStyle name="Normal 2 4 13 9 2" xfId="19187" xr:uid="{167345AE-AC1A-41EB-B74E-81481515783C}"/>
    <cellStyle name="Normal 2 4 13 9 2 2" xfId="19188" xr:uid="{469E8EA5-2B71-4589-A133-E5AF702356ED}"/>
    <cellStyle name="Normal 2 4 14" xfId="19189" xr:uid="{DF9984E4-93E8-4F28-92EB-71BF09412A46}"/>
    <cellStyle name="Normal 2 4 14 10" xfId="19190" xr:uid="{8FA55D40-428C-4057-9CCE-53928555CC03}"/>
    <cellStyle name="Normal 2 4 14 10 2" xfId="19191" xr:uid="{D0D05345-449C-4126-B3DC-565AAFC5D38B}"/>
    <cellStyle name="Normal 2 4 14 10 2 2" xfId="19192" xr:uid="{F7041D59-6856-40B7-99DB-0688369A604D}"/>
    <cellStyle name="Normal 2 4 14 11" xfId="19193" xr:uid="{815B1BBA-3D4A-4909-9440-9CB52023BF92}"/>
    <cellStyle name="Normal 2 4 14 11 2" xfId="19194" xr:uid="{1D3D172C-B4F1-4D2A-9257-3CB6FE50D04F}"/>
    <cellStyle name="Normal 2 4 14 11 2 2" xfId="19195" xr:uid="{C475B190-D90D-427D-AB6E-098BD7344AE2}"/>
    <cellStyle name="Normal 2 4 14 12" xfId="19196" xr:uid="{BF7F8EFE-936A-4FCF-B0BF-F1A173CA0D03}"/>
    <cellStyle name="Normal 2 4 14 12 2" xfId="19197" xr:uid="{B9AB66F9-15E0-4281-91CD-49BCC4D8410D}"/>
    <cellStyle name="Normal 2 4 14 12 2 2" xfId="19198" xr:uid="{13BCB506-D2AC-4446-8C51-782F99315EFF}"/>
    <cellStyle name="Normal 2 4 14 13" xfId="19199" xr:uid="{FA4F1232-79F0-438C-8CFC-E98868545A46}"/>
    <cellStyle name="Normal 2 4 14 13 2" xfId="19200" xr:uid="{5834B417-53C2-4BF2-A9F9-B5BDFEDA31D8}"/>
    <cellStyle name="Normal 2 4 14 13 2 2" xfId="19201" xr:uid="{D04A6F45-77F1-4184-A121-2F7A033F2786}"/>
    <cellStyle name="Normal 2 4 14 14" xfId="19202" xr:uid="{B5574BF3-142C-4808-87D7-E80EC4F67FB3}"/>
    <cellStyle name="Normal 2 4 14 14 2" xfId="19203" xr:uid="{E83D8372-412C-4701-9F7C-630062AAB39E}"/>
    <cellStyle name="Normal 2 4 14 14 2 2" xfId="19204" xr:uid="{2BA9C09E-1A91-42E5-B2E0-5F3113CAD508}"/>
    <cellStyle name="Normal 2 4 14 15" xfId="19205" xr:uid="{25FCCB96-DA3C-49FB-BDC8-AA3897867FB7}"/>
    <cellStyle name="Normal 2 4 14 15 2" xfId="19206" xr:uid="{81E4C8AD-6C51-412A-B201-BB987E50E0B2}"/>
    <cellStyle name="Normal 2 4 14 15 2 2" xfId="19207" xr:uid="{A4A3735E-ED13-4AD6-AA79-C00606746E1C}"/>
    <cellStyle name="Normal 2 4 14 16" xfId="19208" xr:uid="{0C191F13-3919-4E70-AD9A-6B42A06359BC}"/>
    <cellStyle name="Normal 2 4 14 16 2" xfId="19209" xr:uid="{160C556C-D458-4B77-843C-CAE3842A329D}"/>
    <cellStyle name="Normal 2 4 14 16 2 2" xfId="19210" xr:uid="{9EC0924B-BE99-4BDE-A6E8-54361F136DEB}"/>
    <cellStyle name="Normal 2 4 14 17" xfId="19211" xr:uid="{8BB0FFA0-2DB3-490B-AB09-BAFB5C3A07AB}"/>
    <cellStyle name="Normal 2 4 14 17 2" xfId="19212" xr:uid="{FE5940EB-8778-4379-8DF1-F809C974EF99}"/>
    <cellStyle name="Normal 2 4 14 17 2 2" xfId="19213" xr:uid="{A91BD1D5-02A4-42AF-B0A5-4C4F99078823}"/>
    <cellStyle name="Normal 2 4 14 18" xfId="19214" xr:uid="{EC86F4AE-F50E-4103-8F37-3BEBD3421CC0}"/>
    <cellStyle name="Normal 2 4 14 18 2" xfId="19215" xr:uid="{3AC824F7-5ADC-488C-92AE-6E45BE08432F}"/>
    <cellStyle name="Normal 2 4 14 18 2 2" xfId="19216" xr:uid="{0D99C2C5-C71D-4D39-AEBF-9A2C180604D2}"/>
    <cellStyle name="Normal 2 4 14 19" xfId="19217" xr:uid="{4FFFEBBB-49A8-41B1-9226-EE5E2AD64FC3}"/>
    <cellStyle name="Normal 2 4 14 19 2" xfId="19218" xr:uid="{D11028D3-1A6A-4273-A82F-A06959306401}"/>
    <cellStyle name="Normal 2 4 14 19 2 2" xfId="19219" xr:uid="{4199539B-FF91-4102-8715-57F3DE3D6CF0}"/>
    <cellStyle name="Normal 2 4 14 2" xfId="19220" xr:uid="{DB92652F-5485-4543-B984-D78FD13772AC}"/>
    <cellStyle name="Normal 2 4 14 2 2" xfId="19221" xr:uid="{F1648C2F-85F6-424A-80B3-6AA0671CD8E7}"/>
    <cellStyle name="Normal 2 4 14 2 2 2" xfId="19222" xr:uid="{F406839A-3E45-47FB-85F8-3A5A2C2C4F90}"/>
    <cellStyle name="Normal 2 4 14 20" xfId="19223" xr:uid="{12D0D6C9-9594-4CF3-8A52-B7F090BB46D9}"/>
    <cellStyle name="Normal 2 4 14 20 2" xfId="19224" xr:uid="{A3ED55F2-8712-43D8-A085-77AB9AB7633A}"/>
    <cellStyle name="Normal 2 4 14 20 2 2" xfId="19225" xr:uid="{8DF0EA17-C12E-440A-ADBE-A8986FC4E201}"/>
    <cellStyle name="Normal 2 4 14 21" xfId="19226" xr:uid="{4A17AE2E-4A8E-4971-9933-792658744456}"/>
    <cellStyle name="Normal 2 4 14 21 2" xfId="19227" xr:uid="{39B33E72-E858-4DD4-B950-ACC879D9972B}"/>
    <cellStyle name="Normal 2 4 14 21 2 2" xfId="19228" xr:uid="{A099837E-7138-4517-A05B-688F20A29BA3}"/>
    <cellStyle name="Normal 2 4 14 22" xfId="19229" xr:uid="{CEAE70C8-7970-472E-9EBF-6F966840DBE9}"/>
    <cellStyle name="Normal 2 4 14 22 2" xfId="19230" xr:uid="{BB45224D-4087-466C-BFA6-7BA290DAE531}"/>
    <cellStyle name="Normal 2 4 14 22 2 2" xfId="19231" xr:uid="{B64BF5E9-66CE-4A59-ADBA-C2C564F60066}"/>
    <cellStyle name="Normal 2 4 14 23" xfId="19232" xr:uid="{F4C907D6-99BE-4078-B6BA-D3AA893E134C}"/>
    <cellStyle name="Normal 2 4 14 23 2" xfId="19233" xr:uid="{9EA5F835-D57F-48C1-9D26-5B3808E9BBC0}"/>
    <cellStyle name="Normal 2 4 14 23 2 2" xfId="19234" xr:uid="{A38973BD-7A6A-4643-BBC5-8C41B24011F5}"/>
    <cellStyle name="Normal 2 4 14 24" xfId="19235" xr:uid="{F33A7D41-6A1E-4ADA-8345-91D0BCA0ABA7}"/>
    <cellStyle name="Normal 2 4 14 24 2" xfId="19236" xr:uid="{32806F34-BD49-43DA-A71F-8525120BEB8F}"/>
    <cellStyle name="Normal 2 4 14 24 2 2" xfId="19237" xr:uid="{80F02383-560F-41F3-AB84-DB2DBA2E1964}"/>
    <cellStyle name="Normal 2 4 14 25" xfId="19238" xr:uid="{142E422B-91A4-4F38-947C-F00556F7061B}"/>
    <cellStyle name="Normal 2 4 14 25 2" xfId="19239" xr:uid="{A3F98075-C091-49A6-A873-49605E82A1E1}"/>
    <cellStyle name="Normal 2 4 14 26" xfId="19240" xr:uid="{83EAA791-6D7C-460D-98A6-E52CAFF1905F}"/>
    <cellStyle name="Normal 2 4 14 3" xfId="19241" xr:uid="{FB1D890B-8A3A-4BD6-B200-84DBFE70A44B}"/>
    <cellStyle name="Normal 2 4 14 3 2" xfId="19242" xr:uid="{B4DAAA18-FC99-4850-9E27-CDB6FC496D9E}"/>
    <cellStyle name="Normal 2 4 14 3 2 2" xfId="19243" xr:uid="{2725DF44-DEE1-4E29-977E-4EEFDFB37CBF}"/>
    <cellStyle name="Normal 2 4 14 4" xfId="19244" xr:uid="{74F3E78D-1DF0-4FEF-AE14-1F8E26DCCC83}"/>
    <cellStyle name="Normal 2 4 14 4 2" xfId="19245" xr:uid="{4290C74A-68AD-4367-9896-5C3436BAD382}"/>
    <cellStyle name="Normal 2 4 14 4 2 2" xfId="19246" xr:uid="{AFF83050-274B-4909-BDC6-0823023A10D8}"/>
    <cellStyle name="Normal 2 4 14 5" xfId="19247" xr:uid="{D96E653E-0E56-4B2D-9BD3-7D94FD1A540D}"/>
    <cellStyle name="Normal 2 4 14 5 2" xfId="19248" xr:uid="{A70FCF07-E7F4-41CC-AE2D-6088F1804092}"/>
    <cellStyle name="Normal 2 4 14 5 2 2" xfId="19249" xr:uid="{FDB62467-8C8D-4547-9E2D-28A9CC8277AA}"/>
    <cellStyle name="Normal 2 4 14 6" xfId="19250" xr:uid="{36BB68B1-8202-4438-B8EC-A8F3BCF72922}"/>
    <cellStyle name="Normal 2 4 14 6 2" xfId="19251" xr:uid="{C9787021-4CFB-482D-BCE5-CB5DAC7DEAFA}"/>
    <cellStyle name="Normal 2 4 14 6 2 2" xfId="19252" xr:uid="{7307F0E2-FBA1-4CA6-8916-B64B0BA289A4}"/>
    <cellStyle name="Normal 2 4 14 7" xfId="19253" xr:uid="{F9D7BDCE-FDDE-4309-B5DC-2EA40D1BE905}"/>
    <cellStyle name="Normal 2 4 14 7 2" xfId="19254" xr:uid="{752B4685-FFF6-4F9C-A559-1D0A52D8888E}"/>
    <cellStyle name="Normal 2 4 14 7 2 2" xfId="19255" xr:uid="{958320E7-00E1-4B60-A079-0B875911C325}"/>
    <cellStyle name="Normal 2 4 14 8" xfId="19256" xr:uid="{D15D1F52-273B-453A-B2B6-05DFED56C04A}"/>
    <cellStyle name="Normal 2 4 14 8 2" xfId="19257" xr:uid="{503A938D-086B-4BBA-B261-114F6D57334E}"/>
    <cellStyle name="Normal 2 4 14 8 2 2" xfId="19258" xr:uid="{B4559DB1-B789-4856-A332-2215CAB4CFAF}"/>
    <cellStyle name="Normal 2 4 14 9" xfId="19259" xr:uid="{C1E1294D-620F-47EB-B510-D11167E9BFD5}"/>
    <cellStyle name="Normal 2 4 14 9 2" xfId="19260" xr:uid="{BCF53502-061D-47D7-A785-E3A18A6974BF}"/>
    <cellStyle name="Normal 2 4 14 9 2 2" xfId="19261" xr:uid="{BA7EE43D-B175-4436-8DCF-43F78DAF412C}"/>
    <cellStyle name="Normal 2 4 15" xfId="19262" xr:uid="{9719B1AB-E0F3-4B4C-AE24-518DE44539E9}"/>
    <cellStyle name="Normal 2 4 15 2" xfId="19263" xr:uid="{C579535F-0F89-4F99-A2AB-E752476AAE78}"/>
    <cellStyle name="Normal 2 4 15 2 2" xfId="19264" xr:uid="{05BCED01-F3A7-432F-A9F4-B17D51E1A906}"/>
    <cellStyle name="Normal 2 4 16" xfId="19265" xr:uid="{36401388-F483-473C-8DD1-E76E0A80ED5D}"/>
    <cellStyle name="Normal 2 4 16 2" xfId="19266" xr:uid="{5160C523-8FF1-4007-90BC-5CA4512AA06F}"/>
    <cellStyle name="Normal 2 4 16 2 2" xfId="19267" xr:uid="{3DF6FC72-CE31-4D8F-A6DC-0B7DC6CCB71D}"/>
    <cellStyle name="Normal 2 4 17" xfId="19268" xr:uid="{3510B54A-9086-4562-8480-1A131445AA5C}"/>
    <cellStyle name="Normal 2 4 17 2" xfId="19269" xr:uid="{40419CD8-7D7B-468B-B82A-645170355BEF}"/>
    <cellStyle name="Normal 2 4 17 2 2" xfId="19270" xr:uid="{AFB25B14-2728-49E0-8787-E5E0114A6E60}"/>
    <cellStyle name="Normal 2 4 18" xfId="19271" xr:uid="{3F54F650-356D-4812-8BF7-DDEFCEFBFDB7}"/>
    <cellStyle name="Normal 2 4 18 2" xfId="19272" xr:uid="{DF8FA095-ACB6-4F33-809F-DFF07C6D0C73}"/>
    <cellStyle name="Normal 2 4 18 2 2" xfId="19273" xr:uid="{DDD08029-06A4-4956-ABDF-72BE5E0405B8}"/>
    <cellStyle name="Normal 2 4 19" xfId="19274" xr:uid="{91B635F9-8DD2-42D5-9109-642A38DC3D5E}"/>
    <cellStyle name="Normal 2 4 19 2" xfId="19275" xr:uid="{D29AE0A2-F295-4348-BA8C-E8BB8BE4D6DE}"/>
    <cellStyle name="Normal 2 4 19 2 2" xfId="19276" xr:uid="{C23CFD0B-171B-4992-AEC5-C3E4D4897EF0}"/>
    <cellStyle name="Normal 2 4 2" xfId="19277" xr:uid="{E54D3F37-78FD-4761-A563-3E207F6D751A}"/>
    <cellStyle name="Normal 2 4 2 10" xfId="19278" xr:uid="{9918C17D-2B3B-41AD-9CD6-50FAF3E9D08D}"/>
    <cellStyle name="Normal 2 4 2 10 2" xfId="19279" xr:uid="{3DCFF446-07BC-456D-BBC2-66BC48D24BBA}"/>
    <cellStyle name="Normal 2 4 2 10 2 2" xfId="19280" xr:uid="{CDB7A06B-1374-4CF1-954E-032AB018D3F9}"/>
    <cellStyle name="Normal 2 4 2 11" xfId="19281" xr:uid="{86840A5C-491C-4C70-8A76-67504404960E}"/>
    <cellStyle name="Normal 2 4 2 11 2" xfId="19282" xr:uid="{EE1D519F-11C8-48B7-8AD4-619F01805BE3}"/>
    <cellStyle name="Normal 2 4 2 11 2 2" xfId="19283" xr:uid="{EC171B3F-C5D3-48B1-A47A-5B102DBFCDC8}"/>
    <cellStyle name="Normal 2 4 2 12" xfId="19284" xr:uid="{AD7EBC35-3811-4F1A-99A5-44D06E5E1D53}"/>
    <cellStyle name="Normal 2 4 2 12 2" xfId="19285" xr:uid="{65BC9447-36B2-4E70-8277-0248273FE2F1}"/>
    <cellStyle name="Normal 2 4 2 12 2 2" xfId="19286" xr:uid="{48CCF15A-5BAF-4054-B0FC-232BB32030E9}"/>
    <cellStyle name="Normal 2 4 2 13" xfId="19287" xr:uid="{1C8232DF-6EDE-4362-8D9C-DC77797F4D3F}"/>
    <cellStyle name="Normal 2 4 2 13 2" xfId="19288" xr:uid="{5CB85957-91AC-4BB6-9352-6C79DB245593}"/>
    <cellStyle name="Normal 2 4 2 13 2 2" xfId="19289" xr:uid="{6E25AF98-B7E8-478F-B7EE-AE52EE3CCDED}"/>
    <cellStyle name="Normal 2 4 2 14" xfId="19290" xr:uid="{DDB5E8C1-5AF9-44A7-BD23-2A581E9F2B6A}"/>
    <cellStyle name="Normal 2 4 2 14 2" xfId="19291" xr:uid="{F7F4B595-50A3-4D19-B9F1-01C55442C782}"/>
    <cellStyle name="Normal 2 4 2 14 2 2" xfId="19292" xr:uid="{7621BC20-35DF-49EE-8E22-DD008E5C72B1}"/>
    <cellStyle name="Normal 2 4 2 15" xfId="19293" xr:uid="{F28D96F2-DC8A-46AA-8AC0-02C9140BEED0}"/>
    <cellStyle name="Normal 2 4 2 15 2" xfId="19294" xr:uid="{1B9D2FD1-A229-42F9-82D5-A5B1ADCB915A}"/>
    <cellStyle name="Normal 2 4 2 15 2 2" xfId="19295" xr:uid="{2B2AF036-E2B3-495E-BE6A-C89E99467585}"/>
    <cellStyle name="Normal 2 4 2 16" xfId="19296" xr:uid="{1DD44C28-2EC7-4EEE-B49E-A102A0E79817}"/>
    <cellStyle name="Normal 2 4 2 16 2" xfId="19297" xr:uid="{9F701269-C3ED-4477-8552-E1DC67F27970}"/>
    <cellStyle name="Normal 2 4 2 16 2 2" xfId="19298" xr:uid="{F14392F7-72E5-46D0-91D1-A5DBCBA596BF}"/>
    <cellStyle name="Normal 2 4 2 17" xfId="19299" xr:uid="{664CC3A2-B80F-4226-8B1D-52E86262DE46}"/>
    <cellStyle name="Normal 2 4 2 17 2" xfId="19300" xr:uid="{40FE950C-E518-45F1-9E7D-783F386BE95A}"/>
    <cellStyle name="Normal 2 4 2 17 2 2" xfId="19301" xr:uid="{D346E30C-B779-4BE3-8D21-4FD8E516EA83}"/>
    <cellStyle name="Normal 2 4 2 18" xfId="19302" xr:uid="{FC0C22B7-C6CD-4CBE-A0A4-6D7F272A00F5}"/>
    <cellStyle name="Normal 2 4 2 18 2" xfId="19303" xr:uid="{6AE28047-D61D-4C2A-8A71-17DEF11DEEF8}"/>
    <cellStyle name="Normal 2 4 2 18 2 2" xfId="19304" xr:uid="{F1BEE0D9-BA17-4EDF-9D93-9B33ADF6805E}"/>
    <cellStyle name="Normal 2 4 2 19" xfId="19305" xr:uid="{D930819F-8256-458D-B21F-14D6293A3B23}"/>
    <cellStyle name="Normal 2 4 2 19 2" xfId="19306" xr:uid="{90B9327D-04F3-4B2F-BCEF-B2CE4CE8D6F9}"/>
    <cellStyle name="Normal 2 4 2 19 2 2" xfId="19307" xr:uid="{C4673638-A870-47FB-9FAC-121703DB2272}"/>
    <cellStyle name="Normal 2 4 2 2" xfId="19308" xr:uid="{19FFED0E-FD44-4FE6-A8E3-2AA34F02C86A}"/>
    <cellStyle name="Normal 2 4 2 2 2" xfId="19309" xr:uid="{F3D69989-0B0F-41C8-9114-2A5B5B579D52}"/>
    <cellStyle name="Normal 2 4 2 2 2 2" xfId="19310" xr:uid="{5B17A0E7-DFF8-4BEE-BD6D-5567132F38C8}"/>
    <cellStyle name="Normal 2 4 2 20" xfId="19311" xr:uid="{117F39BB-B144-449E-801B-3AE85AABCDCA}"/>
    <cellStyle name="Normal 2 4 2 20 2" xfId="19312" xr:uid="{A153ED52-5C4D-44A7-AB92-9047FCBB251C}"/>
    <cellStyle name="Normal 2 4 2 20 2 2" xfId="19313" xr:uid="{05C8F7EB-6DA9-4507-8371-3B42C51625FB}"/>
    <cellStyle name="Normal 2 4 2 21" xfId="19314" xr:uid="{34449EF5-61EA-4732-89B3-B2DE77B3EDAA}"/>
    <cellStyle name="Normal 2 4 2 21 2" xfId="19315" xr:uid="{551A8B84-CA0C-43EA-89FE-4C0EF21B3B4E}"/>
    <cellStyle name="Normal 2 4 2 21 2 2" xfId="19316" xr:uid="{47011928-4DE9-4E79-A069-F9481AE7748C}"/>
    <cellStyle name="Normal 2 4 2 22" xfId="19317" xr:uid="{DD3DCCC3-70ED-4DC7-8A86-A19B0D4B133F}"/>
    <cellStyle name="Normal 2 4 2 22 2" xfId="19318" xr:uid="{2AB65FC6-494D-4BE2-9175-CAEEA8CD513D}"/>
    <cellStyle name="Normal 2 4 2 22 2 2" xfId="19319" xr:uid="{00CC9D10-128F-4C04-9766-78E578AA0299}"/>
    <cellStyle name="Normal 2 4 2 23" xfId="19320" xr:uid="{27CCBF14-BFBE-4D0F-995C-023E39F6090D}"/>
    <cellStyle name="Normal 2 4 2 23 2" xfId="19321" xr:uid="{FB78468C-02E9-4E44-83D5-21B88D0B9712}"/>
    <cellStyle name="Normal 2 4 2 23 2 2" xfId="19322" xr:uid="{4CE2BC10-0C86-425D-ABCA-A27AFD2B8B64}"/>
    <cellStyle name="Normal 2 4 2 24" xfId="19323" xr:uid="{52CA8559-D743-4DFF-99CC-2AFD3AF79C1D}"/>
    <cellStyle name="Normal 2 4 2 24 2" xfId="19324" xr:uid="{B96EA675-FEC9-4001-AA97-FF694BD20B0B}"/>
    <cellStyle name="Normal 2 4 2 24 2 2" xfId="19325" xr:uid="{C73A0548-5385-4755-86E8-9BBB8B4A6455}"/>
    <cellStyle name="Normal 2 4 2 25" xfId="19326" xr:uid="{5DEA913B-BD4B-4A58-BEE1-05556EBD2C75}"/>
    <cellStyle name="Normal 2 4 2 25 2" xfId="19327" xr:uid="{25B52FC9-A981-4457-9100-194B3C362E51}"/>
    <cellStyle name="Normal 2 4 2 26" xfId="19328" xr:uid="{28860CAA-39F1-4F76-BF37-A0BC02D2663E}"/>
    <cellStyle name="Normal 2 4 2 27" xfId="19329" xr:uid="{32199513-D7B2-42DC-9ABF-055D787BD180}"/>
    <cellStyle name="Normal 2 4 2 28" xfId="19330" xr:uid="{A1F37467-A702-4420-A3FC-44C5EAFEA4F5}"/>
    <cellStyle name="Normal 2 4 2 3" xfId="19331" xr:uid="{AD57BDA3-CC36-4A6D-A5FF-A05402BE4F6B}"/>
    <cellStyle name="Normal 2 4 2 3 2" xfId="19332" xr:uid="{4CCF28BB-942F-41B4-9580-C0069B6FE71C}"/>
    <cellStyle name="Normal 2 4 2 3 2 2" xfId="19333" xr:uid="{150E33DA-8F8F-49CF-BAA9-FC1CA8F1053A}"/>
    <cellStyle name="Normal 2 4 2 4" xfId="19334" xr:uid="{DB5BFFCC-FCA9-4C5C-B5A7-5609462D1F67}"/>
    <cellStyle name="Normal 2 4 2 4 2" xfId="19335" xr:uid="{0AED5A0E-89AB-49EF-9565-008958513F55}"/>
    <cellStyle name="Normal 2 4 2 4 2 2" xfId="19336" xr:uid="{6C53EFA8-BE8D-454D-A4DA-06D55BB39895}"/>
    <cellStyle name="Normal 2 4 2 5" xfId="19337" xr:uid="{710FDA40-FEC1-4B7F-B1E7-819CDB914E9F}"/>
    <cellStyle name="Normal 2 4 2 5 2" xfId="19338" xr:uid="{96011B88-EAF4-4C47-BD16-469404016A9D}"/>
    <cellStyle name="Normal 2 4 2 5 2 2" xfId="19339" xr:uid="{47306661-1CA2-4915-8ECE-44204BD1B91D}"/>
    <cellStyle name="Normal 2 4 2 6" xfId="19340" xr:uid="{B50AAFFF-D61F-4BDD-B3B1-EB5876F711A2}"/>
    <cellStyle name="Normal 2 4 2 6 2" xfId="19341" xr:uid="{D55FAFEB-548B-44DE-A545-53C66D41795A}"/>
    <cellStyle name="Normal 2 4 2 6 2 2" xfId="19342" xr:uid="{CD132565-57E1-4DCB-A10E-E4465F191984}"/>
    <cellStyle name="Normal 2 4 2 7" xfId="19343" xr:uid="{9C008FC1-54C3-475B-ACCD-3E1D48C6A466}"/>
    <cellStyle name="Normal 2 4 2 7 2" xfId="19344" xr:uid="{33299C4A-C732-4572-A486-8C71091CA9E9}"/>
    <cellStyle name="Normal 2 4 2 7 2 2" xfId="19345" xr:uid="{B25DA674-EAA0-4558-8971-D2E35E02D347}"/>
    <cellStyle name="Normal 2 4 2 8" xfId="19346" xr:uid="{93247FC5-F39C-40CA-856F-0BA9A50456A2}"/>
    <cellStyle name="Normal 2 4 2 8 2" xfId="19347" xr:uid="{B194384A-E2DF-4415-BDBD-CE3F8D8A0C93}"/>
    <cellStyle name="Normal 2 4 2 8 2 2" xfId="19348" xr:uid="{96E9693A-FB01-4619-9768-70FE8091C681}"/>
    <cellStyle name="Normal 2 4 2 9" xfId="19349" xr:uid="{305F94AF-86C3-4576-BABC-06ABDF249437}"/>
    <cellStyle name="Normal 2 4 2 9 2" xfId="19350" xr:uid="{C531C939-450D-438F-B7BE-C4EA33107424}"/>
    <cellStyle name="Normal 2 4 2 9 2 2" xfId="19351" xr:uid="{E0B9C718-BFD1-4595-AC0A-D529B4D89561}"/>
    <cellStyle name="Normal 2 4 20" xfId="19352" xr:uid="{C4EB1A9A-6638-49E3-84B8-ADC9E9E416E0}"/>
    <cellStyle name="Normal 2 4 20 2" xfId="19353" xr:uid="{8488A9C4-1479-4375-95CC-7FD755E0AF6B}"/>
    <cellStyle name="Normal 2 4 20 2 2" xfId="19354" xr:uid="{7B2C64CB-C548-44C3-8314-6D170C8FFFCB}"/>
    <cellStyle name="Normal 2 4 21" xfId="19355" xr:uid="{2F8C7008-A00C-4092-BAA3-5E8926739E34}"/>
    <cellStyle name="Normal 2 4 21 2" xfId="19356" xr:uid="{1B956A05-6D04-4B72-81D6-64DF6999202F}"/>
    <cellStyle name="Normal 2 4 21 2 2" xfId="19357" xr:uid="{A8FF0731-7101-4BBA-B1CC-FD4E8DF58BC6}"/>
    <cellStyle name="Normal 2 4 22" xfId="19358" xr:uid="{72337C2B-1970-48EC-92C5-4C6EFD4E3938}"/>
    <cellStyle name="Normal 2 4 22 2" xfId="19359" xr:uid="{27EB39B0-7CFE-4599-9E81-AB4D8CD1EC2E}"/>
    <cellStyle name="Normal 2 4 22 2 2" xfId="19360" xr:uid="{DE5AF425-E434-45A6-B520-0E31FB3BB030}"/>
    <cellStyle name="Normal 2 4 23" xfId="19361" xr:uid="{B340C37A-BA54-4CAE-9DBA-DE88DFEFAC30}"/>
    <cellStyle name="Normal 2 4 23 2" xfId="19362" xr:uid="{1F046B76-8827-4C8D-A4E3-FF9E1ED3D1F4}"/>
    <cellStyle name="Normal 2 4 23 2 2" xfId="19363" xr:uid="{7510C0E8-DCB3-4E57-8CA3-072220345ACC}"/>
    <cellStyle name="Normal 2 4 24" xfId="19364" xr:uid="{71B62597-6B80-4349-BC4E-C6EFDE48A486}"/>
    <cellStyle name="Normal 2 4 24 2" xfId="19365" xr:uid="{24648DC5-FC9C-4619-8B14-5E10BF643AEE}"/>
    <cellStyle name="Normal 2 4 24 2 2" xfId="19366" xr:uid="{AD8929D8-44E3-4C36-BA06-366826528E77}"/>
    <cellStyle name="Normal 2 4 25" xfId="19367" xr:uid="{1FEA760B-28A1-4FDE-B52F-E598E49D8DD4}"/>
    <cellStyle name="Normal 2 4 25 2" xfId="19368" xr:uid="{9F3E3329-8F29-4AE9-B49B-522E6F8165EA}"/>
    <cellStyle name="Normal 2 4 25 2 2" xfId="19369" xr:uid="{7F698FA1-CDEF-4C0A-8F03-4CA838885114}"/>
    <cellStyle name="Normal 2 4 26" xfId="19370" xr:uid="{2E19C783-90EF-4C15-B2BD-70C5AC2B81BC}"/>
    <cellStyle name="Normal 2 4 26 2" xfId="19371" xr:uid="{30726012-DA45-420D-8DCC-F0A2E5A7EA33}"/>
    <cellStyle name="Normal 2 4 26 2 2" xfId="19372" xr:uid="{575C8569-30B7-481A-8874-12AD384FBB99}"/>
    <cellStyle name="Normal 2 4 27" xfId="19373" xr:uid="{95C81521-4C32-4E23-A7DC-8E727666ABAC}"/>
    <cellStyle name="Normal 2 4 27 2" xfId="19374" xr:uid="{E8D008B3-3424-4556-A35B-98D9E454F680}"/>
    <cellStyle name="Normal 2 4 27 2 2" xfId="19375" xr:uid="{40225191-7EED-47D3-BE1D-13498269D6B1}"/>
    <cellStyle name="Normal 2 4 28" xfId="19376" xr:uid="{B2006589-95A8-4A9A-A16A-E931D3089F04}"/>
    <cellStyle name="Normal 2 4 28 2" xfId="19377" xr:uid="{8D7DE575-C38F-4108-8F8A-8558280C36CF}"/>
    <cellStyle name="Normal 2 4 28 2 2" xfId="19378" xr:uid="{E1FF79F1-BE73-4DC7-AD67-185F7624CA70}"/>
    <cellStyle name="Normal 2 4 29" xfId="19379" xr:uid="{197A10B2-101C-41F9-8166-DE384B792936}"/>
    <cellStyle name="Normal 2 4 29 2" xfId="19380" xr:uid="{45B427DB-2781-4580-A66E-E6AF7EAAB827}"/>
    <cellStyle name="Normal 2 4 29 2 2" xfId="19381" xr:uid="{279DBBCF-552E-49FF-A476-2F837179D8FA}"/>
    <cellStyle name="Normal 2 4 3" xfId="19382" xr:uid="{CA78ABB0-B9BF-4310-A047-26A0A6A0C2E0}"/>
    <cellStyle name="Normal 2 4 3 10" xfId="19383" xr:uid="{EE15400E-47DB-4EA9-A66F-1D7E6115BB02}"/>
    <cellStyle name="Normal 2 4 3 10 2" xfId="19384" xr:uid="{CDAEF3C8-BF49-4195-B6A6-E9DA7792F87C}"/>
    <cellStyle name="Normal 2 4 3 10 2 2" xfId="19385" xr:uid="{555AA20E-6982-48C7-92A0-070EE7DFEF19}"/>
    <cellStyle name="Normal 2 4 3 11" xfId="19386" xr:uid="{4D776C8E-6B85-4057-9F5A-99ED9EBF6677}"/>
    <cellStyle name="Normal 2 4 3 11 2" xfId="19387" xr:uid="{4A2E9DA2-7AD9-482C-8343-6DE3283F95CC}"/>
    <cellStyle name="Normal 2 4 3 11 2 2" xfId="19388" xr:uid="{765F9FFC-EC2C-496A-8EA2-C0E658D52DF0}"/>
    <cellStyle name="Normal 2 4 3 12" xfId="19389" xr:uid="{FB0F873D-8FDF-4033-9225-BDF2483136E1}"/>
    <cellStyle name="Normal 2 4 3 12 2" xfId="19390" xr:uid="{5AC68D67-0543-48D5-AEA5-EB180CF3593F}"/>
    <cellStyle name="Normal 2 4 3 12 2 2" xfId="19391" xr:uid="{59184134-A873-4D04-A6B1-67EB883E3A43}"/>
    <cellStyle name="Normal 2 4 3 13" xfId="19392" xr:uid="{D088BDD8-080C-47C7-9971-50F603B44B14}"/>
    <cellStyle name="Normal 2 4 3 13 2" xfId="19393" xr:uid="{889823AE-1E12-4F0A-A33E-6218CE08BAF4}"/>
    <cellStyle name="Normal 2 4 3 13 2 2" xfId="19394" xr:uid="{A8E1C256-34C8-4759-A11B-3BA948D3BFDB}"/>
    <cellStyle name="Normal 2 4 3 14" xfId="19395" xr:uid="{B53BC0B8-D155-4DDD-A91A-A026FBB3A050}"/>
    <cellStyle name="Normal 2 4 3 14 2" xfId="19396" xr:uid="{88C7EC78-44CA-49A7-92E2-F7A870B760EF}"/>
    <cellStyle name="Normal 2 4 3 14 2 2" xfId="19397" xr:uid="{C138E92B-38E6-462C-A12B-0EE3A468530D}"/>
    <cellStyle name="Normal 2 4 3 15" xfId="19398" xr:uid="{619A08B9-A16E-4C62-8159-E8A2326C76EF}"/>
    <cellStyle name="Normal 2 4 3 15 2" xfId="19399" xr:uid="{3CC1D819-3E44-44B9-B785-642174B08473}"/>
    <cellStyle name="Normal 2 4 3 15 2 2" xfId="19400" xr:uid="{EA36D7EE-3473-4890-9EAE-5CD049BEE27C}"/>
    <cellStyle name="Normal 2 4 3 16" xfId="19401" xr:uid="{645F3471-5C7F-4F9A-9BFF-7A7FF4EA900C}"/>
    <cellStyle name="Normal 2 4 3 16 2" xfId="19402" xr:uid="{9E187396-72A2-4793-9319-B9BCF319E3A3}"/>
    <cellStyle name="Normal 2 4 3 16 2 2" xfId="19403" xr:uid="{F51DEA99-2096-450C-AA94-CF74D924A5DB}"/>
    <cellStyle name="Normal 2 4 3 17" xfId="19404" xr:uid="{35FDA557-9421-41BB-9618-6AD55A104F91}"/>
    <cellStyle name="Normal 2 4 3 17 2" xfId="19405" xr:uid="{5F226381-1DA3-4DA2-80A8-4591419C465E}"/>
    <cellStyle name="Normal 2 4 3 17 2 2" xfId="19406" xr:uid="{246EB1FD-8C13-4430-A68B-4CA6E91D9B40}"/>
    <cellStyle name="Normal 2 4 3 18" xfId="19407" xr:uid="{C9CB5840-A61B-4554-8365-C421426D3277}"/>
    <cellStyle name="Normal 2 4 3 18 2" xfId="19408" xr:uid="{504D6F0C-9FE4-4CD1-B86F-ADE9648B4221}"/>
    <cellStyle name="Normal 2 4 3 18 2 2" xfId="19409" xr:uid="{D3F3929D-0E3F-4062-A05B-58FF946663AB}"/>
    <cellStyle name="Normal 2 4 3 19" xfId="19410" xr:uid="{4CC291A9-D7C8-494E-9A4B-5288799433B6}"/>
    <cellStyle name="Normal 2 4 3 19 2" xfId="19411" xr:uid="{1A2EF46B-A285-4BB8-B3FC-E931A010243D}"/>
    <cellStyle name="Normal 2 4 3 19 2 2" xfId="19412" xr:uid="{C50600E0-633F-4BE9-858D-BEBC112292B3}"/>
    <cellStyle name="Normal 2 4 3 2" xfId="19413" xr:uid="{44117333-816C-4751-8511-2D229C2AF0AA}"/>
    <cellStyle name="Normal 2 4 3 2 2" xfId="19414" xr:uid="{7A20BFC4-B1C7-40D3-9923-8C90205733C8}"/>
    <cellStyle name="Normal 2 4 3 2 2 2" xfId="19415" xr:uid="{649E8244-90E2-408F-909E-57AB51C4EEB4}"/>
    <cellStyle name="Normal 2 4 3 20" xfId="19416" xr:uid="{68F0A313-A350-47EA-BD61-1C573BB5EC93}"/>
    <cellStyle name="Normal 2 4 3 20 2" xfId="19417" xr:uid="{885B0308-E142-47EB-911A-2EEC83393F7D}"/>
    <cellStyle name="Normal 2 4 3 20 2 2" xfId="19418" xr:uid="{4ACA0884-826D-4C6C-B1BE-7A91DD18F0FE}"/>
    <cellStyle name="Normal 2 4 3 21" xfId="19419" xr:uid="{ECBCBF7D-AE29-4B3F-A761-B47BE311267F}"/>
    <cellStyle name="Normal 2 4 3 21 2" xfId="19420" xr:uid="{C299559E-FFA9-49A0-89E1-AF0F27AF6C7E}"/>
    <cellStyle name="Normal 2 4 3 21 2 2" xfId="19421" xr:uid="{47C6161F-B026-4B17-A0EF-7A2E17E95F0A}"/>
    <cellStyle name="Normal 2 4 3 22" xfId="19422" xr:uid="{FB89C303-B436-4A96-B7B0-599FF19E5B69}"/>
    <cellStyle name="Normal 2 4 3 22 2" xfId="19423" xr:uid="{9375A9F0-A8BC-4696-97A6-468D3FF7FFAA}"/>
    <cellStyle name="Normal 2 4 3 22 2 2" xfId="19424" xr:uid="{383B1C11-E35E-4F05-A53B-BD720B06F8A2}"/>
    <cellStyle name="Normal 2 4 3 23" xfId="19425" xr:uid="{9AADC9C5-9896-47E8-920B-4C40F91493CD}"/>
    <cellStyle name="Normal 2 4 3 23 2" xfId="19426" xr:uid="{6B0B0865-E5A8-4CA4-918A-4D74051B8B23}"/>
    <cellStyle name="Normal 2 4 3 23 2 2" xfId="19427" xr:uid="{C8E8AA1C-D2BF-4AD8-BB6F-6ED9959994C3}"/>
    <cellStyle name="Normal 2 4 3 24" xfId="19428" xr:uid="{09B762D7-58B7-4E04-A5CF-22CFC94BFE75}"/>
    <cellStyle name="Normal 2 4 3 24 2" xfId="19429" xr:uid="{76101704-C0BD-4841-A54E-7F35190B9690}"/>
    <cellStyle name="Normal 2 4 3 24 2 2" xfId="19430" xr:uid="{FC4BAA07-3CF2-4911-917D-326A0A67CC53}"/>
    <cellStyle name="Normal 2 4 3 25" xfId="19431" xr:uid="{CE2366C0-E76C-4573-9F43-00269314AAF3}"/>
    <cellStyle name="Normal 2 4 3 25 2" xfId="19432" xr:uid="{F938C214-2297-4A5C-A687-94528C47CB1C}"/>
    <cellStyle name="Normal 2 4 3 26" xfId="19433" xr:uid="{1087F98B-309F-4ABB-9C11-7F0B9A82C3A0}"/>
    <cellStyle name="Normal 2 4 3 27" xfId="19434" xr:uid="{37474FE9-5951-4D07-80E2-C2255FB4C239}"/>
    <cellStyle name="Normal 2 4 3 3" xfId="19435" xr:uid="{8D397400-DE3A-4C98-B3F9-67B087208471}"/>
    <cellStyle name="Normal 2 4 3 3 2" xfId="19436" xr:uid="{98BCF2BC-F1A6-42A0-BFD5-17B30A110AA8}"/>
    <cellStyle name="Normal 2 4 3 3 2 2" xfId="19437" xr:uid="{FAE9F02D-2E3E-4DFC-B656-ACDDFB13766B}"/>
    <cellStyle name="Normal 2 4 3 4" xfId="19438" xr:uid="{FD1A1631-2E38-421E-BCD2-E310550ADA6D}"/>
    <cellStyle name="Normal 2 4 3 4 2" xfId="19439" xr:uid="{555AED3F-E8DD-47CB-B135-5388C307E8E1}"/>
    <cellStyle name="Normal 2 4 3 4 2 2" xfId="19440" xr:uid="{CBA0AC7E-5B02-4615-AD97-5BB05EE59D1B}"/>
    <cellStyle name="Normal 2 4 3 5" xfId="19441" xr:uid="{284CA9F1-88B4-4E06-BFA5-E2AAFE1909E7}"/>
    <cellStyle name="Normal 2 4 3 5 2" xfId="19442" xr:uid="{65DFAE13-58CA-417E-A75F-DD6BBE1D201E}"/>
    <cellStyle name="Normal 2 4 3 5 2 2" xfId="19443" xr:uid="{DB4AE5EE-AA4F-4C8D-9481-26900E837A45}"/>
    <cellStyle name="Normal 2 4 3 6" xfId="19444" xr:uid="{CAB42D6F-BE08-416E-AEA8-A528899D699A}"/>
    <cellStyle name="Normal 2 4 3 6 2" xfId="19445" xr:uid="{94D50565-4C52-4CC1-A36E-93348ECA76B5}"/>
    <cellStyle name="Normal 2 4 3 6 2 2" xfId="19446" xr:uid="{31584AB6-E058-40EC-B9A3-42888FC673A6}"/>
    <cellStyle name="Normal 2 4 3 7" xfId="19447" xr:uid="{5E20949C-3171-46EF-B0BE-A23EBBB3280B}"/>
    <cellStyle name="Normal 2 4 3 7 2" xfId="19448" xr:uid="{B4FA6C59-7F1C-4460-AE73-74D7D38A95B1}"/>
    <cellStyle name="Normal 2 4 3 7 2 2" xfId="19449" xr:uid="{DC5E14B7-017D-4F1F-8802-005765155D75}"/>
    <cellStyle name="Normal 2 4 3 8" xfId="19450" xr:uid="{B7314189-2257-4159-882F-03C23195886F}"/>
    <cellStyle name="Normal 2 4 3 8 2" xfId="19451" xr:uid="{20D44E38-1055-42EF-BF3C-6B76EC428A67}"/>
    <cellStyle name="Normal 2 4 3 8 2 2" xfId="19452" xr:uid="{76B67CDC-BD90-444C-9A20-28C7685D3B30}"/>
    <cellStyle name="Normal 2 4 3 9" xfId="19453" xr:uid="{AB8A51C9-CCEC-428E-AB8F-0743A94F89AA}"/>
    <cellStyle name="Normal 2 4 3 9 2" xfId="19454" xr:uid="{5E21916F-DB13-4041-993B-D700A1667C39}"/>
    <cellStyle name="Normal 2 4 3 9 2 2" xfId="19455" xr:uid="{748EB99D-E5CF-430C-802B-7891F259C3CF}"/>
    <cellStyle name="Normal 2 4 30" xfId="19456" xr:uid="{75971AAB-9597-4A8B-B0F6-E3DC2F912578}"/>
    <cellStyle name="Normal 2 4 30 2" xfId="19457" xr:uid="{05A2E4B3-AE6C-4F09-98BB-76A7202638BC}"/>
    <cellStyle name="Normal 2 4 30 2 2" xfId="19458" xr:uid="{EB52115C-EF46-4861-9248-F87F713BAE43}"/>
    <cellStyle name="Normal 2 4 31" xfId="19459" xr:uid="{E59C83CC-658F-4990-8DAE-12C0FA37F75A}"/>
    <cellStyle name="Normal 2 4 31 2" xfId="19460" xr:uid="{A0DB6AE9-4131-483E-947B-62E81EBC7A6C}"/>
    <cellStyle name="Normal 2 4 31 2 2" xfId="19461" xr:uid="{4413D438-6903-48D7-9904-9CF14516CAF1}"/>
    <cellStyle name="Normal 2 4 32" xfId="19462" xr:uid="{8B458DB5-5E0C-453D-B892-399F9C9CAB96}"/>
    <cellStyle name="Normal 2 4 32 2" xfId="19463" xr:uid="{7F4555E2-3D84-40AA-B28C-0755F2F0855F}"/>
    <cellStyle name="Normal 2 4 32 2 2" xfId="19464" xr:uid="{C6643CB8-942F-4EDB-9EF2-0C8BC831F0C4}"/>
    <cellStyle name="Normal 2 4 33" xfId="19465" xr:uid="{7F6CF68D-DE48-4DB6-8CE7-185007FBB3E1}"/>
    <cellStyle name="Normal 2 4 33 2" xfId="19466" xr:uid="{03F8FD99-5D36-47F8-ABE0-73188D421374}"/>
    <cellStyle name="Normal 2 4 33 2 2" xfId="19467" xr:uid="{0E4669E5-62F9-46ED-A8E7-07B95F811AD8}"/>
    <cellStyle name="Normal 2 4 34" xfId="19468" xr:uid="{4FF94F08-267F-46DD-9814-ED18026DA833}"/>
    <cellStyle name="Normal 2 4 34 2" xfId="19469" xr:uid="{53B4130F-B023-4953-A5B5-7E77FD6E2C9A}"/>
    <cellStyle name="Normal 2 4 34 2 2" xfId="19470" xr:uid="{701CFFF2-0D5D-4606-A6BA-758DE01F97A9}"/>
    <cellStyle name="Normal 2 4 35" xfId="19471" xr:uid="{7D49BED3-7691-430E-A457-BBAADB84A217}"/>
    <cellStyle name="Normal 2 4 35 2" xfId="19472" xr:uid="{FB850A23-B5C3-4F66-8B49-97E4E95A44B0}"/>
    <cellStyle name="Normal 2 4 35 2 2" xfId="19473" xr:uid="{B599AC24-4674-4812-9E1C-8F37AC23BF5F}"/>
    <cellStyle name="Normal 2 4 36" xfId="19474" xr:uid="{03D64A9E-969E-47CB-AB5F-73367F6BE28B}"/>
    <cellStyle name="Normal 2 4 36 2" xfId="19475" xr:uid="{A72D1F00-C460-4DDD-878C-CD11AEB20D03}"/>
    <cellStyle name="Normal 2 4 36 2 2" xfId="19476" xr:uid="{58795A08-BFB0-484B-98AA-3FEACF9830BD}"/>
    <cellStyle name="Normal 2 4 37" xfId="19477" xr:uid="{A13EC58A-FE53-4A01-8681-D251A675B293}"/>
    <cellStyle name="Normal 2 4 37 2" xfId="19478" xr:uid="{5B0912A4-10FC-4C01-AAC4-B3430A22E9E0}"/>
    <cellStyle name="Normal 2 4 37 2 2" xfId="19479" xr:uid="{07190F05-EECB-4549-AB3C-CB68091ED152}"/>
    <cellStyle name="Normal 2 4 38" xfId="19480" xr:uid="{FC596039-C38B-4ECD-92FC-609D9B2B1BD6}"/>
    <cellStyle name="Normal 2 4 38 2" xfId="19481" xr:uid="{567F9702-9B88-40BE-8D70-9AC1A64A9EE0}"/>
    <cellStyle name="Normal 2 4 38 2 2" xfId="19482" xr:uid="{C6D8239F-0E22-4AC1-810A-62968C2B4449}"/>
    <cellStyle name="Normal 2 4 39" xfId="19483" xr:uid="{F5293C88-F923-4D3D-83BA-22876E9F52EF}"/>
    <cellStyle name="Normal 2 4 39 2" xfId="19484" xr:uid="{4118329B-ED2E-477F-BC42-B72DA2194762}"/>
    <cellStyle name="Normal 2 4 39 2 2" xfId="19485" xr:uid="{75C93957-8555-407F-A1E6-5C3834AFB6A0}"/>
    <cellStyle name="Normal 2 4 4" xfId="19486" xr:uid="{2654E5EC-F62E-4057-B4C6-4DC3A8F5D42B}"/>
    <cellStyle name="Normal 2 4 4 10" xfId="19487" xr:uid="{112AF35A-3380-4150-A251-7936781A7365}"/>
    <cellStyle name="Normal 2 4 4 10 2" xfId="19488" xr:uid="{6651DF9B-37B3-4367-B6FF-BF2205E8E04E}"/>
    <cellStyle name="Normal 2 4 4 10 2 2" xfId="19489" xr:uid="{E9F4CE36-F4F6-4CDE-95E3-1D869B27ED7A}"/>
    <cellStyle name="Normal 2 4 4 11" xfId="19490" xr:uid="{A52EF567-ADDF-416B-8629-0290E7A41FB0}"/>
    <cellStyle name="Normal 2 4 4 11 2" xfId="19491" xr:uid="{A947045D-7C4E-40D5-B1AE-C0C85FC225FD}"/>
    <cellStyle name="Normal 2 4 4 11 2 2" xfId="19492" xr:uid="{7BC442CF-FF74-4CDC-AF67-550487CE3264}"/>
    <cellStyle name="Normal 2 4 4 12" xfId="19493" xr:uid="{99EB7803-D2D7-40C1-8102-0FAF22899885}"/>
    <cellStyle name="Normal 2 4 4 12 2" xfId="19494" xr:uid="{03988839-1ACC-456A-908C-D54F92046928}"/>
    <cellStyle name="Normal 2 4 4 12 2 2" xfId="19495" xr:uid="{1D80A31D-B590-43F0-848B-E7CBE0F3894E}"/>
    <cellStyle name="Normal 2 4 4 13" xfId="19496" xr:uid="{E1342EAE-69BE-4EF6-908D-5EE94AE11541}"/>
    <cellStyle name="Normal 2 4 4 13 2" xfId="19497" xr:uid="{902CC1C3-4119-4B70-88BF-7F80E6C0A013}"/>
    <cellStyle name="Normal 2 4 4 13 2 2" xfId="19498" xr:uid="{82B18273-1E7D-4CA6-A881-266C37D41AEA}"/>
    <cellStyle name="Normal 2 4 4 14" xfId="19499" xr:uid="{7371498E-B743-4EB8-9C30-C4A21BDB7DF0}"/>
    <cellStyle name="Normal 2 4 4 14 2" xfId="19500" xr:uid="{11A6A6F6-6067-4782-A480-C721D69ED1E3}"/>
    <cellStyle name="Normal 2 4 4 14 2 2" xfId="19501" xr:uid="{B3371FF2-9955-4140-B92C-0CC8155B1A6D}"/>
    <cellStyle name="Normal 2 4 4 15" xfId="19502" xr:uid="{27779743-98D8-43F5-A6D2-E8196B5B820B}"/>
    <cellStyle name="Normal 2 4 4 15 2" xfId="19503" xr:uid="{62BF581D-DA68-4EA8-BCD0-7799388F2ED9}"/>
    <cellStyle name="Normal 2 4 4 15 2 2" xfId="19504" xr:uid="{312532CC-9FF3-4717-A2FC-B8DADE4A3E3B}"/>
    <cellStyle name="Normal 2 4 4 16" xfId="19505" xr:uid="{C49C9EFE-4A76-485A-991E-B5C85294FDC8}"/>
    <cellStyle name="Normal 2 4 4 16 2" xfId="19506" xr:uid="{C8555CD2-8487-402F-BC5A-BEF743F061F5}"/>
    <cellStyle name="Normal 2 4 4 16 2 2" xfId="19507" xr:uid="{42966328-C753-4AB3-BA8F-E60A6F9ECF95}"/>
    <cellStyle name="Normal 2 4 4 17" xfId="19508" xr:uid="{C9328AE9-E055-420B-91BC-5109F1DA5FEF}"/>
    <cellStyle name="Normal 2 4 4 17 2" xfId="19509" xr:uid="{4A09DF15-EB4C-4CEA-8745-47843530B1CF}"/>
    <cellStyle name="Normal 2 4 4 17 2 2" xfId="19510" xr:uid="{36B66580-BD80-425C-A6B4-22BDA2E56D60}"/>
    <cellStyle name="Normal 2 4 4 18" xfId="19511" xr:uid="{6C88284F-A231-4D88-88F1-ED2B0BF4BA89}"/>
    <cellStyle name="Normal 2 4 4 18 2" xfId="19512" xr:uid="{224F771D-ABBD-4D6D-A0AF-A013229EDA18}"/>
    <cellStyle name="Normal 2 4 4 18 2 2" xfId="19513" xr:uid="{C5733AAD-D641-497E-914D-2659A92D1537}"/>
    <cellStyle name="Normal 2 4 4 19" xfId="19514" xr:uid="{613BB4CA-34BE-4128-97A9-8402FEE6206A}"/>
    <cellStyle name="Normal 2 4 4 19 2" xfId="19515" xr:uid="{24810E35-4B2E-4C59-8C5D-C7B824EF0CC6}"/>
    <cellStyle name="Normal 2 4 4 19 2 2" xfId="19516" xr:uid="{7043DFFD-2B33-4FFC-A9AF-4EE8C41E061E}"/>
    <cellStyle name="Normal 2 4 4 2" xfId="19517" xr:uid="{D7CC69E0-1D13-4967-A4B4-7D313F80B567}"/>
    <cellStyle name="Normal 2 4 4 2 2" xfId="19518" xr:uid="{BB72F11F-A4D0-49E0-8B30-8FC0C4BA1C68}"/>
    <cellStyle name="Normal 2 4 4 2 2 2" xfId="19519" xr:uid="{A7E135DF-F19E-4524-B658-C00657831691}"/>
    <cellStyle name="Normal 2 4 4 20" xfId="19520" xr:uid="{91C18C19-BCA4-49B9-9369-61D3227EE4B8}"/>
    <cellStyle name="Normal 2 4 4 20 2" xfId="19521" xr:uid="{3928E0C2-B1EB-40C6-A76E-C61940D033BC}"/>
    <cellStyle name="Normal 2 4 4 20 2 2" xfId="19522" xr:uid="{6167746C-072A-46E9-BBDC-005BD9FFB1CB}"/>
    <cellStyle name="Normal 2 4 4 21" xfId="19523" xr:uid="{CDF9F2AD-A199-43A2-BFEB-924CB4992D61}"/>
    <cellStyle name="Normal 2 4 4 21 2" xfId="19524" xr:uid="{A77B5F22-5EBE-4CC6-95F8-496D2FD5DB51}"/>
    <cellStyle name="Normal 2 4 4 21 2 2" xfId="19525" xr:uid="{F3342580-B663-4425-AF7F-C332379ECB10}"/>
    <cellStyle name="Normal 2 4 4 22" xfId="19526" xr:uid="{749665FA-D040-4BE5-BC48-97154D799FB4}"/>
    <cellStyle name="Normal 2 4 4 22 2" xfId="19527" xr:uid="{3334EB1D-6CE7-4D57-8686-C335A1A6E011}"/>
    <cellStyle name="Normal 2 4 4 22 2 2" xfId="19528" xr:uid="{C75FBD1E-32DC-4BBB-AC82-7C3F3621785B}"/>
    <cellStyle name="Normal 2 4 4 23" xfId="19529" xr:uid="{4C7CA9E4-E4FD-48C3-8704-AFAA784E145C}"/>
    <cellStyle name="Normal 2 4 4 23 2" xfId="19530" xr:uid="{681FF6E5-F6E4-412F-B159-35708B7E91E7}"/>
    <cellStyle name="Normal 2 4 4 23 2 2" xfId="19531" xr:uid="{D2937A08-6554-41E5-BCC6-3B357781B15B}"/>
    <cellStyle name="Normal 2 4 4 24" xfId="19532" xr:uid="{25DE1609-B341-47DC-894B-63DF4B7E5D06}"/>
    <cellStyle name="Normal 2 4 4 24 2" xfId="19533" xr:uid="{937F1AE1-78F8-40D9-8182-F70BAC02B31A}"/>
    <cellStyle name="Normal 2 4 4 24 2 2" xfId="19534" xr:uid="{B7898D28-A4A4-4353-A68B-68DF0880553E}"/>
    <cellStyle name="Normal 2 4 4 25" xfId="19535" xr:uid="{0A568D10-CBA6-43B1-93C1-4F623EF03A90}"/>
    <cellStyle name="Normal 2 4 4 25 2" xfId="19536" xr:uid="{BDD9721E-54F3-4B0B-9ABA-C55D44F7709E}"/>
    <cellStyle name="Normal 2 4 4 26" xfId="19537" xr:uid="{78E2C498-BA4C-4B54-AB49-AC814EDB1C88}"/>
    <cellStyle name="Normal 2 4 4 27" xfId="19538" xr:uid="{89E7F7DC-DAC2-4138-99FF-735C03CF01B7}"/>
    <cellStyle name="Normal 2 4 4 3" xfId="19539" xr:uid="{112D5621-55E6-44C3-B932-4352CFF1B02D}"/>
    <cellStyle name="Normal 2 4 4 3 2" xfId="19540" xr:uid="{D1B42751-5C47-48D9-AAAD-924846F2484A}"/>
    <cellStyle name="Normal 2 4 4 3 2 2" xfId="19541" xr:uid="{98AA773A-ECEC-4C08-BD1E-0D2CB1EEAF79}"/>
    <cellStyle name="Normal 2 4 4 4" xfId="19542" xr:uid="{D063CF9C-1627-4001-8C59-ED73A313D9C2}"/>
    <cellStyle name="Normal 2 4 4 4 2" xfId="19543" xr:uid="{5C50F1C4-1C97-423D-9852-51A7B4E07D97}"/>
    <cellStyle name="Normal 2 4 4 4 2 2" xfId="19544" xr:uid="{29B6F861-990C-498F-AB2E-C93849957B02}"/>
    <cellStyle name="Normal 2 4 4 5" xfId="19545" xr:uid="{2B5A9A41-E34B-4082-A084-2E238BE8BC6E}"/>
    <cellStyle name="Normal 2 4 4 5 2" xfId="19546" xr:uid="{A10F3A84-16CA-479B-B904-635A716363FD}"/>
    <cellStyle name="Normal 2 4 4 5 2 2" xfId="19547" xr:uid="{17863E4D-A335-461E-BC71-002E851E0E46}"/>
    <cellStyle name="Normal 2 4 4 6" xfId="19548" xr:uid="{FF9BCB1E-A9A4-4CE0-9194-18B5AD75249D}"/>
    <cellStyle name="Normal 2 4 4 6 2" xfId="19549" xr:uid="{13699966-5FBE-4928-8A4E-50A382B9DA6A}"/>
    <cellStyle name="Normal 2 4 4 6 2 2" xfId="19550" xr:uid="{C9CDE1C6-E5DA-4073-8367-3808D89D7579}"/>
    <cellStyle name="Normal 2 4 4 7" xfId="19551" xr:uid="{3B785349-882E-4CBE-B8B9-B7EDD7FA22B9}"/>
    <cellStyle name="Normal 2 4 4 7 2" xfId="19552" xr:uid="{30142799-9227-4E53-9D8C-8A8D5F35DCAC}"/>
    <cellStyle name="Normal 2 4 4 7 2 2" xfId="19553" xr:uid="{78F75469-39F7-464D-92E2-C2F88D5D55AE}"/>
    <cellStyle name="Normal 2 4 4 8" xfId="19554" xr:uid="{263BD3B3-B47A-4B9F-909D-CE3E568B6291}"/>
    <cellStyle name="Normal 2 4 4 8 2" xfId="19555" xr:uid="{AC113360-147D-4247-AC74-9C7639071B75}"/>
    <cellStyle name="Normal 2 4 4 8 2 2" xfId="19556" xr:uid="{16939154-83A0-4893-B540-7044BA05CF89}"/>
    <cellStyle name="Normal 2 4 4 9" xfId="19557" xr:uid="{3D99E2CE-4583-4469-82BB-2436E1EB1337}"/>
    <cellStyle name="Normal 2 4 4 9 2" xfId="19558" xr:uid="{C5E58426-617F-4DDD-82F4-55077BB05936}"/>
    <cellStyle name="Normal 2 4 4 9 2 2" xfId="19559" xr:uid="{6B37C4F1-7C27-4F31-9D85-43009926C317}"/>
    <cellStyle name="Normal 2 4 40" xfId="19560" xr:uid="{052B1B8C-623F-4DD8-B7BA-9F586E1F8E7F}"/>
    <cellStyle name="Normal 2 4 40 2" xfId="19561" xr:uid="{8E11DA44-0832-4D34-8931-5101BBDBFB64}"/>
    <cellStyle name="Normal 2 4 40 2 2" xfId="19562" xr:uid="{3D69ACC5-3959-4263-8B2B-91F731991E4C}"/>
    <cellStyle name="Normal 2 4 41" xfId="19563" xr:uid="{812BD041-FDD2-42AE-8778-8FE808484E69}"/>
    <cellStyle name="Normal 2 4 41 2" xfId="19564" xr:uid="{0CCE1EA5-2B09-4724-97E5-7D968C7BEB23}"/>
    <cellStyle name="Normal 2 4 41 2 2" xfId="19565" xr:uid="{3B6FAC6B-766E-4F6E-85F0-5C41363BD3A1}"/>
    <cellStyle name="Normal 2 4 42" xfId="19566" xr:uid="{547EDC21-5043-4DE2-84CF-4C665DD98E26}"/>
    <cellStyle name="Normal 2 4 42 2" xfId="19567" xr:uid="{015A3DC7-5E73-48A7-B046-ADE3434AA072}"/>
    <cellStyle name="Normal 2 4 42 2 2" xfId="19568" xr:uid="{A7AC94E0-4438-487F-A73F-5053D487734B}"/>
    <cellStyle name="Normal 2 4 43" xfId="19569" xr:uid="{2C7426C8-9F25-408B-92EB-7DC777FD4D32}"/>
    <cellStyle name="Normal 2 4 43 2" xfId="19570" xr:uid="{F2BD5FD3-6E0D-4C31-8CE3-A1AEBD549CB2}"/>
    <cellStyle name="Normal 2 4 43 2 2" xfId="19571" xr:uid="{43C5AE75-010B-4A31-8D98-B8B66F5EC66D}"/>
    <cellStyle name="Normal 2 4 44" xfId="19572" xr:uid="{77FCDED1-3E82-4803-AC11-2839105C737C}"/>
    <cellStyle name="Normal 2 4 44 2" xfId="19573" xr:uid="{EE015C78-5D70-4EF7-9648-2388B35FDB7D}"/>
    <cellStyle name="Normal 2 4 44 2 2" xfId="19574" xr:uid="{4C890107-EA78-45E8-A1A4-C0E33D06CAEA}"/>
    <cellStyle name="Normal 2 4 45" xfId="19575" xr:uid="{BE71C6E2-4773-47FA-AA4E-A9FA10CCF413}"/>
    <cellStyle name="Normal 2 4 45 2" xfId="19576" xr:uid="{C3FC2252-B702-4D41-A739-DB474A384B1E}"/>
    <cellStyle name="Normal 2 4 45 2 2" xfId="19577" xr:uid="{7E389DC6-6ED1-4012-83AA-5A0B6C8D4AE1}"/>
    <cellStyle name="Normal 2 4 46" xfId="19578" xr:uid="{1292F900-DF18-475C-9CD1-7BE416F35A7E}"/>
    <cellStyle name="Normal 2 4 46 2" xfId="19579" xr:uid="{A578301E-9B87-444A-A68D-D8604D5D0B96}"/>
    <cellStyle name="Normal 2 4 46 2 2" xfId="19580" xr:uid="{D52F906B-1B03-4BA6-91C8-66D4E4EB5A7E}"/>
    <cellStyle name="Normal 2 4 47" xfId="19581" xr:uid="{9E98BF6D-D700-49B6-9076-CF81A81C5B2B}"/>
    <cellStyle name="Normal 2 4 47 2" xfId="19582" xr:uid="{13963A86-90DB-4208-899F-EFED8DD56E88}"/>
    <cellStyle name="Normal 2 4 47 2 2" xfId="19583" xr:uid="{0459CEE8-9EC7-4CBA-AA75-3773DD17AF8D}"/>
    <cellStyle name="Normal 2 4 48" xfId="19584" xr:uid="{E3A80838-07F1-4671-85EA-29CD2C26D986}"/>
    <cellStyle name="Normal 2 4 48 2" xfId="19585" xr:uid="{8E9D902E-3747-4970-B528-FA9FF97CA296}"/>
    <cellStyle name="Normal 2 4 49" xfId="19586" xr:uid="{0CAF63B5-93E7-4BCC-A90D-C35788946ED6}"/>
    <cellStyle name="Normal 2 4 5" xfId="19587" xr:uid="{E3056F48-083C-4822-A4E0-0882FFADF8E4}"/>
    <cellStyle name="Normal 2 4 5 10" xfId="19588" xr:uid="{B2ECAA76-0397-43FA-931B-60E54423608C}"/>
    <cellStyle name="Normal 2 4 5 10 2" xfId="19589" xr:uid="{D0985F56-DE91-4520-BC93-3A5D88A159C5}"/>
    <cellStyle name="Normal 2 4 5 10 2 2" xfId="19590" xr:uid="{F2C7760C-E980-4D0F-81EF-AA8CEA827C66}"/>
    <cellStyle name="Normal 2 4 5 11" xfId="19591" xr:uid="{06FAC644-23AD-47FE-8982-52BC546733C2}"/>
    <cellStyle name="Normal 2 4 5 11 2" xfId="19592" xr:uid="{1BBD3D50-4DA5-4314-9D2A-81E943F9D1B0}"/>
    <cellStyle name="Normal 2 4 5 11 2 2" xfId="19593" xr:uid="{A23A3A9B-650D-4F0D-BECB-73BAD97E4154}"/>
    <cellStyle name="Normal 2 4 5 12" xfId="19594" xr:uid="{D3B5D500-4E26-43B0-BF5F-9B43AC2A62C1}"/>
    <cellStyle name="Normal 2 4 5 12 2" xfId="19595" xr:uid="{CC01490A-C35D-4926-89C6-A3921FFCFB3F}"/>
    <cellStyle name="Normal 2 4 5 12 2 2" xfId="19596" xr:uid="{4DE4B602-9DEC-49D0-8807-2C8FCB6B80D4}"/>
    <cellStyle name="Normal 2 4 5 13" xfId="19597" xr:uid="{0184C10E-535C-46CC-A9AF-08D3FA23D7D7}"/>
    <cellStyle name="Normal 2 4 5 13 2" xfId="19598" xr:uid="{047603D8-EE84-4641-B3B9-D8B07CE887CC}"/>
    <cellStyle name="Normal 2 4 5 13 2 2" xfId="19599" xr:uid="{AF7CDA94-E830-4FCC-9DF1-5FED758FBE9A}"/>
    <cellStyle name="Normal 2 4 5 14" xfId="19600" xr:uid="{9A4190E4-CBDD-4687-AF93-266CD4163029}"/>
    <cellStyle name="Normal 2 4 5 14 2" xfId="19601" xr:uid="{6A638A34-1DDA-4BCE-B60B-694F5B2C7FE4}"/>
    <cellStyle name="Normal 2 4 5 14 2 2" xfId="19602" xr:uid="{0DE54CF1-CC5E-4694-AA00-783EC3D9206F}"/>
    <cellStyle name="Normal 2 4 5 15" xfId="19603" xr:uid="{DE57B39A-040D-4839-A077-753A14DB733F}"/>
    <cellStyle name="Normal 2 4 5 15 2" xfId="19604" xr:uid="{CC39FD89-9A18-42B6-972E-F2829F919A2E}"/>
    <cellStyle name="Normal 2 4 5 15 2 2" xfId="19605" xr:uid="{506EB020-508A-4F3B-9FB4-595D404C49C3}"/>
    <cellStyle name="Normal 2 4 5 16" xfId="19606" xr:uid="{F34C3155-A64F-4CB5-9024-B838B633B37D}"/>
    <cellStyle name="Normal 2 4 5 16 2" xfId="19607" xr:uid="{1F86A6FF-C6E5-4909-A94D-2E00DBE85248}"/>
    <cellStyle name="Normal 2 4 5 16 2 2" xfId="19608" xr:uid="{A906FC1B-D264-4AB0-A00C-ED2253010997}"/>
    <cellStyle name="Normal 2 4 5 17" xfId="19609" xr:uid="{AAE11814-99C0-44DE-AE76-077B831AFC8B}"/>
    <cellStyle name="Normal 2 4 5 17 2" xfId="19610" xr:uid="{4F734F2E-E6C1-4B01-9109-A06EA3980EB5}"/>
    <cellStyle name="Normal 2 4 5 17 2 2" xfId="19611" xr:uid="{93142EF2-942C-4935-9F97-83C68880E8CB}"/>
    <cellStyle name="Normal 2 4 5 18" xfId="19612" xr:uid="{EBD0782A-8EB3-4298-B0D5-4ED16CA64D0E}"/>
    <cellStyle name="Normal 2 4 5 18 2" xfId="19613" xr:uid="{49E4A278-C419-48B6-84B2-D0D791C3A4DB}"/>
    <cellStyle name="Normal 2 4 5 18 2 2" xfId="19614" xr:uid="{B07F1959-BAD7-4870-831F-13B45074E8BB}"/>
    <cellStyle name="Normal 2 4 5 19" xfId="19615" xr:uid="{E6D215AF-FD68-4142-8A0A-7CA9C304B70A}"/>
    <cellStyle name="Normal 2 4 5 19 2" xfId="19616" xr:uid="{4FB161A7-FB69-472B-A5E5-8638EFA436C8}"/>
    <cellStyle name="Normal 2 4 5 19 2 2" xfId="19617" xr:uid="{284C7BA3-48DF-4177-8E1E-D61825975634}"/>
    <cellStyle name="Normal 2 4 5 2" xfId="19618" xr:uid="{F3B32B80-CA4F-46A8-B30A-973D37FD67C2}"/>
    <cellStyle name="Normal 2 4 5 2 2" xfId="19619" xr:uid="{87E3B03B-26EA-4319-AE3B-03D1ED9E3CFF}"/>
    <cellStyle name="Normal 2 4 5 2 2 2" xfId="19620" xr:uid="{9F19BAA6-56F9-473F-B067-C22F538A208A}"/>
    <cellStyle name="Normal 2 4 5 20" xfId="19621" xr:uid="{07991542-4E10-4EF8-BE58-61C98FC6E01E}"/>
    <cellStyle name="Normal 2 4 5 20 2" xfId="19622" xr:uid="{7A72CD4D-10E0-42CB-B960-B62A889B5344}"/>
    <cellStyle name="Normal 2 4 5 20 2 2" xfId="19623" xr:uid="{63845FB0-29BB-43F3-8912-6AEDDEA9659E}"/>
    <cellStyle name="Normal 2 4 5 21" xfId="19624" xr:uid="{DCD4923F-D7B1-4556-9B7E-1E9445299C3F}"/>
    <cellStyle name="Normal 2 4 5 21 2" xfId="19625" xr:uid="{BF7770A5-ABC0-4A8A-A2F2-C95BCEB43659}"/>
    <cellStyle name="Normal 2 4 5 21 2 2" xfId="19626" xr:uid="{029B3787-0899-48BE-8297-083F7DD3A504}"/>
    <cellStyle name="Normal 2 4 5 22" xfId="19627" xr:uid="{29CE3088-48FD-4AE4-889C-0AC2F1E1BD33}"/>
    <cellStyle name="Normal 2 4 5 22 2" xfId="19628" xr:uid="{5290C78F-B35F-40E2-8765-7C8706840ECB}"/>
    <cellStyle name="Normal 2 4 5 22 2 2" xfId="19629" xr:uid="{EA92FFE8-F39F-4C3A-B147-FC97DD3AF786}"/>
    <cellStyle name="Normal 2 4 5 23" xfId="19630" xr:uid="{363B067E-09B2-4077-ABDB-E7FE81CF6A4C}"/>
    <cellStyle name="Normal 2 4 5 23 2" xfId="19631" xr:uid="{9E612725-38D6-4FFC-837E-CBED3C804987}"/>
    <cellStyle name="Normal 2 4 5 23 2 2" xfId="19632" xr:uid="{11F624CB-A072-4128-92E9-426CED81AE6A}"/>
    <cellStyle name="Normal 2 4 5 24" xfId="19633" xr:uid="{7658173F-9F42-4402-A15E-C28D558A3445}"/>
    <cellStyle name="Normal 2 4 5 24 2" xfId="19634" xr:uid="{D1357A5F-6362-417A-B775-8F1BC6F3560D}"/>
    <cellStyle name="Normal 2 4 5 24 2 2" xfId="19635" xr:uid="{263C1445-97EF-45B0-A20D-C91D14E02B4C}"/>
    <cellStyle name="Normal 2 4 5 25" xfId="19636" xr:uid="{F66927CB-F2DD-45A8-B29E-5ECE14233905}"/>
    <cellStyle name="Normal 2 4 5 25 2" xfId="19637" xr:uid="{BFE1EA8C-6B33-462B-BBB4-0A947AAE9D71}"/>
    <cellStyle name="Normal 2 4 5 26" xfId="19638" xr:uid="{50560C87-E048-4ACE-ACE9-51A41220D74A}"/>
    <cellStyle name="Normal 2 4 5 3" xfId="19639" xr:uid="{6B88F140-FDC8-44B7-BF0A-37A2647A0166}"/>
    <cellStyle name="Normal 2 4 5 3 2" xfId="19640" xr:uid="{C316C999-B9FE-479A-9DBB-A4888F5A93DD}"/>
    <cellStyle name="Normal 2 4 5 3 2 2" xfId="19641" xr:uid="{FFF59393-B030-454F-A8D3-8FECE80968ED}"/>
    <cellStyle name="Normal 2 4 5 4" xfId="19642" xr:uid="{555495DF-AF17-47ED-97F3-8363D2B1BEAE}"/>
    <cellStyle name="Normal 2 4 5 4 2" xfId="19643" xr:uid="{6BEADED5-7041-4CA9-9768-7850BDDB8A90}"/>
    <cellStyle name="Normal 2 4 5 4 2 2" xfId="19644" xr:uid="{191148C6-D05F-4481-B03F-6CE1C5F316C2}"/>
    <cellStyle name="Normal 2 4 5 5" xfId="19645" xr:uid="{E0B74E77-6E26-4DCC-864A-A5629849F62F}"/>
    <cellStyle name="Normal 2 4 5 5 2" xfId="19646" xr:uid="{46EC107F-46E4-4AE0-8ECE-BDB424BCD90E}"/>
    <cellStyle name="Normal 2 4 5 5 2 2" xfId="19647" xr:uid="{13D20D9D-5B4B-45E7-A56D-20366D70EBC7}"/>
    <cellStyle name="Normal 2 4 5 6" xfId="19648" xr:uid="{63194533-BA39-463A-95CE-B3FB6FAF2D39}"/>
    <cellStyle name="Normal 2 4 5 6 2" xfId="19649" xr:uid="{0EC58928-CC1A-45D9-8B0C-13D5EECA98EF}"/>
    <cellStyle name="Normal 2 4 5 6 2 2" xfId="19650" xr:uid="{71F01D8F-5A3F-4406-A52D-5247EF45205F}"/>
    <cellStyle name="Normal 2 4 5 7" xfId="19651" xr:uid="{DBF2E6AD-8A18-4814-9EF7-E2EF8A7BA613}"/>
    <cellStyle name="Normal 2 4 5 7 2" xfId="19652" xr:uid="{E2A10ED7-58CC-4CCE-957E-FC58C51EDA97}"/>
    <cellStyle name="Normal 2 4 5 7 2 2" xfId="19653" xr:uid="{B1647012-BA51-467C-8668-B81B4142D0BE}"/>
    <cellStyle name="Normal 2 4 5 8" xfId="19654" xr:uid="{7CC2483D-852E-4A54-B117-9C4F9CA2A739}"/>
    <cellStyle name="Normal 2 4 5 8 2" xfId="19655" xr:uid="{CF518AAE-FF43-46CE-8B20-A50D0246750A}"/>
    <cellStyle name="Normal 2 4 5 8 2 2" xfId="19656" xr:uid="{5F3C5FD7-4C9E-4E51-96CD-EA1F120F752B}"/>
    <cellStyle name="Normal 2 4 5 9" xfId="19657" xr:uid="{E2BE682D-9E31-48E1-B65E-E1ACDCCB754D}"/>
    <cellStyle name="Normal 2 4 5 9 2" xfId="19658" xr:uid="{1CD20EFA-89CA-495D-AEFA-3BD5DBEB0C24}"/>
    <cellStyle name="Normal 2 4 5 9 2 2" xfId="19659" xr:uid="{DD5DD72F-B0F8-48A8-9CD9-FCFB111E70E0}"/>
    <cellStyle name="Normal 2 4 50" xfId="19660" xr:uid="{DCA61863-78E5-4A68-9F5D-898C4843E354}"/>
    <cellStyle name="Normal 2 4 6" xfId="19661" xr:uid="{2F8AE222-D940-4706-9E2C-C297BBBBCEF2}"/>
    <cellStyle name="Normal 2 4 6 10" xfId="19662" xr:uid="{0DCC661D-9CF2-4C17-870C-C18B33EC6D0E}"/>
    <cellStyle name="Normal 2 4 6 10 2" xfId="19663" xr:uid="{29CE1C2A-0024-4E53-8F03-7BDB1B9048DB}"/>
    <cellStyle name="Normal 2 4 6 10 2 2" xfId="19664" xr:uid="{A085BC6A-FD40-4823-B437-219BA9A290B6}"/>
    <cellStyle name="Normal 2 4 6 11" xfId="19665" xr:uid="{53198F47-7A01-4681-A77C-713006B2543E}"/>
    <cellStyle name="Normal 2 4 6 11 2" xfId="19666" xr:uid="{45C69B80-611F-4172-BA9A-5D5203684DB2}"/>
    <cellStyle name="Normal 2 4 6 11 2 2" xfId="19667" xr:uid="{A219B917-9B67-415D-B09A-4AAAE602FDB1}"/>
    <cellStyle name="Normal 2 4 6 12" xfId="19668" xr:uid="{50C7ACF1-D45C-4FB7-86D9-3918DF66FF99}"/>
    <cellStyle name="Normal 2 4 6 12 2" xfId="19669" xr:uid="{1EEA8538-6E77-4550-9A72-C9C338B29128}"/>
    <cellStyle name="Normal 2 4 6 12 2 2" xfId="19670" xr:uid="{877C779D-1449-4527-80E2-DF10C0930AE9}"/>
    <cellStyle name="Normal 2 4 6 13" xfId="19671" xr:uid="{FBEEA73F-3503-423E-8CAD-EB46371C4E25}"/>
    <cellStyle name="Normal 2 4 6 13 2" xfId="19672" xr:uid="{56A385A4-2A74-4D56-BB31-6FC8F86E610B}"/>
    <cellStyle name="Normal 2 4 6 13 2 2" xfId="19673" xr:uid="{972D2AD1-A237-493B-93C6-0D1B99CC0104}"/>
    <cellStyle name="Normal 2 4 6 14" xfId="19674" xr:uid="{E03F6E18-F721-4151-8F8F-7C67FA591525}"/>
    <cellStyle name="Normal 2 4 6 14 2" xfId="19675" xr:uid="{159E230D-E027-4ED3-99C3-22BA4DABEFC5}"/>
    <cellStyle name="Normal 2 4 6 14 2 2" xfId="19676" xr:uid="{744FB4E1-3590-4F8C-9BC1-D76882C6D665}"/>
    <cellStyle name="Normal 2 4 6 15" xfId="19677" xr:uid="{6C9215CF-852D-49A9-81E1-CD840A785F4A}"/>
    <cellStyle name="Normal 2 4 6 15 2" xfId="19678" xr:uid="{A9B0E27D-20FD-4613-9A1F-A34E34A525D9}"/>
    <cellStyle name="Normal 2 4 6 15 2 2" xfId="19679" xr:uid="{CBC07114-C09D-4E4B-8540-30084A8FC593}"/>
    <cellStyle name="Normal 2 4 6 16" xfId="19680" xr:uid="{6B94D533-F0EC-45F5-953A-A921D3D98E29}"/>
    <cellStyle name="Normal 2 4 6 16 2" xfId="19681" xr:uid="{E05F88A7-588C-4EC5-B3B3-1541E07537F7}"/>
    <cellStyle name="Normal 2 4 6 16 2 2" xfId="19682" xr:uid="{95631604-B9AC-4EA4-8EB5-7B263E771280}"/>
    <cellStyle name="Normal 2 4 6 17" xfId="19683" xr:uid="{F9329674-CA26-41C4-9045-0DFD7CB78D74}"/>
    <cellStyle name="Normal 2 4 6 17 2" xfId="19684" xr:uid="{9EE2936A-2A08-41C7-816D-DE84E0FCFCD8}"/>
    <cellStyle name="Normal 2 4 6 17 2 2" xfId="19685" xr:uid="{04852F4C-F7A7-4CB4-90C8-F69BE1F8D141}"/>
    <cellStyle name="Normal 2 4 6 18" xfId="19686" xr:uid="{CA527D26-DFAA-422D-9EA8-11E79D231B92}"/>
    <cellStyle name="Normal 2 4 6 18 2" xfId="19687" xr:uid="{A5961914-3DBF-4BA8-BE3B-52472AB08110}"/>
    <cellStyle name="Normal 2 4 6 18 2 2" xfId="19688" xr:uid="{196084AF-B0DF-412D-874D-DB9787BE7EDC}"/>
    <cellStyle name="Normal 2 4 6 19" xfId="19689" xr:uid="{38876819-F822-425E-9A98-FD3079E47933}"/>
    <cellStyle name="Normal 2 4 6 19 2" xfId="19690" xr:uid="{7260786E-0711-4BA0-9C09-F42D684CCAAE}"/>
    <cellStyle name="Normal 2 4 6 19 2 2" xfId="19691" xr:uid="{20EE8900-0ABE-4D0E-AA73-E616B70013EA}"/>
    <cellStyle name="Normal 2 4 6 2" xfId="19692" xr:uid="{2F77A407-9227-450F-AA90-D3345709C6E5}"/>
    <cellStyle name="Normal 2 4 6 2 2" xfId="19693" xr:uid="{0DA3C84D-07F4-4122-BA33-DEB53403273D}"/>
    <cellStyle name="Normal 2 4 6 2 2 2" xfId="19694" xr:uid="{2A54ACAB-4CCB-49A5-A818-64511FFAF711}"/>
    <cellStyle name="Normal 2 4 6 20" xfId="19695" xr:uid="{3597519A-998E-4B3A-A286-5FBF9C149489}"/>
    <cellStyle name="Normal 2 4 6 20 2" xfId="19696" xr:uid="{2DF5C5FA-5730-41CB-A001-07B7808A7330}"/>
    <cellStyle name="Normal 2 4 6 20 2 2" xfId="19697" xr:uid="{10B3FFE5-4161-476F-AD1C-496FF8A9C3A9}"/>
    <cellStyle name="Normal 2 4 6 21" xfId="19698" xr:uid="{6AF83BB1-C908-4734-BB80-5D477642AFF3}"/>
    <cellStyle name="Normal 2 4 6 21 2" xfId="19699" xr:uid="{6497EF9B-3187-4F87-BFFF-47BA0B9E2310}"/>
    <cellStyle name="Normal 2 4 6 21 2 2" xfId="19700" xr:uid="{D758DF32-3F3F-43B7-B533-90CEA9EE6895}"/>
    <cellStyle name="Normal 2 4 6 22" xfId="19701" xr:uid="{69A50F43-4FD2-4130-920F-CCE5F8B7EB27}"/>
    <cellStyle name="Normal 2 4 6 22 2" xfId="19702" xr:uid="{3B30A6EB-A926-47F4-9C01-43BFC73DB547}"/>
    <cellStyle name="Normal 2 4 6 22 2 2" xfId="19703" xr:uid="{7675A660-20E7-4433-9480-5B90B7FB0454}"/>
    <cellStyle name="Normal 2 4 6 23" xfId="19704" xr:uid="{F7785643-4F75-4786-869D-843398679530}"/>
    <cellStyle name="Normal 2 4 6 23 2" xfId="19705" xr:uid="{E8AC4B3B-BE06-4622-9147-C8C8F9A5AE4B}"/>
    <cellStyle name="Normal 2 4 6 23 2 2" xfId="19706" xr:uid="{5F22B8DB-4623-4B8F-B5F1-CF9D13D74EF4}"/>
    <cellStyle name="Normal 2 4 6 24" xfId="19707" xr:uid="{C5C0EE03-CF9F-4EF0-9E9F-4048740587C1}"/>
    <cellStyle name="Normal 2 4 6 24 2" xfId="19708" xr:uid="{DDC46EC1-DC66-40F5-AE43-6CD47793501B}"/>
    <cellStyle name="Normal 2 4 6 24 2 2" xfId="19709" xr:uid="{48807E8C-15A8-4007-8B09-27FDDC118229}"/>
    <cellStyle name="Normal 2 4 6 25" xfId="19710" xr:uid="{0C6A62C9-F844-42A8-9DD0-CADFF5D8672B}"/>
    <cellStyle name="Normal 2 4 6 25 2" xfId="19711" xr:uid="{90D5E534-8863-40F8-A270-57602D3B5EEA}"/>
    <cellStyle name="Normal 2 4 6 26" xfId="19712" xr:uid="{55461458-3340-4316-AF79-78E53B70DCCB}"/>
    <cellStyle name="Normal 2 4 6 3" xfId="19713" xr:uid="{E889F223-FE42-408E-88AA-EB834DF937A8}"/>
    <cellStyle name="Normal 2 4 6 3 2" xfId="19714" xr:uid="{B8C7EFE4-1192-4981-9A4C-D1947EC87664}"/>
    <cellStyle name="Normal 2 4 6 3 2 2" xfId="19715" xr:uid="{071291A1-F329-4156-99B6-2AA22EBC5157}"/>
    <cellStyle name="Normal 2 4 6 4" xfId="19716" xr:uid="{5CBEEC99-2CE7-4B68-9FF7-21DB59A2AC94}"/>
    <cellStyle name="Normal 2 4 6 4 2" xfId="19717" xr:uid="{DDCD3E90-204E-4AAC-B41C-45C83420F480}"/>
    <cellStyle name="Normal 2 4 6 4 2 2" xfId="19718" xr:uid="{7B4EC04D-6B32-4222-A4C6-841C94ADB373}"/>
    <cellStyle name="Normal 2 4 6 5" xfId="19719" xr:uid="{679689D2-AA93-4F8C-9D11-BCC8322E9E0C}"/>
    <cellStyle name="Normal 2 4 6 5 2" xfId="19720" xr:uid="{A1EA09A3-BFE8-48E7-8487-B5206979A5C1}"/>
    <cellStyle name="Normal 2 4 6 5 2 2" xfId="19721" xr:uid="{BA0D82A4-6E61-485F-8C6C-47D2DF46F303}"/>
    <cellStyle name="Normal 2 4 6 6" xfId="19722" xr:uid="{EB81F420-478A-43C9-BD70-21EE0E4459A8}"/>
    <cellStyle name="Normal 2 4 6 6 2" xfId="19723" xr:uid="{2823EF1D-F3B4-4E1B-9B33-2B58C18FDB00}"/>
    <cellStyle name="Normal 2 4 6 6 2 2" xfId="19724" xr:uid="{9F5F9ED4-F1BB-4712-9109-22737AE2D848}"/>
    <cellStyle name="Normal 2 4 6 7" xfId="19725" xr:uid="{BEF0961C-8170-456D-9B86-C3DE6CA11777}"/>
    <cellStyle name="Normal 2 4 6 7 2" xfId="19726" xr:uid="{6A972DF8-6BCE-44AF-9A63-B79E52106E11}"/>
    <cellStyle name="Normal 2 4 6 7 2 2" xfId="19727" xr:uid="{1BF340D4-0B2F-42EF-9F6A-57E6A1F76866}"/>
    <cellStyle name="Normal 2 4 6 8" xfId="19728" xr:uid="{DD108954-9E53-449D-82E9-108099E17E05}"/>
    <cellStyle name="Normal 2 4 6 8 2" xfId="19729" xr:uid="{A4627A3E-9EFC-4B31-A93D-E28D45184B6F}"/>
    <cellStyle name="Normal 2 4 6 8 2 2" xfId="19730" xr:uid="{0D68CB3E-16CA-4EF4-A145-C8DBA2AC79BD}"/>
    <cellStyle name="Normal 2 4 6 9" xfId="19731" xr:uid="{8C9CC49A-A70A-4869-B95A-56524536AF04}"/>
    <cellStyle name="Normal 2 4 6 9 2" xfId="19732" xr:uid="{1C47C0C6-89F4-4047-8B77-154DE526292B}"/>
    <cellStyle name="Normal 2 4 6 9 2 2" xfId="19733" xr:uid="{56C86A1E-33A1-4FB0-8F62-ADFB94E10854}"/>
    <cellStyle name="Normal 2 4 7" xfId="19734" xr:uid="{00BAD3EB-9D9A-404E-9EC3-084CB80A7A01}"/>
    <cellStyle name="Normal 2 4 7 10" xfId="19735" xr:uid="{8E475862-DA54-427E-9445-31BF95EC42E5}"/>
    <cellStyle name="Normal 2 4 7 10 2" xfId="19736" xr:uid="{77125C0E-A357-4E3F-88BA-C843FED89C14}"/>
    <cellStyle name="Normal 2 4 7 10 2 2" xfId="19737" xr:uid="{DCFF0FB2-E2EE-4D6A-ACBD-A62EFF411B60}"/>
    <cellStyle name="Normal 2 4 7 11" xfId="19738" xr:uid="{A5EB7930-4B33-4919-9314-D836694728C6}"/>
    <cellStyle name="Normal 2 4 7 11 2" xfId="19739" xr:uid="{34A31432-AA4A-49D0-B5BC-A47D4A4E6546}"/>
    <cellStyle name="Normal 2 4 7 11 2 2" xfId="19740" xr:uid="{0AEB4D38-3C13-4DB6-9DDE-ABA5D7A566E9}"/>
    <cellStyle name="Normal 2 4 7 12" xfId="19741" xr:uid="{A84B3EE1-CF9C-45BE-A5F8-150B34CB85DA}"/>
    <cellStyle name="Normal 2 4 7 12 2" xfId="19742" xr:uid="{D9DA0355-13A1-4ADC-AAD7-A38D9385BFAD}"/>
    <cellStyle name="Normal 2 4 7 12 2 2" xfId="19743" xr:uid="{D23CF71A-D121-45A7-B5D7-8E2211039A4A}"/>
    <cellStyle name="Normal 2 4 7 13" xfId="19744" xr:uid="{5D6ED2C4-0013-4CE3-83B0-E0E681CA0D78}"/>
    <cellStyle name="Normal 2 4 7 13 2" xfId="19745" xr:uid="{DB2E988B-7C3D-4F54-BC3C-751DC3A88765}"/>
    <cellStyle name="Normal 2 4 7 13 2 2" xfId="19746" xr:uid="{440EBE45-B4AE-4C47-8AB5-EDC658535C21}"/>
    <cellStyle name="Normal 2 4 7 14" xfId="19747" xr:uid="{6ED3BA62-8CF2-43BC-B4E8-3C86F3DCFBD6}"/>
    <cellStyle name="Normal 2 4 7 14 2" xfId="19748" xr:uid="{088CF608-C947-486E-9FA3-03FA1AAF8C12}"/>
    <cellStyle name="Normal 2 4 7 14 2 2" xfId="19749" xr:uid="{B37F4CB2-803E-4A05-B664-80DF6024838F}"/>
    <cellStyle name="Normal 2 4 7 15" xfId="19750" xr:uid="{1FDE8732-FD35-4060-BD29-98227688601B}"/>
    <cellStyle name="Normal 2 4 7 15 2" xfId="19751" xr:uid="{7E825178-00F0-4519-9004-A21E8FA53B16}"/>
    <cellStyle name="Normal 2 4 7 15 2 2" xfId="19752" xr:uid="{4869CF19-7C2A-4A21-8DBD-5BDE14CA6F59}"/>
    <cellStyle name="Normal 2 4 7 16" xfId="19753" xr:uid="{127A3B68-C4B0-4E91-8FA3-169086EBC694}"/>
    <cellStyle name="Normal 2 4 7 16 2" xfId="19754" xr:uid="{08F038F4-C96A-472E-A6B9-AD30A43BEF6C}"/>
    <cellStyle name="Normal 2 4 7 16 2 2" xfId="19755" xr:uid="{B71BF0BE-CA5C-4D7E-A4FF-D3739DC9FAAF}"/>
    <cellStyle name="Normal 2 4 7 17" xfId="19756" xr:uid="{A9511760-F2E9-40FB-B697-5A1A4D4C9306}"/>
    <cellStyle name="Normal 2 4 7 17 2" xfId="19757" xr:uid="{CF2742E1-162B-487D-B1AE-DF5DC1F5ACA3}"/>
    <cellStyle name="Normal 2 4 7 17 2 2" xfId="19758" xr:uid="{01B6B88B-601A-4BE4-BB71-845FC35D3E49}"/>
    <cellStyle name="Normal 2 4 7 18" xfId="19759" xr:uid="{EE66EE9D-0A6F-4AAB-8F33-846E4C09C219}"/>
    <cellStyle name="Normal 2 4 7 18 2" xfId="19760" xr:uid="{FFDBB086-3804-40F1-8BC1-57B90B1FEA0E}"/>
    <cellStyle name="Normal 2 4 7 18 2 2" xfId="19761" xr:uid="{FBD9DCE0-5BF2-4B51-BB0E-B171BFE12C1E}"/>
    <cellStyle name="Normal 2 4 7 19" xfId="19762" xr:uid="{475B893F-E587-4E06-9806-A40085934727}"/>
    <cellStyle name="Normal 2 4 7 19 2" xfId="19763" xr:uid="{DBA9E35E-1693-4538-B51E-D510EB707DDE}"/>
    <cellStyle name="Normal 2 4 7 19 2 2" xfId="19764" xr:uid="{95B152A4-24D6-426F-BE0D-B565308AFB58}"/>
    <cellStyle name="Normal 2 4 7 2" xfId="19765" xr:uid="{073FE1E0-570E-4ED6-9651-84905E10C398}"/>
    <cellStyle name="Normal 2 4 7 2 2" xfId="19766" xr:uid="{43259613-F71F-47D4-8868-355F1B6C05EE}"/>
    <cellStyle name="Normal 2 4 7 2 2 2" xfId="19767" xr:uid="{E4FD4487-6CD6-432F-BB95-2A53363B310A}"/>
    <cellStyle name="Normal 2 4 7 20" xfId="19768" xr:uid="{C8A92578-2709-4877-8C99-5C9159799F7A}"/>
    <cellStyle name="Normal 2 4 7 20 2" xfId="19769" xr:uid="{5196C11C-6767-4C05-81C8-2FE08155066C}"/>
    <cellStyle name="Normal 2 4 7 20 2 2" xfId="19770" xr:uid="{75524901-75DE-471B-8855-63C060F7FC33}"/>
    <cellStyle name="Normal 2 4 7 21" xfId="19771" xr:uid="{64A56196-1C98-475D-A4E0-6FFC6BFD40EB}"/>
    <cellStyle name="Normal 2 4 7 21 2" xfId="19772" xr:uid="{6DF18938-CAAB-40EF-ADD0-F887FD826A98}"/>
    <cellStyle name="Normal 2 4 7 21 2 2" xfId="19773" xr:uid="{D2F52242-0C85-4E64-B1D0-B5AEC23ED8E5}"/>
    <cellStyle name="Normal 2 4 7 22" xfId="19774" xr:uid="{66B053B6-DE28-43B2-8167-F47FCD2F85C1}"/>
    <cellStyle name="Normal 2 4 7 22 2" xfId="19775" xr:uid="{11B8546D-0607-44F7-B95C-1D490C9E7920}"/>
    <cellStyle name="Normal 2 4 7 22 2 2" xfId="19776" xr:uid="{BCC8D4F4-9331-4531-9922-A51451662A03}"/>
    <cellStyle name="Normal 2 4 7 23" xfId="19777" xr:uid="{B45679AF-09E6-4162-8B6B-B37EA1C8956A}"/>
    <cellStyle name="Normal 2 4 7 23 2" xfId="19778" xr:uid="{F9972789-8693-49A3-921B-233703DF5870}"/>
    <cellStyle name="Normal 2 4 7 23 2 2" xfId="19779" xr:uid="{FF0A6A46-5FB6-45A2-A42E-E3DCC7AF713B}"/>
    <cellStyle name="Normal 2 4 7 24" xfId="19780" xr:uid="{63378D7D-8253-4088-A156-D49A8063B669}"/>
    <cellStyle name="Normal 2 4 7 24 2" xfId="19781" xr:uid="{E3DABA55-F576-4A8D-A161-29C09BC6B6C3}"/>
    <cellStyle name="Normal 2 4 7 24 2 2" xfId="19782" xr:uid="{E9F04C62-8E23-4705-806D-5E47F68D85BF}"/>
    <cellStyle name="Normal 2 4 7 25" xfId="19783" xr:uid="{7F11CD42-CF86-4657-BEBF-BEB76A8A62D2}"/>
    <cellStyle name="Normal 2 4 7 25 2" xfId="19784" xr:uid="{D39223C6-DC1B-41D5-8BF1-77A7912EAF1C}"/>
    <cellStyle name="Normal 2 4 7 26" xfId="19785" xr:uid="{88947BC0-A76F-45CD-9520-0DEC9757416E}"/>
    <cellStyle name="Normal 2 4 7 3" xfId="19786" xr:uid="{2558C9DC-3838-48B5-B5E7-8CBB6ED31725}"/>
    <cellStyle name="Normal 2 4 7 3 2" xfId="19787" xr:uid="{7805F3DB-080E-4C80-9477-7BC4219CDE5A}"/>
    <cellStyle name="Normal 2 4 7 3 2 2" xfId="19788" xr:uid="{AA82ED06-D285-4262-B6A0-7CE9BCAB78F7}"/>
    <cellStyle name="Normal 2 4 7 4" xfId="19789" xr:uid="{FFA5BF8A-7E3A-492A-8920-B9EF1F983909}"/>
    <cellStyle name="Normal 2 4 7 4 2" xfId="19790" xr:uid="{7BD2335E-D53D-468B-B52B-FFA52AB044B9}"/>
    <cellStyle name="Normal 2 4 7 4 2 2" xfId="19791" xr:uid="{A91CD8DA-9341-4EAB-A8E5-1BAFFB3A1CF3}"/>
    <cellStyle name="Normal 2 4 7 5" xfId="19792" xr:uid="{53B75906-A19E-4F01-A233-3DFCEC51B4CD}"/>
    <cellStyle name="Normal 2 4 7 5 2" xfId="19793" xr:uid="{BE2BAD09-2F49-4C3E-9204-530C208BB47B}"/>
    <cellStyle name="Normal 2 4 7 5 2 2" xfId="19794" xr:uid="{BA4F7DAB-536F-49ED-8F81-55B576F21527}"/>
    <cellStyle name="Normal 2 4 7 6" xfId="19795" xr:uid="{48A04640-CE4B-4AF4-8FBD-5B0AF88C3836}"/>
    <cellStyle name="Normal 2 4 7 6 2" xfId="19796" xr:uid="{CE1F40CA-B86F-4C4B-B0FD-5F965DA710FA}"/>
    <cellStyle name="Normal 2 4 7 6 2 2" xfId="19797" xr:uid="{84057A93-ACD9-426C-BCC6-3F65F3822D75}"/>
    <cellStyle name="Normal 2 4 7 7" xfId="19798" xr:uid="{94F507B8-4A52-44EF-9172-F6F8716FB370}"/>
    <cellStyle name="Normal 2 4 7 7 2" xfId="19799" xr:uid="{C3968A78-8790-43A0-9330-6C76719765EC}"/>
    <cellStyle name="Normal 2 4 7 7 2 2" xfId="19800" xr:uid="{E8976996-2145-4718-B1EF-6C2DE0A05C79}"/>
    <cellStyle name="Normal 2 4 7 8" xfId="19801" xr:uid="{EA70993E-5DCF-4E43-8905-FECBBBCB1ACC}"/>
    <cellStyle name="Normal 2 4 7 8 2" xfId="19802" xr:uid="{74928382-DD2A-44B5-A507-BBA3F1958F0F}"/>
    <cellStyle name="Normal 2 4 7 8 2 2" xfId="19803" xr:uid="{0F7A5A87-501A-491C-97EE-C1A1940A859C}"/>
    <cellStyle name="Normal 2 4 7 9" xfId="19804" xr:uid="{011B368D-6537-4E80-830B-22EF5B066031}"/>
    <cellStyle name="Normal 2 4 7 9 2" xfId="19805" xr:uid="{E201DAFB-4150-4CFB-9940-7A70E2A18555}"/>
    <cellStyle name="Normal 2 4 7 9 2 2" xfId="19806" xr:uid="{4B1AFB50-D4A6-49E7-8BA8-A1DD1CD14FEE}"/>
    <cellStyle name="Normal 2 4 8" xfId="19807" xr:uid="{0D7524B5-40DC-43B3-8286-B1F87B22ECE5}"/>
    <cellStyle name="Normal 2 4 8 10" xfId="19808" xr:uid="{DE3F01BF-7F87-4131-9AA9-3A2DF8E96AAE}"/>
    <cellStyle name="Normal 2 4 8 10 2" xfId="19809" xr:uid="{E9E9534B-8591-4E2E-A957-DC41A7EDFFA0}"/>
    <cellStyle name="Normal 2 4 8 10 2 2" xfId="19810" xr:uid="{55390F9D-6D4E-4F09-A6CB-C6E609EC5708}"/>
    <cellStyle name="Normal 2 4 8 11" xfId="19811" xr:uid="{CF4B21AA-9C3C-432E-9C2F-4BE1ECD6FA62}"/>
    <cellStyle name="Normal 2 4 8 11 2" xfId="19812" xr:uid="{842F3C4A-7E4C-45AA-850F-E2772470CF0A}"/>
    <cellStyle name="Normal 2 4 8 11 2 2" xfId="19813" xr:uid="{B96387AB-A3F9-47D3-9905-7A23E6456A02}"/>
    <cellStyle name="Normal 2 4 8 12" xfId="19814" xr:uid="{E7AE6CE9-25DC-4518-A331-08B06E640C0B}"/>
    <cellStyle name="Normal 2 4 8 12 2" xfId="19815" xr:uid="{23140337-6687-49A8-85EB-71EF0F50896A}"/>
    <cellStyle name="Normal 2 4 8 12 2 2" xfId="19816" xr:uid="{A88BC96F-B1D5-4D3E-AF6D-5120299477F0}"/>
    <cellStyle name="Normal 2 4 8 13" xfId="19817" xr:uid="{34F5BF65-3753-4B24-B9C3-9600BA7AA581}"/>
    <cellStyle name="Normal 2 4 8 13 2" xfId="19818" xr:uid="{EF9EBEC4-E405-4601-B194-44E0930375AD}"/>
    <cellStyle name="Normal 2 4 8 13 2 2" xfId="19819" xr:uid="{67E5627F-2D69-4082-8539-E2544342A1EA}"/>
    <cellStyle name="Normal 2 4 8 14" xfId="19820" xr:uid="{A40D9FA8-17A3-457F-BA35-9AD57E3B6864}"/>
    <cellStyle name="Normal 2 4 8 14 2" xfId="19821" xr:uid="{23D10A81-4748-4744-871A-9F2D76585DBA}"/>
    <cellStyle name="Normal 2 4 8 14 2 2" xfId="19822" xr:uid="{AB16B376-CACD-4A10-9E15-6935C1C79B73}"/>
    <cellStyle name="Normal 2 4 8 15" xfId="19823" xr:uid="{592BC0A5-ACFC-4F25-B523-9671C45E182A}"/>
    <cellStyle name="Normal 2 4 8 15 2" xfId="19824" xr:uid="{DCA8B4FB-995A-4F9B-A3FF-2078A86583D1}"/>
    <cellStyle name="Normal 2 4 8 15 2 2" xfId="19825" xr:uid="{00B37A4C-CB39-4B9B-9B9B-7770815B5E2B}"/>
    <cellStyle name="Normal 2 4 8 16" xfId="19826" xr:uid="{8692DB83-F563-46C9-9E07-B2E6649395FB}"/>
    <cellStyle name="Normal 2 4 8 16 2" xfId="19827" xr:uid="{F7FC37F2-11C5-4243-AF41-E4BCED806E23}"/>
    <cellStyle name="Normal 2 4 8 16 2 2" xfId="19828" xr:uid="{D204A7C5-09E2-4EDD-A907-F220A4E1DFA1}"/>
    <cellStyle name="Normal 2 4 8 17" xfId="19829" xr:uid="{1A51DCCC-0DA2-4252-96DE-F3AED009F1C4}"/>
    <cellStyle name="Normal 2 4 8 17 2" xfId="19830" xr:uid="{03AA59C8-D437-4F7A-AB9A-19F1E6461040}"/>
    <cellStyle name="Normal 2 4 8 17 2 2" xfId="19831" xr:uid="{8B34584B-D149-470E-8F63-544E375B1076}"/>
    <cellStyle name="Normal 2 4 8 18" xfId="19832" xr:uid="{6F96935F-7470-4101-8F16-DF33962B126B}"/>
    <cellStyle name="Normal 2 4 8 18 2" xfId="19833" xr:uid="{2245775F-115F-49AA-84B7-71EAD44D647F}"/>
    <cellStyle name="Normal 2 4 8 18 2 2" xfId="19834" xr:uid="{2CE4C4AF-B005-4996-97D6-CC5E2A13EC4A}"/>
    <cellStyle name="Normal 2 4 8 19" xfId="19835" xr:uid="{397F001D-B7E3-4F9F-8159-3C53356BD22F}"/>
    <cellStyle name="Normal 2 4 8 19 2" xfId="19836" xr:uid="{02113C1D-00D6-4A6C-B467-4784A28707E4}"/>
    <cellStyle name="Normal 2 4 8 19 2 2" xfId="19837" xr:uid="{2B2693C2-DA26-48D1-9969-C79D05EABD91}"/>
    <cellStyle name="Normal 2 4 8 2" xfId="19838" xr:uid="{E7CBFB47-6263-4BD0-AA3F-492DF1551644}"/>
    <cellStyle name="Normal 2 4 8 2 2" xfId="19839" xr:uid="{7ABC6C65-0335-4F26-AB83-7E354252F837}"/>
    <cellStyle name="Normal 2 4 8 2 2 2" xfId="19840" xr:uid="{0094D118-9005-4260-9F17-3E023CB6C5A0}"/>
    <cellStyle name="Normal 2 4 8 20" xfId="19841" xr:uid="{A1D0D0D8-D356-4937-A184-8B0137890C28}"/>
    <cellStyle name="Normal 2 4 8 20 2" xfId="19842" xr:uid="{493F0D85-7DBE-4E8E-A731-050AF5EB4B66}"/>
    <cellStyle name="Normal 2 4 8 20 2 2" xfId="19843" xr:uid="{ADBC905E-0AFD-4D94-8E22-454F84D361B3}"/>
    <cellStyle name="Normal 2 4 8 21" xfId="19844" xr:uid="{0D37E0B0-EFD9-4DCA-B354-576A00E9728C}"/>
    <cellStyle name="Normal 2 4 8 21 2" xfId="19845" xr:uid="{ECC2A25A-D826-40C0-A672-B989DF1281CF}"/>
    <cellStyle name="Normal 2 4 8 21 2 2" xfId="19846" xr:uid="{EFEF8526-4CC7-42A8-926E-3258C7E00991}"/>
    <cellStyle name="Normal 2 4 8 22" xfId="19847" xr:uid="{7FDE6070-980D-483B-B7E8-A54BC2BEA806}"/>
    <cellStyle name="Normal 2 4 8 22 2" xfId="19848" xr:uid="{0387EF3F-4758-487C-A391-1F92CC50AA0E}"/>
    <cellStyle name="Normal 2 4 8 22 2 2" xfId="19849" xr:uid="{F1E8A551-50A1-4DD7-914E-AC1759D052C5}"/>
    <cellStyle name="Normal 2 4 8 23" xfId="19850" xr:uid="{C7DC1BAC-3F17-41FF-AE29-58E256558A47}"/>
    <cellStyle name="Normal 2 4 8 23 2" xfId="19851" xr:uid="{5080435F-8241-42AA-82CE-E0F6A501ADDE}"/>
    <cellStyle name="Normal 2 4 8 23 2 2" xfId="19852" xr:uid="{292D9B57-B533-466F-9395-C8A88247E06E}"/>
    <cellStyle name="Normal 2 4 8 24" xfId="19853" xr:uid="{EAC26CEB-8736-4DA6-8A2C-4535B23E064A}"/>
    <cellStyle name="Normal 2 4 8 24 2" xfId="19854" xr:uid="{0438E656-202A-4D1C-A68D-A0B09C9BE144}"/>
    <cellStyle name="Normal 2 4 8 24 2 2" xfId="19855" xr:uid="{DD3ADB89-914C-4ADD-A977-DA38362115E9}"/>
    <cellStyle name="Normal 2 4 8 25" xfId="19856" xr:uid="{F4C8F78F-3621-41C0-8FAE-FDDCA13E34F1}"/>
    <cellStyle name="Normal 2 4 8 25 2" xfId="19857" xr:uid="{7ED0F314-3857-45BC-8FA4-17DBEDB1D8D8}"/>
    <cellStyle name="Normal 2 4 8 26" xfId="19858" xr:uid="{3FDA49FD-B465-4478-95DB-2F1BE32C78D5}"/>
    <cellStyle name="Normal 2 4 8 3" xfId="19859" xr:uid="{C800B5D4-613B-4A69-B1AF-96DFDBE778C1}"/>
    <cellStyle name="Normal 2 4 8 3 2" xfId="19860" xr:uid="{D83B5304-A189-4546-8480-97E6233240BA}"/>
    <cellStyle name="Normal 2 4 8 3 2 2" xfId="19861" xr:uid="{9E6B9BAE-D316-4A11-AD29-43BD20E07231}"/>
    <cellStyle name="Normal 2 4 8 4" xfId="19862" xr:uid="{22AC69D6-C4DA-4552-A583-8A383070456A}"/>
    <cellStyle name="Normal 2 4 8 4 2" xfId="19863" xr:uid="{62BF0456-AF91-4A3B-8F52-F311DB9C866A}"/>
    <cellStyle name="Normal 2 4 8 4 2 2" xfId="19864" xr:uid="{A42DE8F7-3AA1-4E17-81F6-13FD9D6462A7}"/>
    <cellStyle name="Normal 2 4 8 5" xfId="19865" xr:uid="{219C94D5-4803-4273-A962-D3BFAD2AE74B}"/>
    <cellStyle name="Normal 2 4 8 5 2" xfId="19866" xr:uid="{C5F2BAB4-9DE9-4A62-9EFE-BA93BCE7AE13}"/>
    <cellStyle name="Normal 2 4 8 5 2 2" xfId="19867" xr:uid="{F45AF9B8-0D6E-4DE2-9632-C0E06E25B1E7}"/>
    <cellStyle name="Normal 2 4 8 6" xfId="19868" xr:uid="{2FC7AACC-CA14-46B8-8E8D-59AA2A66393B}"/>
    <cellStyle name="Normal 2 4 8 6 2" xfId="19869" xr:uid="{25A3FEAB-3D77-4BF2-8765-E93BE87B5F3B}"/>
    <cellStyle name="Normal 2 4 8 6 2 2" xfId="19870" xr:uid="{425A1A02-BD5A-411B-9AA9-30B06794296E}"/>
    <cellStyle name="Normal 2 4 8 7" xfId="19871" xr:uid="{40AC7D3E-F505-44B2-BCFB-4BC63DAAE783}"/>
    <cellStyle name="Normal 2 4 8 7 2" xfId="19872" xr:uid="{9903C60E-8600-4A3A-958F-5787AA8DC1D2}"/>
    <cellStyle name="Normal 2 4 8 7 2 2" xfId="19873" xr:uid="{4A55D696-F57C-4F14-BE1D-4887F05447D1}"/>
    <cellStyle name="Normal 2 4 8 8" xfId="19874" xr:uid="{B7C1A47F-2B5A-4769-A6C9-971B6DECA85D}"/>
    <cellStyle name="Normal 2 4 8 8 2" xfId="19875" xr:uid="{1006CD8B-137F-49EB-B37F-6D68BE56B5B3}"/>
    <cellStyle name="Normal 2 4 8 8 2 2" xfId="19876" xr:uid="{350F3FF2-36A3-445B-BC31-78EF67CA8CEC}"/>
    <cellStyle name="Normal 2 4 8 9" xfId="19877" xr:uid="{E3C45B7A-CA5C-440E-85AC-36D771990BC6}"/>
    <cellStyle name="Normal 2 4 8 9 2" xfId="19878" xr:uid="{A6A44135-4163-4CB7-81F4-DC52C5AD07C7}"/>
    <cellStyle name="Normal 2 4 8 9 2 2" xfId="19879" xr:uid="{0EAFDCBC-1A8C-4CBB-B890-7054D6666D0D}"/>
    <cellStyle name="Normal 2 4 9" xfId="19880" xr:uid="{B3D940A0-6B59-455E-955F-8E6FDB177762}"/>
    <cellStyle name="Normal 2 4 9 10" xfId="19881" xr:uid="{BA672192-DDE6-4D26-8E21-478C8D226116}"/>
    <cellStyle name="Normal 2 4 9 10 2" xfId="19882" xr:uid="{D90CBC82-A30E-4752-B8D8-87DD49A9BC03}"/>
    <cellStyle name="Normal 2 4 9 10 2 2" xfId="19883" xr:uid="{A673F43F-9D10-40F1-83EA-C76692ED49D1}"/>
    <cellStyle name="Normal 2 4 9 11" xfId="19884" xr:uid="{BE8061FF-088E-4588-AE33-B001C7A84B81}"/>
    <cellStyle name="Normal 2 4 9 11 2" xfId="19885" xr:uid="{3F4C59D9-7DE5-4BE6-AC67-811C5BA37AAD}"/>
    <cellStyle name="Normal 2 4 9 11 2 2" xfId="19886" xr:uid="{319C4C7E-3940-49BB-9282-313F391D6C6F}"/>
    <cellStyle name="Normal 2 4 9 12" xfId="19887" xr:uid="{DB2780E6-508B-478F-9837-F56FBE4DD2CD}"/>
    <cellStyle name="Normal 2 4 9 12 2" xfId="19888" xr:uid="{86E33A7F-2ED6-4197-A078-CF6E12CA1B1B}"/>
    <cellStyle name="Normal 2 4 9 12 2 2" xfId="19889" xr:uid="{31124A6D-1EE4-4F5E-8A2D-4652E156ACE6}"/>
    <cellStyle name="Normal 2 4 9 13" xfId="19890" xr:uid="{7370CCDF-B5F9-4FBB-9427-5A194CC82ADE}"/>
    <cellStyle name="Normal 2 4 9 13 2" xfId="19891" xr:uid="{449BBE59-759F-44A4-BBCF-25CBE3A5B6D8}"/>
    <cellStyle name="Normal 2 4 9 13 2 2" xfId="19892" xr:uid="{ED0536E8-74C4-43BA-86C3-88D73EEAB2D0}"/>
    <cellStyle name="Normal 2 4 9 14" xfId="19893" xr:uid="{CFB672C4-45B9-41C2-BB69-64FA13E88CF3}"/>
    <cellStyle name="Normal 2 4 9 14 2" xfId="19894" xr:uid="{4C8DD659-ED92-4C4C-A0D3-1762808CEB70}"/>
    <cellStyle name="Normal 2 4 9 14 2 2" xfId="19895" xr:uid="{1B3DE8C8-4977-424A-992E-68526F22987D}"/>
    <cellStyle name="Normal 2 4 9 15" xfId="19896" xr:uid="{106783DE-15E6-4EB9-9AB1-2E94863CC500}"/>
    <cellStyle name="Normal 2 4 9 15 2" xfId="19897" xr:uid="{144BE51C-EBD2-40D3-85CB-B79D502BE6F8}"/>
    <cellStyle name="Normal 2 4 9 15 2 2" xfId="19898" xr:uid="{A805B4D4-DC65-452D-8FBD-C8B8878CBA35}"/>
    <cellStyle name="Normal 2 4 9 16" xfId="19899" xr:uid="{C3F66A52-2C88-4C86-8242-E9B9B8A63E92}"/>
    <cellStyle name="Normal 2 4 9 16 2" xfId="19900" xr:uid="{38708A0F-686E-47FE-9BC0-24DF47B56AD7}"/>
    <cellStyle name="Normal 2 4 9 16 2 2" xfId="19901" xr:uid="{9F01626F-43D7-457F-8BD9-826246940ADA}"/>
    <cellStyle name="Normal 2 4 9 17" xfId="19902" xr:uid="{A9224BB6-B57C-4407-825A-C67C4ED701A8}"/>
    <cellStyle name="Normal 2 4 9 17 2" xfId="19903" xr:uid="{1B231C74-094C-4403-AA65-AEF033603D73}"/>
    <cellStyle name="Normal 2 4 9 17 2 2" xfId="19904" xr:uid="{A5EE9657-705D-469F-9C6B-E7FFB2CCA3FF}"/>
    <cellStyle name="Normal 2 4 9 18" xfId="19905" xr:uid="{272E47DE-31CB-4368-9B3E-CF34B0E1A6E7}"/>
    <cellStyle name="Normal 2 4 9 18 2" xfId="19906" xr:uid="{F3FAE7E9-6A75-4F1C-9CEA-80AA199B5A4E}"/>
    <cellStyle name="Normal 2 4 9 18 2 2" xfId="19907" xr:uid="{1806761C-C3F9-4D42-8F2E-E25F77E62EA8}"/>
    <cellStyle name="Normal 2 4 9 19" xfId="19908" xr:uid="{1E69A152-06C8-4DE2-B0D0-5B59AC78BFBF}"/>
    <cellStyle name="Normal 2 4 9 19 2" xfId="19909" xr:uid="{C496F586-4F0A-42BA-9A91-197DEA63917F}"/>
    <cellStyle name="Normal 2 4 9 19 2 2" xfId="19910" xr:uid="{4A3BDBBB-DD5F-4483-B629-1208C8EAC928}"/>
    <cellStyle name="Normal 2 4 9 2" xfId="19911" xr:uid="{AC8311D9-6577-47E3-A771-910DC3D8814F}"/>
    <cellStyle name="Normal 2 4 9 2 2" xfId="19912" xr:uid="{2E84AEE2-7733-4707-8F79-1653A106BA8C}"/>
    <cellStyle name="Normal 2 4 9 2 2 2" xfId="19913" xr:uid="{36DD0BA7-198B-4A38-93CF-6E9E8E3406A1}"/>
    <cellStyle name="Normal 2 4 9 20" xfId="19914" xr:uid="{216F0A2B-DD31-4D50-900C-9AF17471ABA9}"/>
    <cellStyle name="Normal 2 4 9 20 2" xfId="19915" xr:uid="{6003670C-1B5F-4E24-962A-B22F7514807D}"/>
    <cellStyle name="Normal 2 4 9 20 2 2" xfId="19916" xr:uid="{2D1FBBF6-9707-4582-8903-3F36844B1F3C}"/>
    <cellStyle name="Normal 2 4 9 21" xfId="19917" xr:uid="{F90AD3EA-FB3C-4658-9F4B-8BF8CB37AE5A}"/>
    <cellStyle name="Normal 2 4 9 21 2" xfId="19918" xr:uid="{6EA4F8A9-BAE1-49FB-BD18-B2A48F55CE13}"/>
    <cellStyle name="Normal 2 4 9 21 2 2" xfId="19919" xr:uid="{FEADF217-0353-41EB-AC11-29CB3F04336C}"/>
    <cellStyle name="Normal 2 4 9 22" xfId="19920" xr:uid="{B03FC415-C59F-4D0F-B968-BB82C3E66DE4}"/>
    <cellStyle name="Normal 2 4 9 22 2" xfId="19921" xr:uid="{9BD9C750-D366-4802-A293-F1EF95CA3F0F}"/>
    <cellStyle name="Normal 2 4 9 22 2 2" xfId="19922" xr:uid="{F42C3760-092A-40BB-81DA-07FAFAB64F49}"/>
    <cellStyle name="Normal 2 4 9 23" xfId="19923" xr:uid="{E2E21924-5E7D-4B72-932C-96AB3245576E}"/>
    <cellStyle name="Normal 2 4 9 23 2" xfId="19924" xr:uid="{57DD1B4C-90C9-4A0F-8BB7-2C84A62BFD1C}"/>
    <cellStyle name="Normal 2 4 9 23 2 2" xfId="19925" xr:uid="{41C44098-6C4C-4E17-9A19-0F5E138AA851}"/>
    <cellStyle name="Normal 2 4 9 24" xfId="19926" xr:uid="{AC960F6F-2357-4CCD-A2DC-F5E25340B56F}"/>
    <cellStyle name="Normal 2 4 9 24 2" xfId="19927" xr:uid="{F443BFFA-BD86-4B6C-BA8D-4BDE591752E2}"/>
    <cellStyle name="Normal 2 4 9 24 2 2" xfId="19928" xr:uid="{94BF8DAC-F17A-4516-BA77-91CDC36D4F7F}"/>
    <cellStyle name="Normal 2 4 9 25" xfId="19929" xr:uid="{7AAE9924-E2D6-41DA-87CE-4F0A601248A1}"/>
    <cellStyle name="Normal 2 4 9 25 2" xfId="19930" xr:uid="{38BCC847-398D-41E3-B0DB-9964A4908C9F}"/>
    <cellStyle name="Normal 2 4 9 26" xfId="19931" xr:uid="{98C06968-D86B-4673-BC46-D7A7471C778C}"/>
    <cellStyle name="Normal 2 4 9 3" xfId="19932" xr:uid="{51532273-3CF5-47F9-8ACD-5A6A944ED048}"/>
    <cellStyle name="Normal 2 4 9 3 2" xfId="19933" xr:uid="{BF0EA5FC-4490-4441-A96F-EA36FF966B2C}"/>
    <cellStyle name="Normal 2 4 9 3 2 2" xfId="19934" xr:uid="{530CE8C8-AA6A-48F8-AF08-04258C8B6B7B}"/>
    <cellStyle name="Normal 2 4 9 4" xfId="19935" xr:uid="{A38C10B9-C4D9-4AB9-80DD-BDF0C128BB5F}"/>
    <cellStyle name="Normal 2 4 9 4 2" xfId="19936" xr:uid="{EC424785-D05E-4A93-B224-913F0B97153B}"/>
    <cellStyle name="Normal 2 4 9 4 2 2" xfId="19937" xr:uid="{518F7B0E-78BF-46F5-AEC7-6495C6A2CB90}"/>
    <cellStyle name="Normal 2 4 9 5" xfId="19938" xr:uid="{3CB341DC-9F7E-4383-921B-BD95E6E68BAA}"/>
    <cellStyle name="Normal 2 4 9 5 2" xfId="19939" xr:uid="{644B7472-3913-4F2D-8F4F-277663277242}"/>
    <cellStyle name="Normal 2 4 9 5 2 2" xfId="19940" xr:uid="{1EFDA117-82C5-433B-9B79-C7043497F1BB}"/>
    <cellStyle name="Normal 2 4 9 6" xfId="19941" xr:uid="{1DE70350-AF46-4AEF-B51F-E95C32021AE2}"/>
    <cellStyle name="Normal 2 4 9 6 2" xfId="19942" xr:uid="{B1DF7047-38E6-4E2E-AE43-FA128B284400}"/>
    <cellStyle name="Normal 2 4 9 6 2 2" xfId="19943" xr:uid="{8A947956-09E5-4BD3-82C5-9978C4AE9AAF}"/>
    <cellStyle name="Normal 2 4 9 7" xfId="19944" xr:uid="{19C14688-F794-40E1-BB44-6FEA41A7E787}"/>
    <cellStyle name="Normal 2 4 9 7 2" xfId="19945" xr:uid="{E2B1A72C-DC9D-4B41-8048-EF58361CDC79}"/>
    <cellStyle name="Normal 2 4 9 7 2 2" xfId="19946" xr:uid="{61115271-3736-453A-99FF-69A0F533E0AC}"/>
    <cellStyle name="Normal 2 4 9 8" xfId="19947" xr:uid="{62DC38B5-3665-4A46-AE85-A2CB3E6FD095}"/>
    <cellStyle name="Normal 2 4 9 8 2" xfId="19948" xr:uid="{CCC2A484-AC7C-480B-835A-67CCF5A9245B}"/>
    <cellStyle name="Normal 2 4 9 8 2 2" xfId="19949" xr:uid="{E9ADB945-F8ED-4136-BA4D-0D68B6050FC2}"/>
    <cellStyle name="Normal 2 4 9 9" xfId="19950" xr:uid="{E6E54888-C87F-4D4F-B686-C32E6FBF15DB}"/>
    <cellStyle name="Normal 2 4 9 9 2" xfId="19951" xr:uid="{38DCDEAE-BC22-4549-8FBB-021AE5569782}"/>
    <cellStyle name="Normal 2 4 9 9 2 2" xfId="19952" xr:uid="{701E4F41-7878-4627-AAF2-A87419CDB485}"/>
    <cellStyle name="Normal 2 40" xfId="19953" xr:uid="{1E3BFAA9-1ADF-46EE-A7C0-14808F0A7D02}"/>
    <cellStyle name="Normal 2 41" xfId="19954" xr:uid="{5BCACD88-2AAF-45C2-B8B5-3A3F6720AC78}"/>
    <cellStyle name="Normal 2 42" xfId="19955" xr:uid="{0C94362B-1780-44EC-BDCE-65DDDF7C6330}"/>
    <cellStyle name="Normal 2 43" xfId="19956" xr:uid="{65262B0B-4958-429D-B9A0-B0D14062E553}"/>
    <cellStyle name="Normal 2 44" xfId="19957" xr:uid="{C7EA8580-6730-4145-B763-6EB5E8628F8D}"/>
    <cellStyle name="Normal 2 45" xfId="19958" xr:uid="{25B6EECE-84A2-4184-92DE-7BB480C6B4B3}"/>
    <cellStyle name="Normal 2 46" xfId="19959" xr:uid="{4EFF2D40-6725-46C0-80B4-2FA85B3E3C2F}"/>
    <cellStyle name="Normal 2 5" xfId="19960" xr:uid="{A7FC63FB-1332-42B8-A78F-EB91D2E680DA}"/>
    <cellStyle name="Normal 2 5 10" xfId="19961" xr:uid="{4E2E1642-0DF7-4A8D-8182-771F84AFAF06}"/>
    <cellStyle name="Normal 2 5 10 10" xfId="19962" xr:uid="{3BD6B579-38BE-4153-8E2A-468D8545EA75}"/>
    <cellStyle name="Normal 2 5 10 10 2" xfId="19963" xr:uid="{024DF797-DE9D-4895-9905-A98567F5C7C0}"/>
    <cellStyle name="Normal 2 5 10 10 2 2" xfId="19964" xr:uid="{AABBC903-B023-4B00-9E8D-756CF2E61920}"/>
    <cellStyle name="Normal 2 5 10 11" xfId="19965" xr:uid="{5272B554-689B-41EB-A049-1F77E7D24D92}"/>
    <cellStyle name="Normal 2 5 10 11 2" xfId="19966" xr:uid="{21461304-89A9-49FA-A070-DCCC6E65FBF7}"/>
    <cellStyle name="Normal 2 5 10 11 2 2" xfId="19967" xr:uid="{BB1E8DBE-5B27-4069-9619-17F8DA5DD1EE}"/>
    <cellStyle name="Normal 2 5 10 12" xfId="19968" xr:uid="{D58E40AF-9EBF-403B-8D26-540F175AF5FC}"/>
    <cellStyle name="Normal 2 5 10 12 2" xfId="19969" xr:uid="{FD51D014-ED2F-4102-8C01-719F723B3B4A}"/>
    <cellStyle name="Normal 2 5 10 12 2 2" xfId="19970" xr:uid="{002A82B6-F441-4994-85F3-DC9D52F5C32F}"/>
    <cellStyle name="Normal 2 5 10 13" xfId="19971" xr:uid="{627A3C49-4DF7-4096-8DA4-822BFD2B20D9}"/>
    <cellStyle name="Normal 2 5 10 13 2" xfId="19972" xr:uid="{928594C8-DA2C-485E-B72D-9033FCABB71C}"/>
    <cellStyle name="Normal 2 5 10 13 2 2" xfId="19973" xr:uid="{6D190ED3-E9EB-4F2D-ACAD-C0009F15F9D6}"/>
    <cellStyle name="Normal 2 5 10 14" xfId="19974" xr:uid="{02D482FE-8B71-40EC-B2AB-8B0EC69D7867}"/>
    <cellStyle name="Normal 2 5 10 14 2" xfId="19975" xr:uid="{D2B07E40-AFB2-415E-8D90-8FE8DBB70C61}"/>
    <cellStyle name="Normal 2 5 10 14 2 2" xfId="19976" xr:uid="{06D443C0-40C5-4DD1-B111-FA9565FD8020}"/>
    <cellStyle name="Normal 2 5 10 15" xfId="19977" xr:uid="{0B23B347-BF02-4C86-9D56-7BFE84D677AF}"/>
    <cellStyle name="Normal 2 5 10 15 2" xfId="19978" xr:uid="{62C51A19-56D1-44D7-82D9-3AEB23778551}"/>
    <cellStyle name="Normal 2 5 10 15 2 2" xfId="19979" xr:uid="{0B619BF1-8768-4962-BE38-48A601EA5ED0}"/>
    <cellStyle name="Normal 2 5 10 16" xfId="19980" xr:uid="{80AC2231-D7A5-4D53-A9F7-7B81B29FE3EB}"/>
    <cellStyle name="Normal 2 5 10 16 2" xfId="19981" xr:uid="{1CC40FB5-79BD-45D7-8930-9FF11CA2B353}"/>
    <cellStyle name="Normal 2 5 10 16 2 2" xfId="19982" xr:uid="{46EDBDBB-D5B0-429D-BAE5-5AC2CE6B352E}"/>
    <cellStyle name="Normal 2 5 10 17" xfId="19983" xr:uid="{5205BF6D-7D8F-44F7-937E-79FB417454C7}"/>
    <cellStyle name="Normal 2 5 10 17 2" xfId="19984" xr:uid="{3CA38374-7C45-4819-B966-55E463782121}"/>
    <cellStyle name="Normal 2 5 10 17 2 2" xfId="19985" xr:uid="{9E4D42C3-1C70-480F-AD2E-3993C821EEEF}"/>
    <cellStyle name="Normal 2 5 10 18" xfId="19986" xr:uid="{F02FD151-7057-442C-9581-E6B3CE57C9E8}"/>
    <cellStyle name="Normal 2 5 10 18 2" xfId="19987" xr:uid="{04C38B43-8313-4723-B6F6-6789F92C1694}"/>
    <cellStyle name="Normal 2 5 10 18 2 2" xfId="19988" xr:uid="{F7E46162-04A4-404F-BCEF-5889E0B97D46}"/>
    <cellStyle name="Normal 2 5 10 19" xfId="19989" xr:uid="{C9B0AB89-D431-446F-9200-188031D5890E}"/>
    <cellStyle name="Normal 2 5 10 19 2" xfId="19990" xr:uid="{0B2C704D-BF08-4DA0-A498-55614E0C4BB8}"/>
    <cellStyle name="Normal 2 5 10 19 2 2" xfId="19991" xr:uid="{5121AAF7-1588-4C44-BC1C-F0671D87D6C1}"/>
    <cellStyle name="Normal 2 5 10 2" xfId="19992" xr:uid="{4A3331CF-1CC7-4BE3-828C-7338CD56370B}"/>
    <cellStyle name="Normal 2 5 10 2 2" xfId="19993" xr:uid="{5098EC6A-8A4B-4A2C-9A1A-7FD4F13762FE}"/>
    <cellStyle name="Normal 2 5 10 2 2 2" xfId="19994" xr:uid="{5CB8FCB8-1A13-427A-9FF4-DD9BE2301D32}"/>
    <cellStyle name="Normal 2 5 10 20" xfId="19995" xr:uid="{59D9AA89-4E32-4277-BC0D-59149A91DA8D}"/>
    <cellStyle name="Normal 2 5 10 20 2" xfId="19996" xr:uid="{B55D9A8D-D91D-40B1-971A-163663759BD7}"/>
    <cellStyle name="Normal 2 5 10 20 2 2" xfId="19997" xr:uid="{CDCEB3EA-757F-4699-9B0F-2DAE6D989C82}"/>
    <cellStyle name="Normal 2 5 10 21" xfId="19998" xr:uid="{71F65064-1B37-4A0F-B039-67B104148563}"/>
    <cellStyle name="Normal 2 5 10 21 2" xfId="19999" xr:uid="{18CC0A8C-762E-4517-B04C-D211E415AA78}"/>
    <cellStyle name="Normal 2 5 10 21 2 2" xfId="20000" xr:uid="{406D78C0-5E07-4145-AA40-50D5798DAFF4}"/>
    <cellStyle name="Normal 2 5 10 22" xfId="20001" xr:uid="{A8A045A4-C7C3-4ADC-99A1-70F0F53002B8}"/>
    <cellStyle name="Normal 2 5 10 22 2" xfId="20002" xr:uid="{B926B3C4-76B4-4C88-B426-5E1B485535B6}"/>
    <cellStyle name="Normal 2 5 10 22 2 2" xfId="20003" xr:uid="{617888A2-F795-4C10-8F3C-41AC5B6C3D2C}"/>
    <cellStyle name="Normal 2 5 10 23" xfId="20004" xr:uid="{A90320B7-CC0C-44FB-8677-F893C7B0950B}"/>
    <cellStyle name="Normal 2 5 10 23 2" xfId="20005" xr:uid="{AC7F874D-80F3-4735-AA0F-32C5BAD9DD8A}"/>
    <cellStyle name="Normal 2 5 10 23 2 2" xfId="20006" xr:uid="{3F221AB0-F4C7-4AFF-9DDF-1F99015253F4}"/>
    <cellStyle name="Normal 2 5 10 24" xfId="20007" xr:uid="{2B7B74C6-A5E2-4922-8885-F616136202BC}"/>
    <cellStyle name="Normal 2 5 10 24 2" xfId="20008" xr:uid="{B85DCAA7-2444-431F-90C6-638691BBE476}"/>
    <cellStyle name="Normal 2 5 10 24 2 2" xfId="20009" xr:uid="{41806BFA-C67E-470F-B8A6-4D36064AD59E}"/>
    <cellStyle name="Normal 2 5 10 25" xfId="20010" xr:uid="{795343E8-0E46-45EE-BFAC-8235B5A84B04}"/>
    <cellStyle name="Normal 2 5 10 25 2" xfId="20011" xr:uid="{9B81A516-572C-4956-9851-204DE53B47F4}"/>
    <cellStyle name="Normal 2 5 10 26" xfId="20012" xr:uid="{C73B2322-2ADF-4730-80C4-824DEB5B1AAC}"/>
    <cellStyle name="Normal 2 5 10 3" xfId="20013" xr:uid="{68853D95-6B0B-4D10-B601-6B2DF2AB4248}"/>
    <cellStyle name="Normal 2 5 10 3 2" xfId="20014" xr:uid="{0655E353-1DE1-4FE2-AD9F-8DE702942D79}"/>
    <cellStyle name="Normal 2 5 10 3 2 2" xfId="20015" xr:uid="{A0111B7F-82D9-45FF-A561-1716765BFEF5}"/>
    <cellStyle name="Normal 2 5 10 4" xfId="20016" xr:uid="{E0DB99BE-8E07-45FC-8CFB-1710A54F3908}"/>
    <cellStyle name="Normal 2 5 10 4 2" xfId="20017" xr:uid="{06770031-027A-4A54-A1AF-D47E3B6CE0F0}"/>
    <cellStyle name="Normal 2 5 10 4 2 2" xfId="20018" xr:uid="{761C02A2-22EC-463D-B50E-342C010F0BC7}"/>
    <cellStyle name="Normal 2 5 10 5" xfId="20019" xr:uid="{38B816EB-32D0-4B9F-A14F-A99D688B58A7}"/>
    <cellStyle name="Normal 2 5 10 5 2" xfId="20020" xr:uid="{56E63B97-8024-4EC4-9FCC-08FB44188FFA}"/>
    <cellStyle name="Normal 2 5 10 5 2 2" xfId="20021" xr:uid="{D940EC47-3898-4B0E-8A06-EA443E321176}"/>
    <cellStyle name="Normal 2 5 10 6" xfId="20022" xr:uid="{0FBD68AE-CF10-4C44-A4BC-A517956A73AE}"/>
    <cellStyle name="Normal 2 5 10 6 2" xfId="20023" xr:uid="{BC79223C-73D5-4CAC-BCD9-B8A0114E4E08}"/>
    <cellStyle name="Normal 2 5 10 6 2 2" xfId="20024" xr:uid="{CCD58EE0-A0FA-4685-BC52-FCFC81A2289C}"/>
    <cellStyle name="Normal 2 5 10 7" xfId="20025" xr:uid="{C4F4613B-1923-4B1C-9EBE-620AF76EAF9F}"/>
    <cellStyle name="Normal 2 5 10 7 2" xfId="20026" xr:uid="{34A19C6E-00F6-4437-9F7A-0350F0ED43E5}"/>
    <cellStyle name="Normal 2 5 10 7 2 2" xfId="20027" xr:uid="{897A2F4E-46E8-443A-ACD9-A58206106886}"/>
    <cellStyle name="Normal 2 5 10 8" xfId="20028" xr:uid="{F97A30DD-C573-4AD4-97C9-1B6FED8E1677}"/>
    <cellStyle name="Normal 2 5 10 8 2" xfId="20029" xr:uid="{C7D2FB2D-F854-40FF-93F4-1D2E8D97198F}"/>
    <cellStyle name="Normal 2 5 10 8 2 2" xfId="20030" xr:uid="{5F722EF5-0749-4A3D-9A2B-851ABAA7982B}"/>
    <cellStyle name="Normal 2 5 10 9" xfId="20031" xr:uid="{F38513D7-D1C9-49BF-A833-1728A0590C19}"/>
    <cellStyle name="Normal 2 5 10 9 2" xfId="20032" xr:uid="{489E9763-D637-4195-B4EB-F4A1C7A8159D}"/>
    <cellStyle name="Normal 2 5 10 9 2 2" xfId="20033" xr:uid="{0E6E0EF3-CE6E-4C7E-8DBB-5BB5ACC05DE5}"/>
    <cellStyle name="Normal 2 5 11" xfId="20034" xr:uid="{4E038651-6946-408A-AC1F-8F249990C300}"/>
    <cellStyle name="Normal 2 5 11 10" xfId="20035" xr:uid="{E7715312-FCD6-4074-8B04-14A05DD2832B}"/>
    <cellStyle name="Normal 2 5 11 10 2" xfId="20036" xr:uid="{058C021B-DE6B-45FA-BBA6-C467B11B5378}"/>
    <cellStyle name="Normal 2 5 11 10 2 2" xfId="20037" xr:uid="{C6543B7E-1DE6-4972-ACB3-FECE0E5BEFD0}"/>
    <cellStyle name="Normal 2 5 11 11" xfId="20038" xr:uid="{4DB49A62-5140-4274-941C-EA9CC4C2326F}"/>
    <cellStyle name="Normal 2 5 11 11 2" xfId="20039" xr:uid="{6F15EDC0-1F1F-4D3A-9313-FEE5714B659C}"/>
    <cellStyle name="Normal 2 5 11 11 2 2" xfId="20040" xr:uid="{897646AC-54AA-44B4-9597-8F9016E138E0}"/>
    <cellStyle name="Normal 2 5 11 12" xfId="20041" xr:uid="{F09DBE30-A097-4DF5-AAF0-018BEE2510EC}"/>
    <cellStyle name="Normal 2 5 11 12 2" xfId="20042" xr:uid="{D8D21CF4-A138-44E6-B437-8A8D4C05BDE4}"/>
    <cellStyle name="Normal 2 5 11 12 2 2" xfId="20043" xr:uid="{DB4CE2EF-109E-45B2-B205-28BF027CACBB}"/>
    <cellStyle name="Normal 2 5 11 13" xfId="20044" xr:uid="{06A87831-FF43-4433-9AE1-4BEB0AAD668C}"/>
    <cellStyle name="Normal 2 5 11 13 2" xfId="20045" xr:uid="{A92055A9-F21F-4535-855A-E7B24D027060}"/>
    <cellStyle name="Normal 2 5 11 13 2 2" xfId="20046" xr:uid="{2893F316-2DC7-439A-AE88-CD5E89F8EA4B}"/>
    <cellStyle name="Normal 2 5 11 14" xfId="20047" xr:uid="{826B322C-543B-469B-A668-F31BA50D5933}"/>
    <cellStyle name="Normal 2 5 11 14 2" xfId="20048" xr:uid="{23B18B9D-34B2-4CDD-8D11-5C93B333034D}"/>
    <cellStyle name="Normal 2 5 11 14 2 2" xfId="20049" xr:uid="{5594F66E-1A0F-477B-9681-FB2316217F52}"/>
    <cellStyle name="Normal 2 5 11 15" xfId="20050" xr:uid="{1E541445-4C0B-45C3-9774-304B417EA75F}"/>
    <cellStyle name="Normal 2 5 11 15 2" xfId="20051" xr:uid="{AE5FD88A-4BEA-416D-BF96-34EE94DFC449}"/>
    <cellStyle name="Normal 2 5 11 15 2 2" xfId="20052" xr:uid="{55CD5A1B-8EA8-475D-BB5D-FC2B95D34C51}"/>
    <cellStyle name="Normal 2 5 11 16" xfId="20053" xr:uid="{D901655F-7226-404D-A145-CE91750E7426}"/>
    <cellStyle name="Normal 2 5 11 16 2" xfId="20054" xr:uid="{CC954831-1F1C-438B-910D-AA72457ABE04}"/>
    <cellStyle name="Normal 2 5 11 16 2 2" xfId="20055" xr:uid="{FDCE6CDB-422F-4076-B00E-B68B33A77F7E}"/>
    <cellStyle name="Normal 2 5 11 17" xfId="20056" xr:uid="{080D40D1-589D-4994-BF33-50F3423A0FF2}"/>
    <cellStyle name="Normal 2 5 11 17 2" xfId="20057" xr:uid="{6567FE38-4F51-4D47-81D9-652E8E5E3DA4}"/>
    <cellStyle name="Normal 2 5 11 17 2 2" xfId="20058" xr:uid="{635E2224-300B-4597-8614-1AD7C6D3D02A}"/>
    <cellStyle name="Normal 2 5 11 18" xfId="20059" xr:uid="{F1EEC718-7551-4022-AADB-6BC18737B5C7}"/>
    <cellStyle name="Normal 2 5 11 18 2" xfId="20060" xr:uid="{EB47FCC9-595E-48EC-914D-EF081E11D8E4}"/>
    <cellStyle name="Normal 2 5 11 18 2 2" xfId="20061" xr:uid="{EF61E2E5-2156-456E-A069-057EF5932F51}"/>
    <cellStyle name="Normal 2 5 11 19" xfId="20062" xr:uid="{6B0CB394-848F-4AF5-9AE7-E186CAD0D0A6}"/>
    <cellStyle name="Normal 2 5 11 19 2" xfId="20063" xr:uid="{4A68917B-E90F-401E-9579-81AB35EF55CC}"/>
    <cellStyle name="Normal 2 5 11 19 2 2" xfId="20064" xr:uid="{1F8938AF-E069-4D18-8444-8264B4185C27}"/>
    <cellStyle name="Normal 2 5 11 2" xfId="20065" xr:uid="{5D4A6874-79E3-4BE5-8576-3ED1924BE047}"/>
    <cellStyle name="Normal 2 5 11 2 2" xfId="20066" xr:uid="{3A6201D0-45C6-4C09-9B49-E2EF35BFD6E4}"/>
    <cellStyle name="Normal 2 5 11 2 2 2" xfId="20067" xr:uid="{A0660EC8-24C8-48BA-ABDC-FC709EAAA11B}"/>
    <cellStyle name="Normal 2 5 11 20" xfId="20068" xr:uid="{96C43BFB-4876-4AEA-BB4D-6EFED70CE65A}"/>
    <cellStyle name="Normal 2 5 11 20 2" xfId="20069" xr:uid="{99DA44FA-2F10-4313-9FB5-45DDEB5ECEA4}"/>
    <cellStyle name="Normal 2 5 11 20 2 2" xfId="20070" xr:uid="{E90B534C-44F8-4A43-8B44-971C52FDA1C9}"/>
    <cellStyle name="Normal 2 5 11 21" xfId="20071" xr:uid="{97BBD00F-3477-4766-AD9D-8C02A2716337}"/>
    <cellStyle name="Normal 2 5 11 21 2" xfId="20072" xr:uid="{376D5A24-2BA2-44BF-9358-68A90854E7B4}"/>
    <cellStyle name="Normal 2 5 11 21 2 2" xfId="20073" xr:uid="{0F3991FF-6A6A-46AB-AFF2-7A478AD0FC70}"/>
    <cellStyle name="Normal 2 5 11 22" xfId="20074" xr:uid="{B0996C6C-A7AB-4F06-88E1-3C389ED4A03A}"/>
    <cellStyle name="Normal 2 5 11 22 2" xfId="20075" xr:uid="{84793871-D58C-4687-BAF2-20F54AB54797}"/>
    <cellStyle name="Normal 2 5 11 22 2 2" xfId="20076" xr:uid="{150E6722-EAB3-4250-BC69-782FA9C65FE5}"/>
    <cellStyle name="Normal 2 5 11 23" xfId="20077" xr:uid="{F7C127BB-8DBA-4BC8-AD1A-E3F3B7D69AE9}"/>
    <cellStyle name="Normal 2 5 11 23 2" xfId="20078" xr:uid="{9E7924B4-51E9-4D29-B4C5-C5ABA3D628B5}"/>
    <cellStyle name="Normal 2 5 11 23 2 2" xfId="20079" xr:uid="{BA9EFE98-052E-4A7D-B97E-2651D14B736B}"/>
    <cellStyle name="Normal 2 5 11 24" xfId="20080" xr:uid="{182A4D12-D784-40D4-B723-E9CF4B19C081}"/>
    <cellStyle name="Normal 2 5 11 24 2" xfId="20081" xr:uid="{C106D390-B4B3-4B00-B6CB-23F39E22FFD3}"/>
    <cellStyle name="Normal 2 5 11 24 2 2" xfId="20082" xr:uid="{B80C61AB-7DCD-40FF-9389-6B09694837FB}"/>
    <cellStyle name="Normal 2 5 11 25" xfId="20083" xr:uid="{E33B02DB-5136-444A-93E6-1C17CA3C2E07}"/>
    <cellStyle name="Normal 2 5 11 25 2" xfId="20084" xr:uid="{8AF79895-3EBA-4CD6-AB6E-676F5BFAFAC0}"/>
    <cellStyle name="Normal 2 5 11 26" xfId="20085" xr:uid="{FEAD1004-B760-421F-8489-89D69E679B0C}"/>
    <cellStyle name="Normal 2 5 11 3" xfId="20086" xr:uid="{3F0981E3-6F20-49C1-A846-B924168B0024}"/>
    <cellStyle name="Normal 2 5 11 3 2" xfId="20087" xr:uid="{DAD551C3-4C8B-4D0E-BB91-E1B302BD04EE}"/>
    <cellStyle name="Normal 2 5 11 3 2 2" xfId="20088" xr:uid="{A223178E-FD1E-4A29-9B92-E97846E5EB8C}"/>
    <cellStyle name="Normal 2 5 11 4" xfId="20089" xr:uid="{80030C71-87BF-4748-A8DE-F513D97832CA}"/>
    <cellStyle name="Normal 2 5 11 4 2" xfId="20090" xr:uid="{B28F1D81-E9EE-4F20-BBBA-21A1E0832321}"/>
    <cellStyle name="Normal 2 5 11 4 2 2" xfId="20091" xr:uid="{14A49BF4-0AAF-4F1F-9A10-FF99BF3AC888}"/>
    <cellStyle name="Normal 2 5 11 5" xfId="20092" xr:uid="{31392B13-8BFD-444B-AEA2-172566DF73EE}"/>
    <cellStyle name="Normal 2 5 11 5 2" xfId="20093" xr:uid="{C9AB8714-1794-425A-B67E-BA6E8E81B230}"/>
    <cellStyle name="Normal 2 5 11 5 2 2" xfId="20094" xr:uid="{DD9B7FFB-3D7F-4B08-9373-6364BD341391}"/>
    <cellStyle name="Normal 2 5 11 6" xfId="20095" xr:uid="{4E0AA50F-96BB-45F2-B1C1-829F528264E7}"/>
    <cellStyle name="Normal 2 5 11 6 2" xfId="20096" xr:uid="{3CA0436A-7168-4964-A4A9-1C802C63AB88}"/>
    <cellStyle name="Normal 2 5 11 6 2 2" xfId="20097" xr:uid="{67004AAC-2539-44B4-9003-B7EF2F68165A}"/>
    <cellStyle name="Normal 2 5 11 7" xfId="20098" xr:uid="{BD667F0A-3083-42DC-86F6-D3A31844D76B}"/>
    <cellStyle name="Normal 2 5 11 7 2" xfId="20099" xr:uid="{A3E82474-E80A-4EA8-BA08-44D7118731CA}"/>
    <cellStyle name="Normal 2 5 11 7 2 2" xfId="20100" xr:uid="{12EBD57E-07A1-4A93-A2F4-6F263907E4F1}"/>
    <cellStyle name="Normal 2 5 11 8" xfId="20101" xr:uid="{BEE289CC-F316-4240-B0DC-EB3AAB822141}"/>
    <cellStyle name="Normal 2 5 11 8 2" xfId="20102" xr:uid="{BFAE02C1-184E-4A8F-A7FB-0B1AF15BF8E2}"/>
    <cellStyle name="Normal 2 5 11 8 2 2" xfId="20103" xr:uid="{230685A2-7154-4CB9-84ED-7307BE34FF8F}"/>
    <cellStyle name="Normal 2 5 11 9" xfId="20104" xr:uid="{85FE0DD3-2A66-427D-9054-C1B54D237CF6}"/>
    <cellStyle name="Normal 2 5 11 9 2" xfId="20105" xr:uid="{56CF031E-7143-4942-A07F-BDD2F4AA7055}"/>
    <cellStyle name="Normal 2 5 11 9 2 2" xfId="20106" xr:uid="{F6963A02-525C-48BF-AA43-4AFA1FF0EDEB}"/>
    <cellStyle name="Normal 2 5 12" xfId="20107" xr:uid="{151F9CC1-D647-4B45-9958-6AC50806B860}"/>
    <cellStyle name="Normal 2 5 12 10" xfId="20108" xr:uid="{4AF3DE50-5DFF-4D1A-97DC-535D380E25D7}"/>
    <cellStyle name="Normal 2 5 12 10 2" xfId="20109" xr:uid="{2BE18657-233F-4099-839B-6DB867939400}"/>
    <cellStyle name="Normal 2 5 12 10 2 2" xfId="20110" xr:uid="{FBA4B6C3-DF95-4D14-B60A-D0A8968A371C}"/>
    <cellStyle name="Normal 2 5 12 11" xfId="20111" xr:uid="{4D5CADCA-6AE8-4B75-9810-DB6C8C60F0CE}"/>
    <cellStyle name="Normal 2 5 12 11 2" xfId="20112" xr:uid="{50393C4F-5E10-4515-865B-2CFF920D75D7}"/>
    <cellStyle name="Normal 2 5 12 11 2 2" xfId="20113" xr:uid="{DD23C731-D82E-48C9-BF20-89D580D4244A}"/>
    <cellStyle name="Normal 2 5 12 12" xfId="20114" xr:uid="{8505DCB7-B50A-4490-8E98-CEB3FC42D2FD}"/>
    <cellStyle name="Normal 2 5 12 12 2" xfId="20115" xr:uid="{130B30E7-6181-4F3E-BC48-B0D0D95D1809}"/>
    <cellStyle name="Normal 2 5 12 12 2 2" xfId="20116" xr:uid="{6699104F-847F-45B5-8B63-70EEE1CBFB1F}"/>
    <cellStyle name="Normal 2 5 12 13" xfId="20117" xr:uid="{057370B1-A355-48F5-A92D-A3251B31FD62}"/>
    <cellStyle name="Normal 2 5 12 13 2" xfId="20118" xr:uid="{D124BD28-A58B-4575-90F0-F2532720B265}"/>
    <cellStyle name="Normal 2 5 12 13 2 2" xfId="20119" xr:uid="{5C55A6D8-37C9-403D-A733-60734B61BDF6}"/>
    <cellStyle name="Normal 2 5 12 14" xfId="20120" xr:uid="{17F06F2C-F166-4A1D-B19B-B30C1B7CFE70}"/>
    <cellStyle name="Normal 2 5 12 14 2" xfId="20121" xr:uid="{E371F75B-7AB9-4720-A4EA-8A0637C11158}"/>
    <cellStyle name="Normal 2 5 12 14 2 2" xfId="20122" xr:uid="{8105D844-E3CC-4801-8793-346819B625DC}"/>
    <cellStyle name="Normal 2 5 12 15" xfId="20123" xr:uid="{2411D4D6-970E-43A3-8622-1989E098ED10}"/>
    <cellStyle name="Normal 2 5 12 15 2" xfId="20124" xr:uid="{7777F24E-FC26-4CC0-BE0B-D407EC386523}"/>
    <cellStyle name="Normal 2 5 12 15 2 2" xfId="20125" xr:uid="{43DB11FF-64AB-4409-BF58-BD9AC9BE868A}"/>
    <cellStyle name="Normal 2 5 12 16" xfId="20126" xr:uid="{A1C3DD35-C296-4CCE-AA3E-AE0577F70D9A}"/>
    <cellStyle name="Normal 2 5 12 16 2" xfId="20127" xr:uid="{202E8F98-F7F9-4588-9437-E17022EF82F5}"/>
    <cellStyle name="Normal 2 5 12 16 2 2" xfId="20128" xr:uid="{41A04D13-89A3-43FD-9050-18DF15ABDDE3}"/>
    <cellStyle name="Normal 2 5 12 17" xfId="20129" xr:uid="{A24F59E7-0FD1-4C2F-8045-A44A60187714}"/>
    <cellStyle name="Normal 2 5 12 17 2" xfId="20130" xr:uid="{30592FE5-2330-49F9-9D8C-C0BE6C7D08AF}"/>
    <cellStyle name="Normal 2 5 12 17 2 2" xfId="20131" xr:uid="{3262C35C-8205-406B-B383-173F487CA029}"/>
    <cellStyle name="Normal 2 5 12 18" xfId="20132" xr:uid="{8BDDC65C-FBDC-4FAA-B229-5D01DBFE1D34}"/>
    <cellStyle name="Normal 2 5 12 18 2" xfId="20133" xr:uid="{4858172D-7FBF-47D7-AFB1-AFF00FCF6C27}"/>
    <cellStyle name="Normal 2 5 12 18 2 2" xfId="20134" xr:uid="{2B03967B-0894-4707-8DA1-D8527DFB2E77}"/>
    <cellStyle name="Normal 2 5 12 19" xfId="20135" xr:uid="{266EB94B-3B39-4BA6-B578-0B0104E47DCA}"/>
    <cellStyle name="Normal 2 5 12 19 2" xfId="20136" xr:uid="{7036E8C7-625E-4DEE-ABF1-564CE133642A}"/>
    <cellStyle name="Normal 2 5 12 19 2 2" xfId="20137" xr:uid="{862F72DB-CC68-4256-A1A2-F04C758BDE3E}"/>
    <cellStyle name="Normal 2 5 12 2" xfId="20138" xr:uid="{B3483A5D-3FAD-4201-9ED8-6742178F012C}"/>
    <cellStyle name="Normal 2 5 12 2 2" xfId="20139" xr:uid="{E48C87E8-E3A7-4344-A818-8A82EE313B93}"/>
    <cellStyle name="Normal 2 5 12 2 2 2" xfId="20140" xr:uid="{0723C994-B2F8-45EA-85FF-FBBE16280381}"/>
    <cellStyle name="Normal 2 5 12 20" xfId="20141" xr:uid="{14DB9275-3D9F-4FAD-AE9B-22112CF8564A}"/>
    <cellStyle name="Normal 2 5 12 20 2" xfId="20142" xr:uid="{8B3CFA8C-7306-43FD-8B76-844EB3F6A8AA}"/>
    <cellStyle name="Normal 2 5 12 20 2 2" xfId="20143" xr:uid="{531D13B5-4704-4B3C-9744-C9787A814F61}"/>
    <cellStyle name="Normal 2 5 12 21" xfId="20144" xr:uid="{60470D9C-3353-436D-A256-93CF5B9637D2}"/>
    <cellStyle name="Normal 2 5 12 21 2" xfId="20145" xr:uid="{2CC51E3F-2C9A-45B3-999A-41F731B4D710}"/>
    <cellStyle name="Normal 2 5 12 21 2 2" xfId="20146" xr:uid="{201B5FA1-E3CE-430E-9699-6FB82DF36435}"/>
    <cellStyle name="Normal 2 5 12 22" xfId="20147" xr:uid="{2244B215-523E-421E-AE54-5BC41BB19A6E}"/>
    <cellStyle name="Normal 2 5 12 22 2" xfId="20148" xr:uid="{3E8F9E77-F505-4B19-AE65-8F2B3143C29F}"/>
    <cellStyle name="Normal 2 5 12 22 2 2" xfId="20149" xr:uid="{76DC955A-87EF-4C7F-B190-D93E231C61C6}"/>
    <cellStyle name="Normal 2 5 12 23" xfId="20150" xr:uid="{ADB2EF32-CE1A-405B-99F1-9F96E23AD334}"/>
    <cellStyle name="Normal 2 5 12 23 2" xfId="20151" xr:uid="{39199BAB-2C27-4382-A90F-06AB60AEF25F}"/>
    <cellStyle name="Normal 2 5 12 23 2 2" xfId="20152" xr:uid="{5DB38BD2-1D3F-4E73-AD3B-3ED8459258F0}"/>
    <cellStyle name="Normal 2 5 12 24" xfId="20153" xr:uid="{3D810EA0-ACEF-4779-844C-96A3B191C04E}"/>
    <cellStyle name="Normal 2 5 12 24 2" xfId="20154" xr:uid="{B3C01495-970D-402B-B2B1-545F65CD78B8}"/>
    <cellStyle name="Normal 2 5 12 24 2 2" xfId="20155" xr:uid="{C846784C-4D8D-4B01-92C7-DA6F7C94D1E9}"/>
    <cellStyle name="Normal 2 5 12 25" xfId="20156" xr:uid="{36D1653F-823F-4496-AB17-83D1B0282DE4}"/>
    <cellStyle name="Normal 2 5 12 25 2" xfId="20157" xr:uid="{A081E54B-507C-40B7-9A49-DC53FD2953B7}"/>
    <cellStyle name="Normal 2 5 12 26" xfId="20158" xr:uid="{BC8DE1DF-12F4-4DB9-85C1-108F92C55522}"/>
    <cellStyle name="Normal 2 5 12 3" xfId="20159" xr:uid="{32861C29-D15D-4DDE-9CAD-F2057E0A40F4}"/>
    <cellStyle name="Normal 2 5 12 3 2" xfId="20160" xr:uid="{565A05B1-BD80-46AC-A505-375CC7B8B9C4}"/>
    <cellStyle name="Normal 2 5 12 3 2 2" xfId="20161" xr:uid="{C0AEEE33-F920-454E-AB41-CEC44F59F30D}"/>
    <cellStyle name="Normal 2 5 12 4" xfId="20162" xr:uid="{C97A2F38-16B7-49FB-8D17-DE975A641282}"/>
    <cellStyle name="Normal 2 5 12 4 2" xfId="20163" xr:uid="{1731BFE0-9E47-4A86-BC23-1EDE8BC068B6}"/>
    <cellStyle name="Normal 2 5 12 4 2 2" xfId="20164" xr:uid="{B9D6EBF6-3283-4BA8-A5DC-A747D842D03E}"/>
    <cellStyle name="Normal 2 5 12 5" xfId="20165" xr:uid="{6C10CEFD-3443-4043-8727-647766E09166}"/>
    <cellStyle name="Normal 2 5 12 5 2" xfId="20166" xr:uid="{E57115CD-11F8-4921-AC8E-A7C53A5C96CE}"/>
    <cellStyle name="Normal 2 5 12 5 2 2" xfId="20167" xr:uid="{AEC7CB8B-48F0-4E48-BD6A-DA4A40746F6B}"/>
    <cellStyle name="Normal 2 5 12 6" xfId="20168" xr:uid="{EE74D033-CCBC-4DE4-8C52-6E6B7705667D}"/>
    <cellStyle name="Normal 2 5 12 6 2" xfId="20169" xr:uid="{5EB9CF2D-E4D8-444F-B4DB-EA3BF19EBCF7}"/>
    <cellStyle name="Normal 2 5 12 6 2 2" xfId="20170" xr:uid="{CDB2964B-CE05-4A13-BA6F-724119BD823A}"/>
    <cellStyle name="Normal 2 5 12 7" xfId="20171" xr:uid="{62042D0D-4FEC-4510-9165-1C15500894C7}"/>
    <cellStyle name="Normal 2 5 12 7 2" xfId="20172" xr:uid="{B04512CB-2E7D-4DA5-9A9B-851756A31EC5}"/>
    <cellStyle name="Normal 2 5 12 7 2 2" xfId="20173" xr:uid="{DC9786A5-B829-44A4-836D-9FDF062F4C5F}"/>
    <cellStyle name="Normal 2 5 12 8" xfId="20174" xr:uid="{D954BE52-17A8-4BFD-8155-4261A7653B53}"/>
    <cellStyle name="Normal 2 5 12 8 2" xfId="20175" xr:uid="{AAD93816-B38F-4F5D-BC74-F40C5D279B04}"/>
    <cellStyle name="Normal 2 5 12 8 2 2" xfId="20176" xr:uid="{E6412D3B-2902-49A1-A280-0C22FD7592C7}"/>
    <cellStyle name="Normal 2 5 12 9" xfId="20177" xr:uid="{471D9CE8-C559-4F77-94E5-6E753A22ACA0}"/>
    <cellStyle name="Normal 2 5 12 9 2" xfId="20178" xr:uid="{783AC1BF-6D40-43C7-A10A-C0D9389E7863}"/>
    <cellStyle name="Normal 2 5 12 9 2 2" xfId="20179" xr:uid="{1FE7222D-5BA8-4BE1-A641-4E4D02570269}"/>
    <cellStyle name="Normal 2 5 13" xfId="20180" xr:uid="{8806DC77-17CA-4FB6-B906-FED61C4FD3AB}"/>
    <cellStyle name="Normal 2 5 13 10" xfId="20181" xr:uid="{4FA58209-C432-4B2B-8BE4-A251740872FA}"/>
    <cellStyle name="Normal 2 5 13 10 2" xfId="20182" xr:uid="{ED9C7C9F-50AF-47FD-9156-8A76FC551F55}"/>
    <cellStyle name="Normal 2 5 13 10 2 2" xfId="20183" xr:uid="{217866D7-548E-4A62-AA1C-6DDE7F321F0F}"/>
    <cellStyle name="Normal 2 5 13 11" xfId="20184" xr:uid="{C0ECCD84-ACFD-4ADF-A43A-024B37F5B553}"/>
    <cellStyle name="Normal 2 5 13 11 2" xfId="20185" xr:uid="{AC7A914D-5D82-4D0E-B6BA-B7AB2C97774D}"/>
    <cellStyle name="Normal 2 5 13 11 2 2" xfId="20186" xr:uid="{5BEE7FEB-C35A-4440-9FD9-B1C89185554D}"/>
    <cellStyle name="Normal 2 5 13 12" xfId="20187" xr:uid="{A00E3FC1-79E1-47E3-9A10-ADA2257CAFF0}"/>
    <cellStyle name="Normal 2 5 13 12 2" xfId="20188" xr:uid="{0DC0B6E1-A2DC-4F28-B06B-1E4BB07A3B55}"/>
    <cellStyle name="Normal 2 5 13 12 2 2" xfId="20189" xr:uid="{BB690D02-77D3-4370-A649-78C7689BE205}"/>
    <cellStyle name="Normal 2 5 13 13" xfId="20190" xr:uid="{E3233C8D-7DC4-415F-BBA0-9E00075B0818}"/>
    <cellStyle name="Normal 2 5 13 13 2" xfId="20191" xr:uid="{2E91F2D3-7DE6-44A2-9D80-D4BD50700D65}"/>
    <cellStyle name="Normal 2 5 13 13 2 2" xfId="20192" xr:uid="{81291C5C-10D1-43D6-B8C9-BCC9624BA49C}"/>
    <cellStyle name="Normal 2 5 13 14" xfId="20193" xr:uid="{05215493-5776-42D7-A330-B9E7801A830F}"/>
    <cellStyle name="Normal 2 5 13 14 2" xfId="20194" xr:uid="{011526FC-8ECE-41CE-B2C8-C2E5C07586E9}"/>
    <cellStyle name="Normal 2 5 13 14 2 2" xfId="20195" xr:uid="{41337C6C-51D4-4C71-BDFB-BC41124423DF}"/>
    <cellStyle name="Normal 2 5 13 15" xfId="20196" xr:uid="{A111DFA0-36EA-4069-B36A-F45556357F86}"/>
    <cellStyle name="Normal 2 5 13 15 2" xfId="20197" xr:uid="{0CB32C70-55AF-41D8-8240-688FF84367FD}"/>
    <cellStyle name="Normal 2 5 13 15 2 2" xfId="20198" xr:uid="{8ECC680C-155A-43D2-A5D1-2A79692E8409}"/>
    <cellStyle name="Normal 2 5 13 16" xfId="20199" xr:uid="{FBCF524A-1D3F-4988-859F-F74A94BE45BB}"/>
    <cellStyle name="Normal 2 5 13 16 2" xfId="20200" xr:uid="{E683B082-17EE-487E-881D-946ED24DE51F}"/>
    <cellStyle name="Normal 2 5 13 16 2 2" xfId="20201" xr:uid="{DC8276F6-09D8-4EB8-B90C-374553A6F098}"/>
    <cellStyle name="Normal 2 5 13 17" xfId="20202" xr:uid="{1C5A959A-1A70-4E49-9618-4C33B8EEAD96}"/>
    <cellStyle name="Normal 2 5 13 17 2" xfId="20203" xr:uid="{633DC747-A601-422E-A8C3-6FD5B66EE04F}"/>
    <cellStyle name="Normal 2 5 13 17 2 2" xfId="20204" xr:uid="{DCFAB931-5795-42BC-AB2D-52BAE540051E}"/>
    <cellStyle name="Normal 2 5 13 18" xfId="20205" xr:uid="{D2F40358-EEED-4A00-A0B8-A369A837FA91}"/>
    <cellStyle name="Normal 2 5 13 18 2" xfId="20206" xr:uid="{8CC98B3C-1909-45B1-A793-022E04340939}"/>
    <cellStyle name="Normal 2 5 13 18 2 2" xfId="20207" xr:uid="{823D85A1-B519-4064-9124-39E71A70B618}"/>
    <cellStyle name="Normal 2 5 13 19" xfId="20208" xr:uid="{E485D0FF-F954-496B-979B-F0648B3706F3}"/>
    <cellStyle name="Normal 2 5 13 19 2" xfId="20209" xr:uid="{D343534D-2ECB-402E-852F-DBBAF7F283E4}"/>
    <cellStyle name="Normal 2 5 13 19 2 2" xfId="20210" xr:uid="{0A3A4989-35ED-41D4-B9E5-8448DFF6128D}"/>
    <cellStyle name="Normal 2 5 13 2" xfId="20211" xr:uid="{54AE8269-3D34-4E9F-80B1-75540525AADA}"/>
    <cellStyle name="Normal 2 5 13 2 2" xfId="20212" xr:uid="{F7C1DF6C-1A43-4CD9-B891-3103FF284F30}"/>
    <cellStyle name="Normal 2 5 13 2 2 2" xfId="20213" xr:uid="{88F97E59-BD39-486C-9B04-DC00FB383D08}"/>
    <cellStyle name="Normal 2 5 13 20" xfId="20214" xr:uid="{15309FB6-4582-4072-84DD-0CAC1EFACD18}"/>
    <cellStyle name="Normal 2 5 13 20 2" xfId="20215" xr:uid="{F3E559E8-2E43-4C90-AA37-150345DDDE04}"/>
    <cellStyle name="Normal 2 5 13 20 2 2" xfId="20216" xr:uid="{02AB6024-9256-4923-9B4B-C3C52372C5E3}"/>
    <cellStyle name="Normal 2 5 13 21" xfId="20217" xr:uid="{0CA17075-6D4C-4037-BFFB-F9C4F5699495}"/>
    <cellStyle name="Normal 2 5 13 21 2" xfId="20218" xr:uid="{A97DF233-32D5-406A-8AA6-4B6D2DD4C844}"/>
    <cellStyle name="Normal 2 5 13 21 2 2" xfId="20219" xr:uid="{7DEB9DEF-9409-4412-97FC-ECBABC2A06F1}"/>
    <cellStyle name="Normal 2 5 13 22" xfId="20220" xr:uid="{52EC9527-C88C-420A-A9F2-6A8A6F7443A7}"/>
    <cellStyle name="Normal 2 5 13 22 2" xfId="20221" xr:uid="{140116F6-9858-4A3D-8FEA-72FDC5CB37B7}"/>
    <cellStyle name="Normal 2 5 13 22 2 2" xfId="20222" xr:uid="{BA86E673-6668-4F55-AE81-BC5735FB6B00}"/>
    <cellStyle name="Normal 2 5 13 23" xfId="20223" xr:uid="{37FA5269-0602-440C-B8B3-FBB8780A47D2}"/>
    <cellStyle name="Normal 2 5 13 23 2" xfId="20224" xr:uid="{41724926-80D1-454E-B28F-BD0ED11E012C}"/>
    <cellStyle name="Normal 2 5 13 23 2 2" xfId="20225" xr:uid="{EED32BF6-4843-4F2B-95C7-7646E048CED8}"/>
    <cellStyle name="Normal 2 5 13 24" xfId="20226" xr:uid="{F05313AB-CAE7-4E43-82AB-F820841CD67E}"/>
    <cellStyle name="Normal 2 5 13 24 2" xfId="20227" xr:uid="{9D0C3EC3-EA8E-499F-8C66-7CA646990DB3}"/>
    <cellStyle name="Normal 2 5 13 24 2 2" xfId="20228" xr:uid="{DAEB0C04-97C1-44C0-BE91-99E762D778A0}"/>
    <cellStyle name="Normal 2 5 13 25" xfId="20229" xr:uid="{FF1B8FCB-7CE2-4F9A-BA38-713F039A9FE9}"/>
    <cellStyle name="Normal 2 5 13 25 2" xfId="20230" xr:uid="{9EAA7C17-91CC-42C7-B5BC-807604CC0E35}"/>
    <cellStyle name="Normal 2 5 13 26" xfId="20231" xr:uid="{B4847332-8DC0-42EB-A653-5640F7B5646C}"/>
    <cellStyle name="Normal 2 5 13 3" xfId="20232" xr:uid="{DCCF4976-EEF7-482C-A391-96C6BA263E75}"/>
    <cellStyle name="Normal 2 5 13 3 2" xfId="20233" xr:uid="{B88A4244-37A8-4989-AE45-5C440D643F4D}"/>
    <cellStyle name="Normal 2 5 13 3 2 2" xfId="20234" xr:uid="{82741E51-D70B-4A1D-855E-6B4BB5A8FA06}"/>
    <cellStyle name="Normal 2 5 13 4" xfId="20235" xr:uid="{A1E4C956-C9D2-4724-872C-18DE7DFD0F0D}"/>
    <cellStyle name="Normal 2 5 13 4 2" xfId="20236" xr:uid="{04B7E22B-4E14-4DC0-A3C3-B77FAC2DD329}"/>
    <cellStyle name="Normal 2 5 13 4 2 2" xfId="20237" xr:uid="{DA7396A3-C1AA-4A7A-B8A2-C60237CCBBBA}"/>
    <cellStyle name="Normal 2 5 13 5" xfId="20238" xr:uid="{59F02E23-423C-462F-93AB-58EB700FA404}"/>
    <cellStyle name="Normal 2 5 13 5 2" xfId="20239" xr:uid="{1F37404E-AAE2-45C3-8292-49DE94E5222E}"/>
    <cellStyle name="Normal 2 5 13 5 2 2" xfId="20240" xr:uid="{C04AB782-375F-4BEB-98C9-4BDB1169F6C1}"/>
    <cellStyle name="Normal 2 5 13 6" xfId="20241" xr:uid="{ADE62C80-F48E-484E-B642-9E528C97F030}"/>
    <cellStyle name="Normal 2 5 13 6 2" xfId="20242" xr:uid="{1B6463EF-C99E-45FE-87A5-182BB145B195}"/>
    <cellStyle name="Normal 2 5 13 6 2 2" xfId="20243" xr:uid="{C51D8712-9BE1-49C4-8089-A4835ED3BC4A}"/>
    <cellStyle name="Normal 2 5 13 7" xfId="20244" xr:uid="{85DB0D26-6982-420A-81E3-AAAC78BE2237}"/>
    <cellStyle name="Normal 2 5 13 7 2" xfId="20245" xr:uid="{28F5B8F0-A53D-49C2-A1E4-4CA0D7510AC9}"/>
    <cellStyle name="Normal 2 5 13 7 2 2" xfId="20246" xr:uid="{C0E4CD96-C284-43CC-B9F4-5A6153F7B0F1}"/>
    <cellStyle name="Normal 2 5 13 8" xfId="20247" xr:uid="{AD33B767-69C0-4636-AC06-C2E95D44FE81}"/>
    <cellStyle name="Normal 2 5 13 8 2" xfId="20248" xr:uid="{28C6FE00-A5D9-4CA7-8B71-9EA7ADF007FA}"/>
    <cellStyle name="Normal 2 5 13 8 2 2" xfId="20249" xr:uid="{26072528-1248-45FC-B68F-810E453EDC79}"/>
    <cellStyle name="Normal 2 5 13 9" xfId="20250" xr:uid="{549CBE6A-51D2-407C-8BB0-0523B77EB583}"/>
    <cellStyle name="Normal 2 5 13 9 2" xfId="20251" xr:uid="{AD38A72C-1D0E-4F6A-AED6-C11502A63462}"/>
    <cellStyle name="Normal 2 5 13 9 2 2" xfId="20252" xr:uid="{E9F01EC0-12B6-4D1A-9DE7-085CBDDFECFF}"/>
    <cellStyle name="Normal 2 5 14" xfId="20253" xr:uid="{C8CD5E55-20F8-4227-8BD8-0EDEAA39C95B}"/>
    <cellStyle name="Normal 2 5 14 10" xfId="20254" xr:uid="{4A18FABF-C3DA-4676-BB7F-269E7F6889FD}"/>
    <cellStyle name="Normal 2 5 14 10 2" xfId="20255" xr:uid="{D675948E-F2A1-41AC-898B-E57A2E68D884}"/>
    <cellStyle name="Normal 2 5 14 10 2 2" xfId="20256" xr:uid="{40D663FA-91BA-44CB-B772-FE6ADA6BACB8}"/>
    <cellStyle name="Normal 2 5 14 11" xfId="20257" xr:uid="{8DEC730E-E653-4D21-B1BF-6788241BF4ED}"/>
    <cellStyle name="Normal 2 5 14 11 2" xfId="20258" xr:uid="{924A0C88-390C-458B-B196-D512F7B86311}"/>
    <cellStyle name="Normal 2 5 14 11 2 2" xfId="20259" xr:uid="{F0C1A7D8-24A9-458D-B054-4ED0D34E05D0}"/>
    <cellStyle name="Normal 2 5 14 12" xfId="20260" xr:uid="{8392746A-3ABF-4CE3-B28E-B635EECEC697}"/>
    <cellStyle name="Normal 2 5 14 12 2" xfId="20261" xr:uid="{3B69C2A1-9722-413C-A22E-0353E6B258A0}"/>
    <cellStyle name="Normal 2 5 14 12 2 2" xfId="20262" xr:uid="{055B0D5A-168C-492F-BBE5-7F0698E17E6F}"/>
    <cellStyle name="Normal 2 5 14 13" xfId="20263" xr:uid="{A559E563-524E-43DB-A7F4-0188A10D90AC}"/>
    <cellStyle name="Normal 2 5 14 13 2" xfId="20264" xr:uid="{309718CA-E487-4D66-B051-15020D2DA716}"/>
    <cellStyle name="Normal 2 5 14 13 2 2" xfId="20265" xr:uid="{ADBD5126-5DFC-4B42-BC98-EBA37E99F96B}"/>
    <cellStyle name="Normal 2 5 14 14" xfId="20266" xr:uid="{658C18D8-BB94-4B0D-9D72-8D088D9C5018}"/>
    <cellStyle name="Normal 2 5 14 14 2" xfId="20267" xr:uid="{F56CBE2E-8911-4BB3-BF2C-6FB20B0591C0}"/>
    <cellStyle name="Normal 2 5 14 14 2 2" xfId="20268" xr:uid="{C1F63F48-D2AD-421D-B5B9-00992D31466E}"/>
    <cellStyle name="Normal 2 5 14 15" xfId="20269" xr:uid="{59936A28-B80B-466B-8D82-3CE5BA276278}"/>
    <cellStyle name="Normal 2 5 14 15 2" xfId="20270" xr:uid="{EE7AC84D-E9E8-464F-8D39-C4E13A27C30C}"/>
    <cellStyle name="Normal 2 5 14 15 2 2" xfId="20271" xr:uid="{1CEFB83A-67CD-4244-8028-5DB4BACFA901}"/>
    <cellStyle name="Normal 2 5 14 16" xfId="20272" xr:uid="{E156E00A-F5A5-4F63-A85C-07581DF07171}"/>
    <cellStyle name="Normal 2 5 14 16 2" xfId="20273" xr:uid="{57FD24E6-61BF-41B0-BF62-DA707D004104}"/>
    <cellStyle name="Normal 2 5 14 16 2 2" xfId="20274" xr:uid="{D5B3E58A-29A8-4BA2-B01F-A07036163797}"/>
    <cellStyle name="Normal 2 5 14 17" xfId="20275" xr:uid="{BB064748-A960-4076-A53E-E41F761C74E1}"/>
    <cellStyle name="Normal 2 5 14 17 2" xfId="20276" xr:uid="{0031D125-E691-44F2-B588-4A4461830BF2}"/>
    <cellStyle name="Normal 2 5 14 17 2 2" xfId="20277" xr:uid="{5966A897-3767-4AE8-8174-2032CA915F03}"/>
    <cellStyle name="Normal 2 5 14 18" xfId="20278" xr:uid="{F9D96725-8781-40F6-9187-D39FB7C02291}"/>
    <cellStyle name="Normal 2 5 14 18 2" xfId="20279" xr:uid="{4F4AD856-4A8C-4529-BEBF-866D8DFC934D}"/>
    <cellStyle name="Normal 2 5 14 18 2 2" xfId="20280" xr:uid="{920E8278-A661-4A55-985C-783CEC1A85E2}"/>
    <cellStyle name="Normal 2 5 14 19" xfId="20281" xr:uid="{9CE5AAE6-D0AA-4664-9B47-7B14B9AE953D}"/>
    <cellStyle name="Normal 2 5 14 19 2" xfId="20282" xr:uid="{E21CF1E2-B809-41F4-BD95-30F622123D4F}"/>
    <cellStyle name="Normal 2 5 14 19 2 2" xfId="20283" xr:uid="{416083D5-5992-40BC-876C-E709F2E672C4}"/>
    <cellStyle name="Normal 2 5 14 2" xfId="20284" xr:uid="{4BC7CB57-933D-47D0-B775-5EC767181A15}"/>
    <cellStyle name="Normal 2 5 14 2 2" xfId="20285" xr:uid="{DE1BA5EF-480C-44AC-828C-3B1039AF8A42}"/>
    <cellStyle name="Normal 2 5 14 2 2 2" xfId="20286" xr:uid="{3A3E0BB8-53A5-4599-8EE9-01D5AE9CBC73}"/>
    <cellStyle name="Normal 2 5 14 20" xfId="20287" xr:uid="{68461B65-66B8-404D-B251-6966F5C62DDB}"/>
    <cellStyle name="Normal 2 5 14 20 2" xfId="20288" xr:uid="{ADED7505-50B5-4A47-94C0-9102CD77A6D8}"/>
    <cellStyle name="Normal 2 5 14 20 2 2" xfId="20289" xr:uid="{32AAAB51-C5F6-4F35-8995-080A2572B188}"/>
    <cellStyle name="Normal 2 5 14 21" xfId="20290" xr:uid="{5AC17017-5663-492A-81AE-FC5D13F13E1C}"/>
    <cellStyle name="Normal 2 5 14 21 2" xfId="20291" xr:uid="{5C865116-47F6-4395-B1E8-E30FD752F57B}"/>
    <cellStyle name="Normal 2 5 14 21 2 2" xfId="20292" xr:uid="{74ADD11F-AED1-430B-B3BC-C4A0CB6DBD7B}"/>
    <cellStyle name="Normal 2 5 14 22" xfId="20293" xr:uid="{A1546C5B-53A7-456F-99BB-6CCF15161099}"/>
    <cellStyle name="Normal 2 5 14 22 2" xfId="20294" xr:uid="{CBE4C983-2276-4292-9469-EB488A825027}"/>
    <cellStyle name="Normal 2 5 14 22 2 2" xfId="20295" xr:uid="{887A5925-5B26-4424-9E64-837F6F4DF599}"/>
    <cellStyle name="Normal 2 5 14 23" xfId="20296" xr:uid="{B08A9993-271D-49F2-923A-A40369708F73}"/>
    <cellStyle name="Normal 2 5 14 23 2" xfId="20297" xr:uid="{BE1117B7-E8B4-4393-9FB3-BD68046E461B}"/>
    <cellStyle name="Normal 2 5 14 23 2 2" xfId="20298" xr:uid="{A9079368-FDA4-4D47-AF67-383085F6E6D8}"/>
    <cellStyle name="Normal 2 5 14 24" xfId="20299" xr:uid="{EF745B33-98A7-41AC-983C-E726B0E64A0F}"/>
    <cellStyle name="Normal 2 5 14 24 2" xfId="20300" xr:uid="{9A1CB08A-9E6E-45BC-9CCE-CDC4D4934DE8}"/>
    <cellStyle name="Normal 2 5 14 24 2 2" xfId="20301" xr:uid="{80FBC405-7E81-4D94-885E-489BFAFA5F93}"/>
    <cellStyle name="Normal 2 5 14 25" xfId="20302" xr:uid="{01BD6DE9-DE33-44F4-B085-7680097033B6}"/>
    <cellStyle name="Normal 2 5 14 25 2" xfId="20303" xr:uid="{0BEF34B8-EAA8-42A5-AE9D-F468DB12BAD0}"/>
    <cellStyle name="Normal 2 5 14 26" xfId="20304" xr:uid="{85111659-0A52-4F53-80CC-9D0E339E6CCB}"/>
    <cellStyle name="Normal 2 5 14 3" xfId="20305" xr:uid="{45999A57-EBD2-496D-9FDF-8353F61A5372}"/>
    <cellStyle name="Normal 2 5 14 3 2" xfId="20306" xr:uid="{B06D948D-7625-438B-8AB6-B1FEA6775D5E}"/>
    <cellStyle name="Normal 2 5 14 3 2 2" xfId="20307" xr:uid="{512C4CE9-851D-48C2-8E9F-32EB2C38C527}"/>
    <cellStyle name="Normal 2 5 14 4" xfId="20308" xr:uid="{26ABE5F1-A287-4DFB-A5F2-D4A54A87F679}"/>
    <cellStyle name="Normal 2 5 14 4 2" xfId="20309" xr:uid="{F6FCCAE6-EEED-4A2A-B00A-3BFCFAE3E62B}"/>
    <cellStyle name="Normal 2 5 14 4 2 2" xfId="20310" xr:uid="{A2A51D6A-5EF5-4A7B-AD43-E698DA166FA7}"/>
    <cellStyle name="Normal 2 5 14 5" xfId="20311" xr:uid="{B04EA186-D8A5-47C7-BFFC-F4708B11D87D}"/>
    <cellStyle name="Normal 2 5 14 5 2" xfId="20312" xr:uid="{B459BCDD-8239-406B-BDED-0957715C50CD}"/>
    <cellStyle name="Normal 2 5 14 5 2 2" xfId="20313" xr:uid="{D1B04AD4-6802-4186-B2D0-10859D31BA01}"/>
    <cellStyle name="Normal 2 5 14 6" xfId="20314" xr:uid="{3D02CCBF-4171-41AC-A263-69D722DEF03E}"/>
    <cellStyle name="Normal 2 5 14 6 2" xfId="20315" xr:uid="{E6283DEC-F5DA-4177-A811-29E4CC9239D8}"/>
    <cellStyle name="Normal 2 5 14 6 2 2" xfId="20316" xr:uid="{7E20F398-F478-4C6B-9E63-D73CA2C6E725}"/>
    <cellStyle name="Normal 2 5 14 7" xfId="20317" xr:uid="{02CE792E-0AFF-426B-800E-A6CCC2DB3AF3}"/>
    <cellStyle name="Normal 2 5 14 7 2" xfId="20318" xr:uid="{6B97F1F4-3DC2-4E43-A148-D3CB8C5BE2C2}"/>
    <cellStyle name="Normal 2 5 14 7 2 2" xfId="20319" xr:uid="{A7BDA5CB-076E-4C83-9E66-5172C2DD9CEB}"/>
    <cellStyle name="Normal 2 5 14 8" xfId="20320" xr:uid="{2A75222A-196F-4C0E-84DB-AEC39077BD3E}"/>
    <cellStyle name="Normal 2 5 14 8 2" xfId="20321" xr:uid="{BE182C73-887D-415E-A862-C06619EAE800}"/>
    <cellStyle name="Normal 2 5 14 8 2 2" xfId="20322" xr:uid="{39B0C2FD-4EB6-40C7-9500-1CCDF501C6D3}"/>
    <cellStyle name="Normal 2 5 14 9" xfId="20323" xr:uid="{9FD0ACB0-3789-491D-8636-F490AA92F236}"/>
    <cellStyle name="Normal 2 5 14 9 2" xfId="20324" xr:uid="{4A5777E3-F941-4AA0-9757-DF1D97A44ED0}"/>
    <cellStyle name="Normal 2 5 14 9 2 2" xfId="20325" xr:uid="{9FDC3929-6561-4D80-AA49-71F5250BBEB4}"/>
    <cellStyle name="Normal 2 5 15" xfId="20326" xr:uid="{4B8BAE48-3D6E-46A9-99D3-D0E2FFD2152A}"/>
    <cellStyle name="Normal 2 5 15 2" xfId="20327" xr:uid="{59EA220B-2EC8-43A2-BD8A-48F4437C51D3}"/>
    <cellStyle name="Normal 2 5 15 2 2" xfId="20328" xr:uid="{460389B1-0442-473A-A211-9418CEF5A16F}"/>
    <cellStyle name="Normal 2 5 16" xfId="20329" xr:uid="{7A6919DA-70A0-4144-850D-D996D192C675}"/>
    <cellStyle name="Normal 2 5 16 2" xfId="20330" xr:uid="{F50C6827-462A-4CC6-804C-6936A1ECACDF}"/>
    <cellStyle name="Normal 2 5 16 2 2" xfId="20331" xr:uid="{D2622DA5-4700-44C5-89EF-6D0F7D5A80A6}"/>
    <cellStyle name="Normal 2 5 17" xfId="20332" xr:uid="{CBC3E747-8903-48DD-ABC3-5BA7290FF6C7}"/>
    <cellStyle name="Normal 2 5 17 2" xfId="20333" xr:uid="{15B44BBC-5F65-450D-8DA9-A8DE21F26610}"/>
    <cellStyle name="Normal 2 5 17 2 2" xfId="20334" xr:uid="{4078C195-55AA-4264-9AB7-D4A86EEF55A7}"/>
    <cellStyle name="Normal 2 5 18" xfId="20335" xr:uid="{E44A366F-0057-411D-8CF2-4EADE2EB86A6}"/>
    <cellStyle name="Normal 2 5 18 2" xfId="20336" xr:uid="{69304C25-C5F7-4F79-8D87-3742D5CE362C}"/>
    <cellStyle name="Normal 2 5 18 2 2" xfId="20337" xr:uid="{A6D54997-0548-42C3-A92B-CC4CE5D708DB}"/>
    <cellStyle name="Normal 2 5 19" xfId="20338" xr:uid="{2B351199-E726-45C0-A881-02A37968D217}"/>
    <cellStyle name="Normal 2 5 19 2" xfId="20339" xr:uid="{17933C83-50D4-4F38-8F4E-627DD04AC99D}"/>
    <cellStyle name="Normal 2 5 19 2 2" xfId="20340" xr:uid="{7EF13BA0-EAB6-4915-A0EB-114611F810E6}"/>
    <cellStyle name="Normal 2 5 2" xfId="20341" xr:uid="{FB65CE6D-35A9-4A6B-8E92-AE71CDE19008}"/>
    <cellStyle name="Normal 2 5 2 10" xfId="20342" xr:uid="{9E6E2869-6717-480E-B930-DF685AE6031E}"/>
    <cellStyle name="Normal 2 5 2 10 2" xfId="20343" xr:uid="{EA3A436B-2CE2-4DBE-A011-21FBAC72C6C7}"/>
    <cellStyle name="Normal 2 5 2 10 2 2" xfId="20344" xr:uid="{31C392FB-B131-4DDB-9BE9-D6663841D4CE}"/>
    <cellStyle name="Normal 2 5 2 11" xfId="20345" xr:uid="{5A0D48F2-FFF0-473F-BD90-D6A828825A1A}"/>
    <cellStyle name="Normal 2 5 2 11 2" xfId="20346" xr:uid="{379C62EF-586B-4688-9149-2E84EBC89F49}"/>
    <cellStyle name="Normal 2 5 2 11 2 2" xfId="20347" xr:uid="{4D7B5C25-24F0-41B8-933E-E54E2F827568}"/>
    <cellStyle name="Normal 2 5 2 12" xfId="20348" xr:uid="{A30B9E6E-0A51-48FD-8D3D-BF2E5A8AC905}"/>
    <cellStyle name="Normal 2 5 2 12 2" xfId="20349" xr:uid="{09B91872-2CE1-4AC4-A1D4-6DBDD77A238E}"/>
    <cellStyle name="Normal 2 5 2 12 2 2" xfId="20350" xr:uid="{4F04DA92-CB23-407A-B7AE-194E6F4DC201}"/>
    <cellStyle name="Normal 2 5 2 13" xfId="20351" xr:uid="{9D03814B-F8D6-4265-8B30-A841B4AEDD07}"/>
    <cellStyle name="Normal 2 5 2 13 2" xfId="20352" xr:uid="{CAD16942-0827-4D9E-B83B-B8B43F945109}"/>
    <cellStyle name="Normal 2 5 2 13 2 2" xfId="20353" xr:uid="{62E9FA29-C781-4F2A-B276-587EF823EA38}"/>
    <cellStyle name="Normal 2 5 2 14" xfId="20354" xr:uid="{42855D0D-790E-4090-A0AF-D35D921EF413}"/>
    <cellStyle name="Normal 2 5 2 14 2" xfId="20355" xr:uid="{5DD3AEC5-5711-41F4-B947-E8389E94821E}"/>
    <cellStyle name="Normal 2 5 2 14 2 2" xfId="20356" xr:uid="{819323D0-900E-4FDD-AFA3-2DC00387F502}"/>
    <cellStyle name="Normal 2 5 2 15" xfId="20357" xr:uid="{F3CCFF92-72CF-44C9-B5D4-1C7A31AE6D14}"/>
    <cellStyle name="Normal 2 5 2 15 2" xfId="20358" xr:uid="{C1EF8860-6A43-431A-AD74-BC67B7B890D3}"/>
    <cellStyle name="Normal 2 5 2 15 2 2" xfId="20359" xr:uid="{42AF19A1-EDC8-4C48-AD40-E89EB7B1148A}"/>
    <cellStyle name="Normal 2 5 2 16" xfId="20360" xr:uid="{A26CE748-CA44-4012-BFC3-C0101F4A9CE3}"/>
    <cellStyle name="Normal 2 5 2 16 2" xfId="20361" xr:uid="{2DF3963E-D182-4F8A-9938-0489906A601B}"/>
    <cellStyle name="Normal 2 5 2 16 2 2" xfId="20362" xr:uid="{7FE71B7A-180A-44EA-B123-A5A78DFEB406}"/>
    <cellStyle name="Normal 2 5 2 17" xfId="20363" xr:uid="{F1FC2DC4-04F1-489F-963F-980C48EB39D9}"/>
    <cellStyle name="Normal 2 5 2 17 2" xfId="20364" xr:uid="{3519B963-89A9-4A82-954F-61DAFF7F668A}"/>
    <cellStyle name="Normal 2 5 2 17 2 2" xfId="20365" xr:uid="{A6497848-733B-42AD-9611-2672466E7EC7}"/>
    <cellStyle name="Normal 2 5 2 18" xfId="20366" xr:uid="{01BD091E-47ED-4210-AA49-434B35EB7431}"/>
    <cellStyle name="Normal 2 5 2 18 2" xfId="20367" xr:uid="{2314085B-F661-408E-A67E-D63D4975C537}"/>
    <cellStyle name="Normal 2 5 2 18 2 2" xfId="20368" xr:uid="{367455F2-00EE-4F4F-92BA-A95A0F43D601}"/>
    <cellStyle name="Normal 2 5 2 19" xfId="20369" xr:uid="{44612FC3-29FE-416B-94F9-AE4DEF9F2D69}"/>
    <cellStyle name="Normal 2 5 2 19 2" xfId="20370" xr:uid="{9AB391A4-65C0-460E-A83F-373B940B1652}"/>
    <cellStyle name="Normal 2 5 2 19 2 2" xfId="20371" xr:uid="{713ACC3E-E96D-41E4-8175-35C6816559C4}"/>
    <cellStyle name="Normal 2 5 2 2" xfId="20372" xr:uid="{CC3F0388-3A9E-422B-A2D9-6E8EEE233B72}"/>
    <cellStyle name="Normal 2 5 2 2 2" xfId="20373" xr:uid="{41FECB38-90F1-4EE4-8A97-FDC4A5B10853}"/>
    <cellStyle name="Normal 2 5 2 2 2 2" xfId="20374" xr:uid="{E533E506-2CEA-4F07-8904-913936554E5B}"/>
    <cellStyle name="Normal 2 5 2 20" xfId="20375" xr:uid="{B643FD72-8A92-4A33-9C20-0B8211ED786E}"/>
    <cellStyle name="Normal 2 5 2 20 2" xfId="20376" xr:uid="{766ED6E9-DF81-44E5-97C3-9FDA7A1DB885}"/>
    <cellStyle name="Normal 2 5 2 20 2 2" xfId="20377" xr:uid="{68245ECE-80F5-45B0-91A0-8D4D0F1B0599}"/>
    <cellStyle name="Normal 2 5 2 21" xfId="20378" xr:uid="{82041116-B8A4-4219-9580-1062AAA75E69}"/>
    <cellStyle name="Normal 2 5 2 21 2" xfId="20379" xr:uid="{3182364D-3759-438D-829A-9BE3143640BA}"/>
    <cellStyle name="Normal 2 5 2 21 2 2" xfId="20380" xr:uid="{151067C3-33A0-43CE-9003-7A0110795E2D}"/>
    <cellStyle name="Normal 2 5 2 22" xfId="20381" xr:uid="{A4A43082-9C52-436A-96DF-568CCE114448}"/>
    <cellStyle name="Normal 2 5 2 22 2" xfId="20382" xr:uid="{95B90BA5-5E36-44C8-B7FA-FF4D6CC23351}"/>
    <cellStyle name="Normal 2 5 2 22 2 2" xfId="20383" xr:uid="{E59708E4-AE9F-445F-89F4-7A8906AA175F}"/>
    <cellStyle name="Normal 2 5 2 23" xfId="20384" xr:uid="{6DF6DE3C-8FF0-411A-963B-9FCBC86C94B9}"/>
    <cellStyle name="Normal 2 5 2 23 2" xfId="20385" xr:uid="{A7854DFB-2915-403E-B622-B56F7B8DB144}"/>
    <cellStyle name="Normal 2 5 2 23 2 2" xfId="20386" xr:uid="{DB439C30-CAA4-4BBF-84ED-DF51A69A03CA}"/>
    <cellStyle name="Normal 2 5 2 24" xfId="20387" xr:uid="{B284C4DA-EEA3-432A-9D57-E391D66A3E84}"/>
    <cellStyle name="Normal 2 5 2 24 2" xfId="20388" xr:uid="{214CE77B-791A-4B06-B38A-CC3B83C0806F}"/>
    <cellStyle name="Normal 2 5 2 24 2 2" xfId="20389" xr:uid="{D1AF6512-B386-46F2-A0FB-4991CE19B1E0}"/>
    <cellStyle name="Normal 2 5 2 25" xfId="20390" xr:uid="{3772F398-1D2F-41FE-BDA0-E8641374A2B2}"/>
    <cellStyle name="Normal 2 5 2 25 2" xfId="20391" xr:uid="{F60F725F-601A-451A-8B3C-AAAB8EEA6E4B}"/>
    <cellStyle name="Normal 2 5 2 26" xfId="20392" xr:uid="{01ECA81F-3E5E-42EB-8D83-88371409F48A}"/>
    <cellStyle name="Normal 2 5 2 27" xfId="20393" xr:uid="{E683CBAC-C631-44FC-8027-832F487CD1FF}"/>
    <cellStyle name="Normal 2 5 2 3" xfId="20394" xr:uid="{D350C623-A65A-4387-A2A2-3FDF26DDAA37}"/>
    <cellStyle name="Normal 2 5 2 3 2" xfId="20395" xr:uid="{128F5552-AE0E-4D45-AB5C-8AC140653AE4}"/>
    <cellStyle name="Normal 2 5 2 3 2 2" xfId="20396" xr:uid="{FE1D013E-3E23-4399-ACE1-35157690868F}"/>
    <cellStyle name="Normal 2 5 2 4" xfId="20397" xr:uid="{3C7A90BE-262B-4D23-815A-6D65AACB4A43}"/>
    <cellStyle name="Normal 2 5 2 4 2" xfId="20398" xr:uid="{D87F1589-90E2-497A-BAE9-5B6778E5B995}"/>
    <cellStyle name="Normal 2 5 2 4 2 2" xfId="20399" xr:uid="{883C7A87-8CAF-4FE4-87B2-F66C7394B414}"/>
    <cellStyle name="Normal 2 5 2 5" xfId="20400" xr:uid="{293A6380-5F46-408E-8972-6C6510951F57}"/>
    <cellStyle name="Normal 2 5 2 5 2" xfId="20401" xr:uid="{01477AF7-C9F9-45B5-97ED-E7E78D9DE4C2}"/>
    <cellStyle name="Normal 2 5 2 5 2 2" xfId="20402" xr:uid="{5F0BFEDF-4844-4AD3-A0DF-DD89DB72BA1E}"/>
    <cellStyle name="Normal 2 5 2 6" xfId="20403" xr:uid="{65C406AC-6301-4FE6-B936-ABFF049227BA}"/>
    <cellStyle name="Normal 2 5 2 6 2" xfId="20404" xr:uid="{300AD174-6135-4801-B045-97D1A01D5840}"/>
    <cellStyle name="Normal 2 5 2 6 2 2" xfId="20405" xr:uid="{77FEDD8B-803A-49EF-8E14-743164D75BE4}"/>
    <cellStyle name="Normal 2 5 2 7" xfId="20406" xr:uid="{188C451D-2D53-4EE5-B27C-E6320ED2C3DB}"/>
    <cellStyle name="Normal 2 5 2 7 2" xfId="20407" xr:uid="{69C919D7-8618-4AA1-8364-65663AD85CF9}"/>
    <cellStyle name="Normal 2 5 2 7 2 2" xfId="20408" xr:uid="{D8CF6C76-0863-4418-A41C-D3A191D6FCC4}"/>
    <cellStyle name="Normal 2 5 2 8" xfId="20409" xr:uid="{A7589CA4-DB8E-4FB0-9C82-A078A7B432A5}"/>
    <cellStyle name="Normal 2 5 2 8 2" xfId="20410" xr:uid="{3BB99182-3838-4F72-ABCE-D4369479BDE9}"/>
    <cellStyle name="Normal 2 5 2 8 2 2" xfId="20411" xr:uid="{09FDED6E-6F10-4CCF-A573-6E8594E781F9}"/>
    <cellStyle name="Normal 2 5 2 9" xfId="20412" xr:uid="{D7942B3B-D8B9-4606-8A3E-8DC97965792A}"/>
    <cellStyle name="Normal 2 5 2 9 2" xfId="20413" xr:uid="{02A3500A-7BCD-492D-B210-0257B1EF3A25}"/>
    <cellStyle name="Normal 2 5 2 9 2 2" xfId="20414" xr:uid="{1CD7DD2F-1A28-4C40-A792-93E4275E6FA8}"/>
    <cellStyle name="Normal 2 5 20" xfId="20415" xr:uid="{B1EF3394-0F41-4A6A-9D40-078A49289BD8}"/>
    <cellStyle name="Normal 2 5 20 2" xfId="20416" xr:uid="{8692AE2C-5991-4093-A75C-43E80A169EFA}"/>
    <cellStyle name="Normal 2 5 20 2 2" xfId="20417" xr:uid="{BA2C93A0-DAB4-4487-A122-DEB7FD6E86E6}"/>
    <cellStyle name="Normal 2 5 21" xfId="20418" xr:uid="{DFC6D946-76F1-43E7-B590-29736C16A166}"/>
    <cellStyle name="Normal 2 5 21 2" xfId="20419" xr:uid="{3FBCE58E-264D-495B-B602-693D9459E720}"/>
    <cellStyle name="Normal 2 5 21 2 2" xfId="20420" xr:uid="{798CFD34-CD04-465A-8C00-1F8DFB36044D}"/>
    <cellStyle name="Normal 2 5 22" xfId="20421" xr:uid="{055F5A25-2281-4AF0-86AF-203054DFF6D7}"/>
    <cellStyle name="Normal 2 5 22 2" xfId="20422" xr:uid="{62D5BC03-282F-496A-AA57-63154381EB44}"/>
    <cellStyle name="Normal 2 5 22 2 2" xfId="20423" xr:uid="{BA576394-7AD5-4A57-8448-C63950913BAF}"/>
    <cellStyle name="Normal 2 5 23" xfId="20424" xr:uid="{4B402066-7D4E-4276-B78C-805FB430D2E4}"/>
    <cellStyle name="Normal 2 5 23 2" xfId="20425" xr:uid="{D3E9CEE1-7D92-4FDA-91A1-0BE413AD0D7D}"/>
    <cellStyle name="Normal 2 5 23 2 2" xfId="20426" xr:uid="{B94E6EBD-F096-413C-A058-EC1B39F8F4E2}"/>
    <cellStyle name="Normal 2 5 24" xfId="20427" xr:uid="{E8AA66F5-F1AE-4B48-AE13-A67DEEDD8D55}"/>
    <cellStyle name="Normal 2 5 24 2" xfId="20428" xr:uid="{A55D89DE-F88E-4E68-84CE-6E1964CA39B3}"/>
    <cellStyle name="Normal 2 5 24 2 2" xfId="20429" xr:uid="{D602B376-5CC1-40E9-AFF3-86BE736CCDD0}"/>
    <cellStyle name="Normal 2 5 25" xfId="20430" xr:uid="{CD923DBB-408B-4558-93CA-AADF61F8E378}"/>
    <cellStyle name="Normal 2 5 25 2" xfId="20431" xr:uid="{18572394-C18E-4FA0-866D-4B093626DE70}"/>
    <cellStyle name="Normal 2 5 25 2 2" xfId="20432" xr:uid="{2197B6EA-2C73-4AF5-9240-63853A89637C}"/>
    <cellStyle name="Normal 2 5 26" xfId="20433" xr:uid="{B50404A2-050E-45BD-9332-975061FEC8DF}"/>
    <cellStyle name="Normal 2 5 26 2" xfId="20434" xr:uid="{A2F522BA-7A7C-45CD-8987-D6E1B7A727F6}"/>
    <cellStyle name="Normal 2 5 26 2 2" xfId="20435" xr:uid="{971ACC54-AC27-4357-A92C-2BCCF04BCFF2}"/>
    <cellStyle name="Normal 2 5 27" xfId="20436" xr:uid="{E4DA1253-157B-47AD-8BEB-6C0632F735E2}"/>
    <cellStyle name="Normal 2 5 27 2" xfId="20437" xr:uid="{C6544614-8B96-479F-A50D-0E4F666DD1A4}"/>
    <cellStyle name="Normal 2 5 27 2 2" xfId="20438" xr:uid="{B3F750BB-75E3-404C-A6AF-66AA5D0A73C6}"/>
    <cellStyle name="Normal 2 5 28" xfId="20439" xr:uid="{56AC7AA3-2A81-4FD4-BEE6-961DC70AA744}"/>
    <cellStyle name="Normal 2 5 28 2" xfId="20440" xr:uid="{B2BA6FEA-B974-43B7-934A-B60477BF42D1}"/>
    <cellStyle name="Normal 2 5 28 2 2" xfId="20441" xr:uid="{40E217C5-53EE-4AC3-AED8-371FA5CB5B02}"/>
    <cellStyle name="Normal 2 5 29" xfId="20442" xr:uid="{360372E3-32AF-4F9F-9A66-C025F0AD1440}"/>
    <cellStyle name="Normal 2 5 29 2" xfId="20443" xr:uid="{C8B3136E-20C4-43A6-8A2D-4CC41F6C5C8C}"/>
    <cellStyle name="Normal 2 5 29 2 2" xfId="20444" xr:uid="{151F5152-73C7-40F5-B881-3525DDD4A21C}"/>
    <cellStyle name="Normal 2 5 3" xfId="20445" xr:uid="{CBC998CB-F581-4453-B128-AD2B90F5E9BD}"/>
    <cellStyle name="Normal 2 5 3 10" xfId="20446" xr:uid="{62CD3D9F-F07B-4B4A-8463-28457C3C7327}"/>
    <cellStyle name="Normal 2 5 3 10 2" xfId="20447" xr:uid="{DB1BD19E-194B-4F43-9632-84AE4969DC54}"/>
    <cellStyle name="Normal 2 5 3 10 2 2" xfId="20448" xr:uid="{273D1498-D0C9-416B-83B4-0CE859564CD6}"/>
    <cellStyle name="Normal 2 5 3 11" xfId="20449" xr:uid="{58F25961-D190-49DA-9007-8C92C32F5137}"/>
    <cellStyle name="Normal 2 5 3 11 2" xfId="20450" xr:uid="{66B7260C-B475-4738-8173-D342A90881E1}"/>
    <cellStyle name="Normal 2 5 3 11 2 2" xfId="20451" xr:uid="{7AFDD3C5-D833-4DE8-AE35-5CBC5837DFD0}"/>
    <cellStyle name="Normal 2 5 3 12" xfId="20452" xr:uid="{7C86008F-7391-43A8-8DF1-245DD70374E7}"/>
    <cellStyle name="Normal 2 5 3 12 2" xfId="20453" xr:uid="{814DD38C-59B3-4B13-A32E-6F168AAF7253}"/>
    <cellStyle name="Normal 2 5 3 12 2 2" xfId="20454" xr:uid="{A935B0D4-1D26-40BE-AF13-DBDA496D8F37}"/>
    <cellStyle name="Normal 2 5 3 13" xfId="20455" xr:uid="{8E603554-EF10-48DD-B28F-02AAE002ED6C}"/>
    <cellStyle name="Normal 2 5 3 13 2" xfId="20456" xr:uid="{4A30704D-9656-42B2-987C-EBF264228EEF}"/>
    <cellStyle name="Normal 2 5 3 13 2 2" xfId="20457" xr:uid="{95EACB02-1A36-4B88-89CB-E8714E473BAC}"/>
    <cellStyle name="Normal 2 5 3 14" xfId="20458" xr:uid="{3D7CFCEE-8AD4-4177-AFBC-09CA65A51F67}"/>
    <cellStyle name="Normal 2 5 3 14 2" xfId="20459" xr:uid="{98E70EF6-63A2-4F9E-961C-6B97A8F40E12}"/>
    <cellStyle name="Normal 2 5 3 14 2 2" xfId="20460" xr:uid="{98D8E518-E60B-401D-9117-92A9059FBB4A}"/>
    <cellStyle name="Normal 2 5 3 15" xfId="20461" xr:uid="{FE9EDCA9-4BC5-42E0-857D-7506B434B56D}"/>
    <cellStyle name="Normal 2 5 3 15 2" xfId="20462" xr:uid="{844994D3-5D41-4395-901C-6EACB622288F}"/>
    <cellStyle name="Normal 2 5 3 15 2 2" xfId="20463" xr:uid="{0B36331A-2AE8-45BF-A08C-B75EB6F3F049}"/>
    <cellStyle name="Normal 2 5 3 16" xfId="20464" xr:uid="{730627C0-7B9A-40EA-9B34-989DFA95460D}"/>
    <cellStyle name="Normal 2 5 3 16 2" xfId="20465" xr:uid="{7B94EF7A-8FF7-47C6-B75B-00C2C839B1F4}"/>
    <cellStyle name="Normal 2 5 3 16 2 2" xfId="20466" xr:uid="{FDF3F4B2-6F83-482A-B3C6-E8A56F7E0082}"/>
    <cellStyle name="Normal 2 5 3 17" xfId="20467" xr:uid="{796FCB26-3D78-4F6A-B207-D1FCA32C8BF7}"/>
    <cellStyle name="Normal 2 5 3 17 2" xfId="20468" xr:uid="{6F98A6CC-A393-4696-8FEB-3F77B6726DA8}"/>
    <cellStyle name="Normal 2 5 3 17 2 2" xfId="20469" xr:uid="{C6430E09-A591-4018-9C94-E373C76CF120}"/>
    <cellStyle name="Normal 2 5 3 18" xfId="20470" xr:uid="{D88D07DA-C207-4EF0-97D5-88C259C221F6}"/>
    <cellStyle name="Normal 2 5 3 18 2" xfId="20471" xr:uid="{D0A43371-8129-4ECC-88A6-B85F1BEB0645}"/>
    <cellStyle name="Normal 2 5 3 18 2 2" xfId="20472" xr:uid="{A26275BA-61A8-4B79-813C-FB00D0324E88}"/>
    <cellStyle name="Normal 2 5 3 19" xfId="20473" xr:uid="{12575B27-8FE0-4F27-9E24-E17878548F32}"/>
    <cellStyle name="Normal 2 5 3 19 2" xfId="20474" xr:uid="{0B40D229-ED12-4653-90C9-E39438003AAD}"/>
    <cellStyle name="Normal 2 5 3 19 2 2" xfId="20475" xr:uid="{D08DCC6D-C58E-4AE7-BFB2-1B457BE6B172}"/>
    <cellStyle name="Normal 2 5 3 2" xfId="20476" xr:uid="{DB7EB819-1979-40F4-95DA-171BBEAF5DD3}"/>
    <cellStyle name="Normal 2 5 3 2 2" xfId="20477" xr:uid="{F5A61750-E1B5-4B61-AB94-707F6659DE12}"/>
    <cellStyle name="Normal 2 5 3 2 2 2" xfId="20478" xr:uid="{F25341D7-A598-4D79-9EC9-4A515DA7F07E}"/>
    <cellStyle name="Normal 2 5 3 20" xfId="20479" xr:uid="{FE0B0C3B-F995-48A2-A7F6-799CF1C241D2}"/>
    <cellStyle name="Normal 2 5 3 20 2" xfId="20480" xr:uid="{7B41AE3B-192E-450D-9AE5-AC09D8FDCC7D}"/>
    <cellStyle name="Normal 2 5 3 20 2 2" xfId="20481" xr:uid="{82EF68B4-0C7E-41DE-9C9D-FCE64C5C49E6}"/>
    <cellStyle name="Normal 2 5 3 21" xfId="20482" xr:uid="{F6B663B6-D855-4CA7-BA46-66268475D94E}"/>
    <cellStyle name="Normal 2 5 3 21 2" xfId="20483" xr:uid="{1EA321AE-83BB-4BC9-B665-5E0B5936C4BE}"/>
    <cellStyle name="Normal 2 5 3 21 2 2" xfId="20484" xr:uid="{94B61F19-D23A-49F4-8C08-CF273ABE7CF3}"/>
    <cellStyle name="Normal 2 5 3 22" xfId="20485" xr:uid="{A1AF5F60-6D6E-48C8-95BD-24225BB1F6D5}"/>
    <cellStyle name="Normal 2 5 3 22 2" xfId="20486" xr:uid="{BBC74B57-2399-483C-B2AA-989AF90B87C7}"/>
    <cellStyle name="Normal 2 5 3 22 2 2" xfId="20487" xr:uid="{1ABB6D0E-2856-45C9-8786-E1A850C9F2C7}"/>
    <cellStyle name="Normal 2 5 3 23" xfId="20488" xr:uid="{26B50DE6-8B88-4535-8642-437FC910238B}"/>
    <cellStyle name="Normal 2 5 3 23 2" xfId="20489" xr:uid="{D6500BCB-D85A-483B-A874-34B69DF1F091}"/>
    <cellStyle name="Normal 2 5 3 23 2 2" xfId="20490" xr:uid="{1CA01833-73BE-48A3-81B2-D1E6F117F063}"/>
    <cellStyle name="Normal 2 5 3 24" xfId="20491" xr:uid="{A6C28D91-912A-4FF6-B3C7-35EAE35D6B53}"/>
    <cellStyle name="Normal 2 5 3 24 2" xfId="20492" xr:uid="{103FBC0F-5024-4930-B63D-07338B39BF72}"/>
    <cellStyle name="Normal 2 5 3 24 2 2" xfId="20493" xr:uid="{6515323A-8508-4FD2-85F8-4FEAD5E91EA6}"/>
    <cellStyle name="Normal 2 5 3 25" xfId="20494" xr:uid="{1614CB41-2735-44C7-9EFF-40F65DC937F0}"/>
    <cellStyle name="Normal 2 5 3 25 2" xfId="20495" xr:uid="{FACE3BDE-3487-4733-BFAA-5575CC705CF9}"/>
    <cellStyle name="Normal 2 5 3 26" xfId="20496" xr:uid="{0FBE54A0-49C5-4EDF-86E0-68D42DCDF920}"/>
    <cellStyle name="Normal 2 5 3 27" xfId="20497" xr:uid="{AC73C65E-9FD3-44E3-B293-81E4F0DA5391}"/>
    <cellStyle name="Normal 2 5 3 3" xfId="20498" xr:uid="{5D52C273-7A1D-49FB-9303-6892C5945B05}"/>
    <cellStyle name="Normal 2 5 3 3 2" xfId="20499" xr:uid="{8354A53C-02B6-4751-8C57-9566C92ED375}"/>
    <cellStyle name="Normal 2 5 3 3 2 2" xfId="20500" xr:uid="{9225A054-D90D-4B6D-A433-FC23CA7DE08A}"/>
    <cellStyle name="Normal 2 5 3 4" xfId="20501" xr:uid="{F811898D-EB06-4031-ACAA-14A2C8A0F77D}"/>
    <cellStyle name="Normal 2 5 3 4 2" xfId="20502" xr:uid="{005E00C8-0494-453D-975B-99A223440064}"/>
    <cellStyle name="Normal 2 5 3 4 2 2" xfId="20503" xr:uid="{C5FEA187-C1A7-4DF6-8D43-E0F1DB40AB30}"/>
    <cellStyle name="Normal 2 5 3 5" xfId="20504" xr:uid="{49C00847-8376-4DCD-8984-DEE565423880}"/>
    <cellStyle name="Normal 2 5 3 5 2" xfId="20505" xr:uid="{F00513AA-D4C5-4AC5-BF1B-989433116619}"/>
    <cellStyle name="Normal 2 5 3 5 2 2" xfId="20506" xr:uid="{A9DF95D5-FA82-44CE-B5E6-EBF95F054C12}"/>
    <cellStyle name="Normal 2 5 3 6" xfId="20507" xr:uid="{3F7071F2-0539-4318-9A6E-01276F4F8BFE}"/>
    <cellStyle name="Normal 2 5 3 6 2" xfId="20508" xr:uid="{07040E65-448A-4AD9-8D28-3580B08C7D6E}"/>
    <cellStyle name="Normal 2 5 3 6 2 2" xfId="20509" xr:uid="{1E360AFC-83AB-4E1F-80A7-F613F0CE30A9}"/>
    <cellStyle name="Normal 2 5 3 7" xfId="20510" xr:uid="{4AC0387C-93F7-4DDD-9DF5-69403E5055C3}"/>
    <cellStyle name="Normal 2 5 3 7 2" xfId="20511" xr:uid="{8DFD0B41-B9B8-48C5-8AA0-EB3BB7277808}"/>
    <cellStyle name="Normal 2 5 3 7 2 2" xfId="20512" xr:uid="{16FC041D-271B-45AE-A2DE-51E46A2BA1C4}"/>
    <cellStyle name="Normal 2 5 3 8" xfId="20513" xr:uid="{0AA8F4CF-AAFF-4984-AC8E-2AA56B72B07C}"/>
    <cellStyle name="Normal 2 5 3 8 2" xfId="20514" xr:uid="{E7A6B1CC-CD06-451E-8CF4-CF970EA52682}"/>
    <cellStyle name="Normal 2 5 3 8 2 2" xfId="20515" xr:uid="{11ABD9ED-4E8F-4C20-B60C-20A6D736FDB8}"/>
    <cellStyle name="Normal 2 5 3 9" xfId="20516" xr:uid="{88031CF2-61EF-4991-998E-A07155B3D9D4}"/>
    <cellStyle name="Normal 2 5 3 9 2" xfId="20517" xr:uid="{6A24F2EE-1720-4EED-9011-87EA2CCE39B5}"/>
    <cellStyle name="Normal 2 5 3 9 2 2" xfId="20518" xr:uid="{2612E3FD-6B52-46F4-A9A0-F6B95B19ACC6}"/>
    <cellStyle name="Normal 2 5 30" xfId="20519" xr:uid="{FFDD5074-BAB4-45C8-AEF2-9A407150314A}"/>
    <cellStyle name="Normal 2 5 30 2" xfId="20520" xr:uid="{3CD01C1D-FFE2-45EA-A8AE-1A0540831623}"/>
    <cellStyle name="Normal 2 5 30 2 2" xfId="20521" xr:uid="{ABF9975E-3383-4B51-B222-23D21E27C8EC}"/>
    <cellStyle name="Normal 2 5 31" xfId="20522" xr:uid="{2B945706-0F09-4364-AE16-22E7AA14C1E0}"/>
    <cellStyle name="Normal 2 5 31 2" xfId="20523" xr:uid="{C9971F14-6444-429A-A000-77BE56485B4F}"/>
    <cellStyle name="Normal 2 5 31 2 2" xfId="20524" xr:uid="{A0F9CC27-25BA-4EAB-8199-DD0D04097021}"/>
    <cellStyle name="Normal 2 5 32" xfId="20525" xr:uid="{A5B9162D-7664-4905-AC7E-A6B2B493DCE3}"/>
    <cellStyle name="Normal 2 5 32 2" xfId="20526" xr:uid="{8DF55946-A11E-4733-8E96-6C5AA651E1C5}"/>
    <cellStyle name="Normal 2 5 32 2 2" xfId="20527" xr:uid="{9D890451-0D5F-42BF-8EED-C87C550884E4}"/>
    <cellStyle name="Normal 2 5 33" xfId="20528" xr:uid="{98183A6D-8545-4168-994E-39E4AF183E2D}"/>
    <cellStyle name="Normal 2 5 33 2" xfId="20529" xr:uid="{46F57129-887F-4201-8E0F-D8A5CD1563DF}"/>
    <cellStyle name="Normal 2 5 33 2 2" xfId="20530" xr:uid="{9C653B3D-E685-424B-ADDA-7759CDF7B732}"/>
    <cellStyle name="Normal 2 5 34" xfId="20531" xr:uid="{07B56825-1923-4ED0-A59D-8F751D20F0A7}"/>
    <cellStyle name="Normal 2 5 34 2" xfId="20532" xr:uid="{C3B535F8-0464-4B8A-BCA7-118AFC070B0E}"/>
    <cellStyle name="Normal 2 5 34 2 2" xfId="20533" xr:uid="{4630348B-70F5-480F-8E6F-719A94075EDA}"/>
    <cellStyle name="Normal 2 5 35" xfId="20534" xr:uid="{CCEE9ED0-17EF-432D-859D-07EA0EF003AF}"/>
    <cellStyle name="Normal 2 5 35 2" xfId="20535" xr:uid="{89E898FA-CF68-4B2A-A4A1-8FE94377D75B}"/>
    <cellStyle name="Normal 2 5 35 2 2" xfId="20536" xr:uid="{1C60EBBD-BF84-478A-A776-54B2295FF369}"/>
    <cellStyle name="Normal 2 5 36" xfId="20537" xr:uid="{4983B2D3-161D-411B-84ED-4EFBEE88DD8D}"/>
    <cellStyle name="Normal 2 5 36 2" xfId="20538" xr:uid="{AF596533-F685-4899-BDC5-8CF60D03CF3D}"/>
    <cellStyle name="Normal 2 5 36 2 2" xfId="20539" xr:uid="{E57E1D38-427E-4329-820F-006BCED6CFA8}"/>
    <cellStyle name="Normal 2 5 37" xfId="20540" xr:uid="{93D31F27-85FD-414A-9BCA-C63D73FCF497}"/>
    <cellStyle name="Normal 2 5 37 2" xfId="20541" xr:uid="{492F8BDD-1516-4E4B-9794-7646AEF0F222}"/>
    <cellStyle name="Normal 2 5 37 2 2" xfId="20542" xr:uid="{04381740-CA01-47BC-A637-11C10D60C942}"/>
    <cellStyle name="Normal 2 5 38" xfId="20543" xr:uid="{F1BB77CD-745B-4302-B594-F6C4896DFF86}"/>
    <cellStyle name="Normal 2 5 38 2" xfId="20544" xr:uid="{BD8BCD26-32B4-4A38-8AEB-C8FB260F9FB9}"/>
    <cellStyle name="Normal 2 5 38 2 2" xfId="20545" xr:uid="{A5086524-33C7-4C00-ABFB-DAE24198E996}"/>
    <cellStyle name="Normal 2 5 39" xfId="20546" xr:uid="{E4DE1D24-2B5E-4C26-BC46-39F6E9E9DA63}"/>
    <cellStyle name="Normal 2 5 39 2" xfId="20547" xr:uid="{EEA295C2-825A-408F-9F5A-A91285240834}"/>
    <cellStyle name="Normal 2 5 39 2 2" xfId="20548" xr:uid="{5D3D9547-62CD-4755-AF54-3F973E9FB6AE}"/>
    <cellStyle name="Normal 2 5 4" xfId="20549" xr:uid="{3B5B3213-FBC5-4970-B2C1-556B9295BC94}"/>
    <cellStyle name="Normal 2 5 4 10" xfId="20550" xr:uid="{1EDA33B8-7A42-4F3A-9BAA-15B71AFDB71D}"/>
    <cellStyle name="Normal 2 5 4 10 2" xfId="20551" xr:uid="{D5FC0A89-7076-445C-B985-E93730334C44}"/>
    <cellStyle name="Normal 2 5 4 10 2 2" xfId="20552" xr:uid="{E88B2525-9759-4891-A9F0-7555609DF91D}"/>
    <cellStyle name="Normal 2 5 4 11" xfId="20553" xr:uid="{7907A6E4-9AFC-41EB-8889-6AEE6F93988D}"/>
    <cellStyle name="Normal 2 5 4 11 2" xfId="20554" xr:uid="{9D97869D-09F3-4D4E-9196-774242A83023}"/>
    <cellStyle name="Normal 2 5 4 11 2 2" xfId="20555" xr:uid="{71D46043-0326-4DB0-987D-569641CBE1C5}"/>
    <cellStyle name="Normal 2 5 4 12" xfId="20556" xr:uid="{21ED1807-BCB8-4CCB-800B-AC07538CE821}"/>
    <cellStyle name="Normal 2 5 4 12 2" xfId="20557" xr:uid="{B53385BB-2DE2-4E9E-948A-A7FFE2BD9FCE}"/>
    <cellStyle name="Normal 2 5 4 12 2 2" xfId="20558" xr:uid="{90D301EB-9A9C-4671-A386-DEFB049DBA0D}"/>
    <cellStyle name="Normal 2 5 4 13" xfId="20559" xr:uid="{D61FEA9E-EDD4-4CB6-AB35-C5A0B1DDBBDB}"/>
    <cellStyle name="Normal 2 5 4 13 2" xfId="20560" xr:uid="{67BA80B2-368B-4A16-B11B-2421E0D9B1DA}"/>
    <cellStyle name="Normal 2 5 4 13 2 2" xfId="20561" xr:uid="{0C651593-08C2-4B11-860F-FBF0C0DD8DB8}"/>
    <cellStyle name="Normal 2 5 4 14" xfId="20562" xr:uid="{66687FB7-178D-4644-9473-F594048110D2}"/>
    <cellStyle name="Normal 2 5 4 14 2" xfId="20563" xr:uid="{DA683333-1B4A-473D-9B04-BF9A2CDE1512}"/>
    <cellStyle name="Normal 2 5 4 14 2 2" xfId="20564" xr:uid="{A97FAB8D-81FA-4612-BF37-41608823E0CE}"/>
    <cellStyle name="Normal 2 5 4 15" xfId="20565" xr:uid="{AA7911AE-4275-4F01-9166-2EF5DF1BD859}"/>
    <cellStyle name="Normal 2 5 4 15 2" xfId="20566" xr:uid="{AA2F81F4-F03D-4CEB-8D3E-380B932C3021}"/>
    <cellStyle name="Normal 2 5 4 15 2 2" xfId="20567" xr:uid="{633C2834-2D43-495F-BA50-F89B7DBC59B8}"/>
    <cellStyle name="Normal 2 5 4 16" xfId="20568" xr:uid="{4F037717-BFB8-4680-9857-D94972C4AC45}"/>
    <cellStyle name="Normal 2 5 4 16 2" xfId="20569" xr:uid="{618296D6-553D-4472-9FBA-98DD1FD2DB42}"/>
    <cellStyle name="Normal 2 5 4 16 2 2" xfId="20570" xr:uid="{34F15EDE-9D93-4100-ABA1-4683E157930E}"/>
    <cellStyle name="Normal 2 5 4 17" xfId="20571" xr:uid="{680104A9-438D-494B-B4BD-7A998A34DAF0}"/>
    <cellStyle name="Normal 2 5 4 17 2" xfId="20572" xr:uid="{18EEF5C0-11C8-4152-8D05-647B7AE26899}"/>
    <cellStyle name="Normal 2 5 4 17 2 2" xfId="20573" xr:uid="{5D7AF1D1-CAD1-4B0E-9A40-98428F8793A6}"/>
    <cellStyle name="Normal 2 5 4 18" xfId="20574" xr:uid="{CA641916-9AE9-40E0-B682-DE5EB2715581}"/>
    <cellStyle name="Normal 2 5 4 18 2" xfId="20575" xr:uid="{E3361EB4-6B33-4FD7-865F-55DAB1D46A72}"/>
    <cellStyle name="Normal 2 5 4 18 2 2" xfId="20576" xr:uid="{2ED0A349-D23F-4C31-B0F4-659985A4386F}"/>
    <cellStyle name="Normal 2 5 4 19" xfId="20577" xr:uid="{1F27FA02-0BDF-48A2-AFBD-5E7C5BB6C000}"/>
    <cellStyle name="Normal 2 5 4 19 2" xfId="20578" xr:uid="{6EF0669D-EDA9-4692-8736-E9ED92772243}"/>
    <cellStyle name="Normal 2 5 4 19 2 2" xfId="20579" xr:uid="{639DFE26-B68D-489D-9001-98F3A2DF3990}"/>
    <cellStyle name="Normal 2 5 4 2" xfId="20580" xr:uid="{03EF8F88-4808-49FD-A701-BE86F977CD4B}"/>
    <cellStyle name="Normal 2 5 4 2 2" xfId="20581" xr:uid="{B6EA9265-F358-475F-9FED-F9640307A54A}"/>
    <cellStyle name="Normal 2 5 4 2 2 2" xfId="20582" xr:uid="{B3DB6E7D-C494-4C3B-B127-FF204951B39B}"/>
    <cellStyle name="Normal 2 5 4 20" xfId="20583" xr:uid="{BDA7998B-14D9-4D45-B8A0-8E5C2332D6DE}"/>
    <cellStyle name="Normal 2 5 4 20 2" xfId="20584" xr:uid="{6785E152-C047-4D54-9EA7-6E11893E6632}"/>
    <cellStyle name="Normal 2 5 4 20 2 2" xfId="20585" xr:uid="{6EAB9C66-C3E4-46D7-89C7-9936C87DFEB2}"/>
    <cellStyle name="Normal 2 5 4 21" xfId="20586" xr:uid="{6CC25D0A-4172-45E9-8800-F7550F7663F0}"/>
    <cellStyle name="Normal 2 5 4 21 2" xfId="20587" xr:uid="{F2FDC531-B3B8-46B0-88E1-49A46482C0C9}"/>
    <cellStyle name="Normal 2 5 4 21 2 2" xfId="20588" xr:uid="{C9E393CD-63FC-477B-BCE3-30B5B5301F6C}"/>
    <cellStyle name="Normal 2 5 4 22" xfId="20589" xr:uid="{AC0A7D00-C9FB-42D9-9444-9A56EF061B10}"/>
    <cellStyle name="Normal 2 5 4 22 2" xfId="20590" xr:uid="{A80D640D-91EC-48D3-9631-F354CC9B3310}"/>
    <cellStyle name="Normal 2 5 4 22 2 2" xfId="20591" xr:uid="{60877043-CB96-493D-979E-4C26A7FE24E9}"/>
    <cellStyle name="Normal 2 5 4 23" xfId="20592" xr:uid="{D058FD0C-4293-4645-88D6-1CA1BCC49985}"/>
    <cellStyle name="Normal 2 5 4 23 2" xfId="20593" xr:uid="{48B95D14-2954-423F-9189-27289177C118}"/>
    <cellStyle name="Normal 2 5 4 23 2 2" xfId="20594" xr:uid="{BD649B63-A654-478F-B514-E85377BADE1C}"/>
    <cellStyle name="Normal 2 5 4 24" xfId="20595" xr:uid="{2D079768-98A6-44B2-84B2-F310B869471B}"/>
    <cellStyle name="Normal 2 5 4 24 2" xfId="20596" xr:uid="{C429464B-66FD-447D-9DD6-CB3563F5EC5E}"/>
    <cellStyle name="Normal 2 5 4 24 2 2" xfId="20597" xr:uid="{8F2C98BE-255C-4C29-A686-94486F681F66}"/>
    <cellStyle name="Normal 2 5 4 25" xfId="20598" xr:uid="{31329C17-6707-4383-8BAC-C612C5549ABD}"/>
    <cellStyle name="Normal 2 5 4 25 2" xfId="20599" xr:uid="{E72BD877-BE0A-4EFF-B1D0-8BFD90F28670}"/>
    <cellStyle name="Normal 2 5 4 26" xfId="20600" xr:uid="{3ECFF5DD-1014-4AA0-8425-2AF961D76001}"/>
    <cellStyle name="Normal 2 5 4 3" xfId="20601" xr:uid="{236D49C2-6C0D-426E-AF59-E349FAA226F9}"/>
    <cellStyle name="Normal 2 5 4 3 2" xfId="20602" xr:uid="{2D297640-BA6B-43FC-BB8B-A853F148E88D}"/>
    <cellStyle name="Normal 2 5 4 3 2 2" xfId="20603" xr:uid="{A070B614-0CF8-4C10-9B9A-079709D9E766}"/>
    <cellStyle name="Normal 2 5 4 4" xfId="20604" xr:uid="{35DBFCBE-5CD3-4836-B1E6-2262A393E240}"/>
    <cellStyle name="Normal 2 5 4 4 2" xfId="20605" xr:uid="{FD810E11-D35D-4F25-89A0-5F5A0C1194FA}"/>
    <cellStyle name="Normal 2 5 4 4 2 2" xfId="20606" xr:uid="{96EB1679-D18F-4DA6-BD66-9C46FD0A410D}"/>
    <cellStyle name="Normal 2 5 4 5" xfId="20607" xr:uid="{3EA9FFE2-3BAA-4DD2-87A9-69233BF0D720}"/>
    <cellStyle name="Normal 2 5 4 5 2" xfId="20608" xr:uid="{636F998A-B78E-4F35-ACB2-C96C0BAC0C29}"/>
    <cellStyle name="Normal 2 5 4 5 2 2" xfId="20609" xr:uid="{480097D2-34CD-4D51-8C70-041B3B12F13B}"/>
    <cellStyle name="Normal 2 5 4 6" xfId="20610" xr:uid="{C0BBFCFF-D693-4C64-BF06-BFDC419972DB}"/>
    <cellStyle name="Normal 2 5 4 6 2" xfId="20611" xr:uid="{CFB58D67-A04A-41FA-B3E7-B1ECDA80E14B}"/>
    <cellStyle name="Normal 2 5 4 6 2 2" xfId="20612" xr:uid="{D39185C6-9A12-4853-A928-A09E475CDA93}"/>
    <cellStyle name="Normal 2 5 4 7" xfId="20613" xr:uid="{C096972A-D2F6-4424-A4A8-9C6D29EDCAA5}"/>
    <cellStyle name="Normal 2 5 4 7 2" xfId="20614" xr:uid="{26AD40FD-65C4-4DA1-A8FC-3AB354B5C3B5}"/>
    <cellStyle name="Normal 2 5 4 7 2 2" xfId="20615" xr:uid="{BBE39720-74E7-41DF-96A1-B193C3DCE72F}"/>
    <cellStyle name="Normal 2 5 4 8" xfId="20616" xr:uid="{BCDE5A69-25DA-49CF-9892-85D8929304AA}"/>
    <cellStyle name="Normal 2 5 4 8 2" xfId="20617" xr:uid="{D5C44A3C-201A-4B1E-9C90-90FDE65F13D2}"/>
    <cellStyle name="Normal 2 5 4 8 2 2" xfId="20618" xr:uid="{744170CB-D1F6-495B-A749-0D4E59A754FD}"/>
    <cellStyle name="Normal 2 5 4 9" xfId="20619" xr:uid="{C61F7E17-5E9B-4AE6-A61D-E51B3E6C48A7}"/>
    <cellStyle name="Normal 2 5 4 9 2" xfId="20620" xr:uid="{F6DD0594-88C8-4F9F-91D1-374A99196166}"/>
    <cellStyle name="Normal 2 5 4 9 2 2" xfId="20621" xr:uid="{F7E2798A-5DCD-425E-BCC8-EC8BB5807D69}"/>
    <cellStyle name="Normal 2 5 40" xfId="20622" xr:uid="{25C967B1-7A3B-4DE2-B3B5-F72DB2489D8D}"/>
    <cellStyle name="Normal 2 5 40 2" xfId="20623" xr:uid="{76F8824B-291F-4EE7-9BE9-E97527F36F7A}"/>
    <cellStyle name="Normal 2 5 40 2 2" xfId="20624" xr:uid="{F94B9A54-F95F-4C40-A48D-04A0DA478347}"/>
    <cellStyle name="Normal 2 5 41" xfId="20625" xr:uid="{B039B47B-0362-4FE3-81EF-95575F1AEE1E}"/>
    <cellStyle name="Normal 2 5 41 2" xfId="20626" xr:uid="{A62B43EB-7A8D-48AF-AF90-D6641B2959EF}"/>
    <cellStyle name="Normal 2 5 41 2 2" xfId="20627" xr:uid="{2465ACB0-0DDB-4E15-821C-D678141D3A89}"/>
    <cellStyle name="Normal 2 5 42" xfId="20628" xr:uid="{FD754AC0-66FD-46A5-9110-5D67C82D204F}"/>
    <cellStyle name="Normal 2 5 42 2" xfId="20629" xr:uid="{3BCB5B05-28E6-4917-8C1E-345CB8F57F1C}"/>
    <cellStyle name="Normal 2 5 42 2 2" xfId="20630" xr:uid="{C2E2373A-12FA-473E-A650-105DDFA773EF}"/>
    <cellStyle name="Normal 2 5 43" xfId="20631" xr:uid="{58C40AE3-AC48-4E7C-A03B-3AA2661A7F8C}"/>
    <cellStyle name="Normal 2 5 43 2" xfId="20632" xr:uid="{761B00DC-1462-4C30-AD28-851C6A0A6651}"/>
    <cellStyle name="Normal 2 5 43 2 2" xfId="20633" xr:uid="{F38E99CD-016D-43F1-B51D-B945007ED989}"/>
    <cellStyle name="Normal 2 5 44" xfId="20634" xr:uid="{820A1102-CF90-452D-8113-5C11D19CB63F}"/>
    <cellStyle name="Normal 2 5 44 2" xfId="20635" xr:uid="{565340CB-C516-4B12-A090-7772A144CE4E}"/>
    <cellStyle name="Normal 2 5 44 2 2" xfId="20636" xr:uid="{AF2F0113-3E3E-4899-8D0C-AEFF43D89A96}"/>
    <cellStyle name="Normal 2 5 45" xfId="20637" xr:uid="{E63F6781-F791-4AA0-BEAB-07F73DEB36EF}"/>
    <cellStyle name="Normal 2 5 45 2" xfId="20638" xr:uid="{39E50BE3-B7C9-4DA3-942C-05C5E73BF010}"/>
    <cellStyle name="Normal 2 5 45 2 2" xfId="20639" xr:uid="{560C6FC2-13F0-4939-805D-CD61B043E770}"/>
    <cellStyle name="Normal 2 5 46" xfId="20640" xr:uid="{EF11052D-09C9-481B-83F0-D7850B19E8D5}"/>
    <cellStyle name="Normal 2 5 46 2" xfId="20641" xr:uid="{F1E9701A-535F-4E51-AB98-F94A4D75A90E}"/>
    <cellStyle name="Normal 2 5 46 2 2" xfId="20642" xr:uid="{0933C112-3340-4F49-8A1D-AEFEF9B0A035}"/>
    <cellStyle name="Normal 2 5 47" xfId="20643" xr:uid="{820F076A-B2ED-4A2F-9E59-1F6F882529F5}"/>
    <cellStyle name="Normal 2 5 47 2" xfId="20644" xr:uid="{D9387504-D8FB-4E52-98C0-BF8F47047003}"/>
    <cellStyle name="Normal 2 5 47 2 2" xfId="20645" xr:uid="{55788132-B70F-4EF8-9A36-5754CEA822B3}"/>
    <cellStyle name="Normal 2 5 48" xfId="20646" xr:uid="{238FBB04-A498-492A-955D-65FEBB25DFA1}"/>
    <cellStyle name="Normal 2 5 48 2" xfId="20647" xr:uid="{980446CD-4734-43C3-8BAE-00A19B5B2840}"/>
    <cellStyle name="Normal 2 5 49" xfId="20648" xr:uid="{97B2BC70-5AB4-4924-BBD9-6C09EEE9C540}"/>
    <cellStyle name="Normal 2 5 5" xfId="20649" xr:uid="{BF1395DA-FF5E-4F51-ACC8-ACEDEE46E056}"/>
    <cellStyle name="Normal 2 5 5 10" xfId="20650" xr:uid="{3C1E647D-4624-46F4-9424-46DFB5355770}"/>
    <cellStyle name="Normal 2 5 5 10 2" xfId="20651" xr:uid="{0B362318-BB18-49C9-B499-785C5C8FB920}"/>
    <cellStyle name="Normal 2 5 5 10 2 2" xfId="20652" xr:uid="{EAB4D3EC-FFD0-4734-8527-B107453900E1}"/>
    <cellStyle name="Normal 2 5 5 11" xfId="20653" xr:uid="{5706623B-2964-44DB-AD50-4855FBDB51CC}"/>
    <cellStyle name="Normal 2 5 5 11 2" xfId="20654" xr:uid="{8BF857A5-305D-43C6-834B-F3BAEEAD6B9B}"/>
    <cellStyle name="Normal 2 5 5 11 2 2" xfId="20655" xr:uid="{2EF7EC34-7696-4832-AAC5-A0F8A1F785FC}"/>
    <cellStyle name="Normal 2 5 5 12" xfId="20656" xr:uid="{620E9D72-5384-496E-94AD-29EF0A9C3249}"/>
    <cellStyle name="Normal 2 5 5 12 2" xfId="20657" xr:uid="{42F65AE8-5B24-4EC4-A8E3-22A9BA042DCA}"/>
    <cellStyle name="Normal 2 5 5 12 2 2" xfId="20658" xr:uid="{5030F887-DD69-4A5C-A789-25F1CBFA5966}"/>
    <cellStyle name="Normal 2 5 5 13" xfId="20659" xr:uid="{886AB77F-28BC-4249-A0FC-1429D03DD6D6}"/>
    <cellStyle name="Normal 2 5 5 13 2" xfId="20660" xr:uid="{0FA700DE-7398-45AF-A3EB-71330D50C6F6}"/>
    <cellStyle name="Normal 2 5 5 13 2 2" xfId="20661" xr:uid="{8EF05A40-3999-4D79-A1F5-B912DAF2663A}"/>
    <cellStyle name="Normal 2 5 5 14" xfId="20662" xr:uid="{0814AEF7-8E3E-4987-A740-ED813345EBE2}"/>
    <cellStyle name="Normal 2 5 5 14 2" xfId="20663" xr:uid="{F31E5BE2-46D4-4D7A-B07E-B00FF3FF4506}"/>
    <cellStyle name="Normal 2 5 5 14 2 2" xfId="20664" xr:uid="{E7435620-9850-4187-84D1-0ACC1714D672}"/>
    <cellStyle name="Normal 2 5 5 15" xfId="20665" xr:uid="{622E8509-96FB-493E-8FA9-0FA1E27B2B2B}"/>
    <cellStyle name="Normal 2 5 5 15 2" xfId="20666" xr:uid="{93774AF0-C8C8-4A0B-B2C8-26D442825B50}"/>
    <cellStyle name="Normal 2 5 5 15 2 2" xfId="20667" xr:uid="{4EA7EF08-416E-4BB2-9672-2BD35C63093F}"/>
    <cellStyle name="Normal 2 5 5 16" xfId="20668" xr:uid="{A595EC1E-01B5-43D4-BE9E-01CF4B61C7C0}"/>
    <cellStyle name="Normal 2 5 5 16 2" xfId="20669" xr:uid="{3A1A8018-29D2-4634-936F-9DF8C6FB3695}"/>
    <cellStyle name="Normal 2 5 5 16 2 2" xfId="20670" xr:uid="{D003CF55-EFD3-4459-9710-005699C71326}"/>
    <cellStyle name="Normal 2 5 5 17" xfId="20671" xr:uid="{07196097-9585-4A11-9011-55340960AC1F}"/>
    <cellStyle name="Normal 2 5 5 17 2" xfId="20672" xr:uid="{34E9BD44-16BC-451F-B41E-DCA8F2FC6929}"/>
    <cellStyle name="Normal 2 5 5 17 2 2" xfId="20673" xr:uid="{28BF6360-D163-43BB-B303-7D2145C28A34}"/>
    <cellStyle name="Normal 2 5 5 18" xfId="20674" xr:uid="{DFA51DE8-515C-4BA2-AC0D-1D7A55D8DD13}"/>
    <cellStyle name="Normal 2 5 5 18 2" xfId="20675" xr:uid="{CF893FD8-F41C-4E6F-80FD-CD5826D2F2C3}"/>
    <cellStyle name="Normal 2 5 5 18 2 2" xfId="20676" xr:uid="{AE8D7846-398C-42F5-91DD-39BDE5A15E03}"/>
    <cellStyle name="Normal 2 5 5 19" xfId="20677" xr:uid="{484B3577-F53E-451E-A01A-3573836888F2}"/>
    <cellStyle name="Normal 2 5 5 19 2" xfId="20678" xr:uid="{4A0847F3-1AEB-46F8-9049-A2A914FAEFEE}"/>
    <cellStyle name="Normal 2 5 5 19 2 2" xfId="20679" xr:uid="{8529233C-547C-41E3-A7F0-DDA530B1026F}"/>
    <cellStyle name="Normal 2 5 5 2" xfId="20680" xr:uid="{3A2112B7-B417-4039-89AE-41837835AABB}"/>
    <cellStyle name="Normal 2 5 5 2 2" xfId="20681" xr:uid="{58F957AB-45DD-4E22-8B70-9CD6504ED536}"/>
    <cellStyle name="Normal 2 5 5 2 2 2" xfId="20682" xr:uid="{B7A65DB5-A860-402E-A96C-9E34E981E633}"/>
    <cellStyle name="Normal 2 5 5 20" xfId="20683" xr:uid="{FF154820-4E00-4675-837E-6346D55A9AB1}"/>
    <cellStyle name="Normal 2 5 5 20 2" xfId="20684" xr:uid="{428EB9FE-30A0-4A32-B277-64312F8D8595}"/>
    <cellStyle name="Normal 2 5 5 20 2 2" xfId="20685" xr:uid="{7ED5109E-E49C-46B5-82F3-3171F8013D86}"/>
    <cellStyle name="Normal 2 5 5 21" xfId="20686" xr:uid="{D4BB397B-4342-4BC2-AC03-47A9D6101FBF}"/>
    <cellStyle name="Normal 2 5 5 21 2" xfId="20687" xr:uid="{B82E5B3D-E93B-4BA6-9376-595FA4E91E81}"/>
    <cellStyle name="Normal 2 5 5 21 2 2" xfId="20688" xr:uid="{3AAB590F-08F6-4592-BF9C-05E2C512EEE1}"/>
    <cellStyle name="Normal 2 5 5 22" xfId="20689" xr:uid="{591E75A0-1CFB-488D-A9FA-435286B2896D}"/>
    <cellStyle name="Normal 2 5 5 22 2" xfId="20690" xr:uid="{5E73A714-EB30-4245-A90E-B41AF09EA26A}"/>
    <cellStyle name="Normal 2 5 5 22 2 2" xfId="20691" xr:uid="{36EDD595-9C6F-45CC-89D8-80906D539F6B}"/>
    <cellStyle name="Normal 2 5 5 23" xfId="20692" xr:uid="{A21A6565-0AAD-49C8-BB97-55B558C069E3}"/>
    <cellStyle name="Normal 2 5 5 23 2" xfId="20693" xr:uid="{A1756AAD-3D90-46BA-96AF-0FEE9D7FD832}"/>
    <cellStyle name="Normal 2 5 5 23 2 2" xfId="20694" xr:uid="{157FB06D-8423-4683-9BE5-C5A1BD1576D8}"/>
    <cellStyle name="Normal 2 5 5 24" xfId="20695" xr:uid="{AB4866B4-E162-4C3A-91E6-E91B08F12C3F}"/>
    <cellStyle name="Normal 2 5 5 24 2" xfId="20696" xr:uid="{ED0DF489-7C2C-4FDE-8580-D6331D1B91B1}"/>
    <cellStyle name="Normal 2 5 5 24 2 2" xfId="20697" xr:uid="{BD3365DA-DA06-43B1-A0F6-46985C529DA4}"/>
    <cellStyle name="Normal 2 5 5 25" xfId="20698" xr:uid="{11EFF05F-4AE4-4221-8944-6C9BF1CDCDA6}"/>
    <cellStyle name="Normal 2 5 5 25 2" xfId="20699" xr:uid="{C1C1BA7E-A4EB-459F-8724-B6A08607E7E6}"/>
    <cellStyle name="Normal 2 5 5 26" xfId="20700" xr:uid="{B0D42C5A-DF30-4A73-997E-F4DB310669AA}"/>
    <cellStyle name="Normal 2 5 5 3" xfId="20701" xr:uid="{24E041C4-B2B5-4D99-BCA8-0E0C623023ED}"/>
    <cellStyle name="Normal 2 5 5 3 2" xfId="20702" xr:uid="{682AFED4-F674-4EE6-8CB1-3F4A0A22DB91}"/>
    <cellStyle name="Normal 2 5 5 3 2 2" xfId="20703" xr:uid="{D2530F04-73F3-4E93-B1AA-B9F0E59E506A}"/>
    <cellStyle name="Normal 2 5 5 4" xfId="20704" xr:uid="{0A8EC230-44AF-4B11-882F-2C1F0BEF7B8F}"/>
    <cellStyle name="Normal 2 5 5 4 2" xfId="20705" xr:uid="{E32389DA-8669-4BA2-85CB-B8F8CF46B6DD}"/>
    <cellStyle name="Normal 2 5 5 4 2 2" xfId="20706" xr:uid="{B8B404CB-5FD0-48A4-9627-E42E04C03703}"/>
    <cellStyle name="Normal 2 5 5 5" xfId="20707" xr:uid="{DFADF4F4-31B6-4B87-BCB7-DD56C7DA513A}"/>
    <cellStyle name="Normal 2 5 5 5 2" xfId="20708" xr:uid="{1AFFBDA4-0E81-4E59-ADB0-454F40DB727A}"/>
    <cellStyle name="Normal 2 5 5 5 2 2" xfId="20709" xr:uid="{8A277DA5-99A1-4174-8530-81681A071026}"/>
    <cellStyle name="Normal 2 5 5 6" xfId="20710" xr:uid="{D93C8565-E71F-4DC6-9498-022F72C87B46}"/>
    <cellStyle name="Normal 2 5 5 6 2" xfId="20711" xr:uid="{E6D91569-B570-4C8A-AB5B-5EF9BDC90171}"/>
    <cellStyle name="Normal 2 5 5 6 2 2" xfId="20712" xr:uid="{1F4C8242-E22D-47CA-AAA3-6FB17404225A}"/>
    <cellStyle name="Normal 2 5 5 7" xfId="20713" xr:uid="{755D00C0-464C-421D-9C49-B612C13F9440}"/>
    <cellStyle name="Normal 2 5 5 7 2" xfId="20714" xr:uid="{1BA4F9DD-2902-44B6-A7DB-D77E8334F836}"/>
    <cellStyle name="Normal 2 5 5 7 2 2" xfId="20715" xr:uid="{4E8E6E9B-E3A9-4F9E-B272-5E0B066B5BDB}"/>
    <cellStyle name="Normal 2 5 5 8" xfId="20716" xr:uid="{34F0135F-9BC4-4A16-A623-98452C3470A2}"/>
    <cellStyle name="Normal 2 5 5 8 2" xfId="20717" xr:uid="{BCC155BA-D1BD-42F2-BCAC-01BD34D93008}"/>
    <cellStyle name="Normal 2 5 5 8 2 2" xfId="20718" xr:uid="{039D7578-26C1-4131-BCD4-EFD148C50BB1}"/>
    <cellStyle name="Normal 2 5 5 9" xfId="20719" xr:uid="{0FFEEAC8-7851-4E1D-B4E0-355C4B39BCD0}"/>
    <cellStyle name="Normal 2 5 5 9 2" xfId="20720" xr:uid="{7CD242A6-32C1-4CCB-8369-469EA3D30DC4}"/>
    <cellStyle name="Normal 2 5 5 9 2 2" xfId="20721" xr:uid="{F371ADF5-D8CB-4B35-A3CF-2D03EAF7CFBD}"/>
    <cellStyle name="Normal 2 5 50" xfId="20722" xr:uid="{5EB8CF3F-D031-4FA9-817F-DE3123660FC6}"/>
    <cellStyle name="Normal 2 5 6" xfId="20723" xr:uid="{1BD07E56-5DB8-4295-AD9B-8DCBE99F46DB}"/>
    <cellStyle name="Normal 2 5 6 10" xfId="20724" xr:uid="{82D0C392-B6BC-4283-929A-CBD3A301F0D7}"/>
    <cellStyle name="Normal 2 5 6 10 2" xfId="20725" xr:uid="{12D9510B-73D0-4DD5-9B17-3791D455CB3A}"/>
    <cellStyle name="Normal 2 5 6 10 2 2" xfId="20726" xr:uid="{F5E877D3-8AB2-4FE7-81A3-FD3E93F0A9CF}"/>
    <cellStyle name="Normal 2 5 6 11" xfId="20727" xr:uid="{3F95869B-1527-4CEF-A6F6-ECF3D8465E8B}"/>
    <cellStyle name="Normal 2 5 6 11 2" xfId="20728" xr:uid="{B03B82AF-2F2F-4481-8ECC-52DABBC2600C}"/>
    <cellStyle name="Normal 2 5 6 11 2 2" xfId="20729" xr:uid="{27E68DFD-6BE4-4DA9-9F27-0AF57121FB78}"/>
    <cellStyle name="Normal 2 5 6 12" xfId="20730" xr:uid="{C4ECC9C0-62D8-48B2-B690-87E4793CE539}"/>
    <cellStyle name="Normal 2 5 6 12 2" xfId="20731" xr:uid="{6263C0A8-49FA-4261-A532-C07F79DF9D75}"/>
    <cellStyle name="Normal 2 5 6 12 2 2" xfId="20732" xr:uid="{00674545-11F4-4E58-B248-9AC3DB0B9458}"/>
    <cellStyle name="Normal 2 5 6 13" xfId="20733" xr:uid="{49528877-7E98-4B0D-A1EF-6298DAC29030}"/>
    <cellStyle name="Normal 2 5 6 13 2" xfId="20734" xr:uid="{7A77D03E-50B5-41A6-B77A-E1F77874B2BC}"/>
    <cellStyle name="Normal 2 5 6 13 2 2" xfId="20735" xr:uid="{49705C14-DCCC-4CF7-ACB6-6CBAF17CEC48}"/>
    <cellStyle name="Normal 2 5 6 14" xfId="20736" xr:uid="{8F44B2DA-25E6-4BD4-AD6E-65A8F1245C5F}"/>
    <cellStyle name="Normal 2 5 6 14 2" xfId="20737" xr:uid="{1B8CF81F-AEE2-407E-B72D-25602A9EEC37}"/>
    <cellStyle name="Normal 2 5 6 14 2 2" xfId="20738" xr:uid="{B2B0E2F1-CD31-4D55-AB29-786E46E7A51D}"/>
    <cellStyle name="Normal 2 5 6 15" xfId="20739" xr:uid="{BBE59853-36A1-4677-8939-47EBDBF2DEE9}"/>
    <cellStyle name="Normal 2 5 6 15 2" xfId="20740" xr:uid="{CEF08093-171F-4D79-8CE4-DDA2D3B77C0D}"/>
    <cellStyle name="Normal 2 5 6 15 2 2" xfId="20741" xr:uid="{20F5DC76-0EC6-464E-9728-E9E70AF11846}"/>
    <cellStyle name="Normal 2 5 6 16" xfId="20742" xr:uid="{B52EEEDD-F6BB-4922-9A70-3CBCC952786C}"/>
    <cellStyle name="Normal 2 5 6 16 2" xfId="20743" xr:uid="{7CB16A3A-D70A-4AC0-9B7E-3F539429C42A}"/>
    <cellStyle name="Normal 2 5 6 16 2 2" xfId="20744" xr:uid="{B9520F82-9F3F-4F40-A2E1-250C6B928F3E}"/>
    <cellStyle name="Normal 2 5 6 17" xfId="20745" xr:uid="{01C8588E-E854-4C05-B0F9-015863A6D686}"/>
    <cellStyle name="Normal 2 5 6 17 2" xfId="20746" xr:uid="{571335F9-6EAE-4CC0-AE66-6DBD5FD35E4B}"/>
    <cellStyle name="Normal 2 5 6 17 2 2" xfId="20747" xr:uid="{245A5B9C-CF9E-42DE-BEA0-CF1F28221493}"/>
    <cellStyle name="Normal 2 5 6 18" xfId="20748" xr:uid="{4FCAA3A2-700E-407B-8665-AB8AF56B2510}"/>
    <cellStyle name="Normal 2 5 6 18 2" xfId="20749" xr:uid="{A91D18F2-E48E-4696-B036-0446B2C2F14C}"/>
    <cellStyle name="Normal 2 5 6 18 2 2" xfId="20750" xr:uid="{12940189-2451-4E42-A112-6AA4274C901E}"/>
    <cellStyle name="Normal 2 5 6 19" xfId="20751" xr:uid="{68526587-E1AD-490D-8A63-C0655404A13C}"/>
    <cellStyle name="Normal 2 5 6 19 2" xfId="20752" xr:uid="{11651DE5-4C96-4F71-9C87-B3644382819B}"/>
    <cellStyle name="Normal 2 5 6 19 2 2" xfId="20753" xr:uid="{45D4FEFA-971E-4312-856D-510D671418F6}"/>
    <cellStyle name="Normal 2 5 6 2" xfId="20754" xr:uid="{BED933B6-C5C8-4D0D-A847-E90F342A477B}"/>
    <cellStyle name="Normal 2 5 6 2 2" xfId="20755" xr:uid="{9979FE9F-E5D6-4C17-8D58-C9C0951038E5}"/>
    <cellStyle name="Normal 2 5 6 2 2 2" xfId="20756" xr:uid="{4541F0A8-9086-4422-9F18-DF6A552AFB71}"/>
    <cellStyle name="Normal 2 5 6 20" xfId="20757" xr:uid="{4A311508-5574-4248-9583-7ED717BF5769}"/>
    <cellStyle name="Normal 2 5 6 20 2" xfId="20758" xr:uid="{287E42AC-E8F5-409C-B10C-733F18AA35E0}"/>
    <cellStyle name="Normal 2 5 6 20 2 2" xfId="20759" xr:uid="{F6584506-1259-43E9-9092-4A7C16D83618}"/>
    <cellStyle name="Normal 2 5 6 21" xfId="20760" xr:uid="{70622FD2-F9CA-4B68-99E9-01269385B9E4}"/>
    <cellStyle name="Normal 2 5 6 21 2" xfId="20761" xr:uid="{B363AEC1-FD2B-433A-9B39-D889266611B8}"/>
    <cellStyle name="Normal 2 5 6 21 2 2" xfId="20762" xr:uid="{65BAE78E-7CCA-4435-9C82-BA479082DB4B}"/>
    <cellStyle name="Normal 2 5 6 22" xfId="20763" xr:uid="{AA2B47B6-E9C8-4A97-9A74-6E0337860F1E}"/>
    <cellStyle name="Normal 2 5 6 22 2" xfId="20764" xr:uid="{DD0D5846-0505-4D2D-B1ED-AB2C87C83B36}"/>
    <cellStyle name="Normal 2 5 6 22 2 2" xfId="20765" xr:uid="{AF0CF743-E978-48C6-ADDD-441ECDFEE5A4}"/>
    <cellStyle name="Normal 2 5 6 23" xfId="20766" xr:uid="{52FB6AE5-52E1-422E-8665-1CD426BA07BF}"/>
    <cellStyle name="Normal 2 5 6 23 2" xfId="20767" xr:uid="{0AD6E1B2-5CB9-4A28-87A5-FA88E996C955}"/>
    <cellStyle name="Normal 2 5 6 23 2 2" xfId="20768" xr:uid="{DC110694-6C4C-4D7A-9C63-0826BEB67764}"/>
    <cellStyle name="Normal 2 5 6 24" xfId="20769" xr:uid="{BC8DE1BF-153B-4F49-B513-CDBDAD5CD4EF}"/>
    <cellStyle name="Normal 2 5 6 24 2" xfId="20770" xr:uid="{8BEA8C05-2B70-466A-9991-5F8B327F7319}"/>
    <cellStyle name="Normal 2 5 6 24 2 2" xfId="20771" xr:uid="{D35E5296-B7CF-4831-8560-CE828C207C01}"/>
    <cellStyle name="Normal 2 5 6 25" xfId="20772" xr:uid="{12063A5E-CB10-404A-924B-43ADF18D093D}"/>
    <cellStyle name="Normal 2 5 6 25 2" xfId="20773" xr:uid="{4BDE5939-7CAE-4F60-9999-1D57426BCE46}"/>
    <cellStyle name="Normal 2 5 6 26" xfId="20774" xr:uid="{3DAA1455-BA6F-4A32-A815-20538CC21C27}"/>
    <cellStyle name="Normal 2 5 6 3" xfId="20775" xr:uid="{CC9F9C37-C91D-4381-B8DB-49413CEFC1A1}"/>
    <cellStyle name="Normal 2 5 6 3 2" xfId="20776" xr:uid="{C46AA024-C82A-4373-A719-A3C751740E34}"/>
    <cellStyle name="Normal 2 5 6 3 2 2" xfId="20777" xr:uid="{B7F2071D-B4C5-4223-B4B0-F9CDD1B482CF}"/>
    <cellStyle name="Normal 2 5 6 4" xfId="20778" xr:uid="{7F9812AA-304F-4717-8F9E-FBDD38E05BA0}"/>
    <cellStyle name="Normal 2 5 6 4 2" xfId="20779" xr:uid="{9E0C9EE3-CA25-41A4-AB69-F41D6D2975E1}"/>
    <cellStyle name="Normal 2 5 6 4 2 2" xfId="20780" xr:uid="{65767FA7-194D-41AB-B082-7103524B3963}"/>
    <cellStyle name="Normal 2 5 6 5" xfId="20781" xr:uid="{91A4BAE6-CB95-43CB-87F7-F19E618D49B3}"/>
    <cellStyle name="Normal 2 5 6 5 2" xfId="20782" xr:uid="{72EBC28E-BA52-4670-9CB6-A8B3DE0BCD11}"/>
    <cellStyle name="Normal 2 5 6 5 2 2" xfId="20783" xr:uid="{2B63AF51-FD29-44CB-9030-151A5B8F7932}"/>
    <cellStyle name="Normal 2 5 6 6" xfId="20784" xr:uid="{8ADCB82F-17B5-4036-8D39-A1E1388B6EC4}"/>
    <cellStyle name="Normal 2 5 6 6 2" xfId="20785" xr:uid="{4894BC2E-1ED3-421B-8322-4F741BED8ED0}"/>
    <cellStyle name="Normal 2 5 6 6 2 2" xfId="20786" xr:uid="{8EBB5484-643D-436D-B314-5CAB21E6C302}"/>
    <cellStyle name="Normal 2 5 6 7" xfId="20787" xr:uid="{666319F1-00B6-4758-8104-D083C1C6E76B}"/>
    <cellStyle name="Normal 2 5 6 7 2" xfId="20788" xr:uid="{73B0497E-0DD5-4356-B04B-4F47251B7C4D}"/>
    <cellStyle name="Normal 2 5 6 7 2 2" xfId="20789" xr:uid="{3743F078-A4C1-4940-B4C2-F64D3B09654A}"/>
    <cellStyle name="Normal 2 5 6 8" xfId="20790" xr:uid="{9CB0BECD-621C-4897-879A-1954CFF2F3B2}"/>
    <cellStyle name="Normal 2 5 6 8 2" xfId="20791" xr:uid="{D49050C9-BE21-40FB-9EDD-9D601E370556}"/>
    <cellStyle name="Normal 2 5 6 8 2 2" xfId="20792" xr:uid="{54527C0D-4C49-4B81-AD30-307069149214}"/>
    <cellStyle name="Normal 2 5 6 9" xfId="20793" xr:uid="{ECD94BA8-018E-446D-987E-AC4CE6C01740}"/>
    <cellStyle name="Normal 2 5 6 9 2" xfId="20794" xr:uid="{E48A96FE-49AB-430B-8761-CEC1AF841C2C}"/>
    <cellStyle name="Normal 2 5 6 9 2 2" xfId="20795" xr:uid="{5A3A760B-1CC9-432C-A09D-6B7367B38051}"/>
    <cellStyle name="Normal 2 5 7" xfId="20796" xr:uid="{A69545E9-E419-4A4F-9554-B65166A28042}"/>
    <cellStyle name="Normal 2 5 7 10" xfId="20797" xr:uid="{6E1D3A08-A15D-457B-84ED-65B21AD58553}"/>
    <cellStyle name="Normal 2 5 7 10 2" xfId="20798" xr:uid="{9434FD65-F292-4D68-A1DF-B9911369EC1C}"/>
    <cellStyle name="Normal 2 5 7 10 2 2" xfId="20799" xr:uid="{AC6B579F-BD9B-473A-9F5E-856A7F2FA10D}"/>
    <cellStyle name="Normal 2 5 7 11" xfId="20800" xr:uid="{C59052FB-7340-422B-BBD8-7B8AF5BDB550}"/>
    <cellStyle name="Normal 2 5 7 11 2" xfId="20801" xr:uid="{E84E1261-4EC6-462E-B287-7295DED63FCC}"/>
    <cellStyle name="Normal 2 5 7 11 2 2" xfId="20802" xr:uid="{E27E6AC9-2656-45D3-A003-E597CDDCFFA0}"/>
    <cellStyle name="Normal 2 5 7 12" xfId="20803" xr:uid="{68FFC6CD-63AB-465A-AA8A-4F6208EF4661}"/>
    <cellStyle name="Normal 2 5 7 12 2" xfId="20804" xr:uid="{57DFFE16-975F-40EE-9D11-6D63609424CE}"/>
    <cellStyle name="Normal 2 5 7 12 2 2" xfId="20805" xr:uid="{8EB9E06C-D3B9-4E4E-B1A7-95D86FE28CC4}"/>
    <cellStyle name="Normal 2 5 7 13" xfId="20806" xr:uid="{8116C40F-0466-48BC-8999-FA49974D8849}"/>
    <cellStyle name="Normal 2 5 7 13 2" xfId="20807" xr:uid="{79AF4605-2487-476F-848D-52D2A378ABA0}"/>
    <cellStyle name="Normal 2 5 7 13 2 2" xfId="20808" xr:uid="{E3AEEDC5-A162-4D51-B6B3-2A2DAA6A133E}"/>
    <cellStyle name="Normal 2 5 7 14" xfId="20809" xr:uid="{E7335716-403E-4407-81C9-F7B8DBAECC5D}"/>
    <cellStyle name="Normal 2 5 7 14 2" xfId="20810" xr:uid="{0354BD0E-45E2-4C30-BAF0-8AD53375CDA2}"/>
    <cellStyle name="Normal 2 5 7 14 2 2" xfId="20811" xr:uid="{94B404A8-A48D-438B-9E20-2463056E627C}"/>
    <cellStyle name="Normal 2 5 7 15" xfId="20812" xr:uid="{3D5815A6-590A-4997-ADCF-5B2B4E78BD08}"/>
    <cellStyle name="Normal 2 5 7 15 2" xfId="20813" xr:uid="{7B9C0B67-DA15-4328-BFEB-83959788AEF0}"/>
    <cellStyle name="Normal 2 5 7 15 2 2" xfId="20814" xr:uid="{3CC27521-E064-4FF4-99FC-A5F90AC63258}"/>
    <cellStyle name="Normal 2 5 7 16" xfId="20815" xr:uid="{73BE329A-1C71-4C5D-A263-2928E20A740B}"/>
    <cellStyle name="Normal 2 5 7 16 2" xfId="20816" xr:uid="{1256227C-F85A-4F92-B05B-52BE82CD5852}"/>
    <cellStyle name="Normal 2 5 7 16 2 2" xfId="20817" xr:uid="{CDB276BD-4965-41A4-835A-AA8118B7B58E}"/>
    <cellStyle name="Normal 2 5 7 17" xfId="20818" xr:uid="{DB261438-4C8A-4C8E-9515-AF8C037264D6}"/>
    <cellStyle name="Normal 2 5 7 17 2" xfId="20819" xr:uid="{690D638E-D834-4ECC-A002-2A3CA6765D4D}"/>
    <cellStyle name="Normal 2 5 7 17 2 2" xfId="20820" xr:uid="{C313881D-0E15-451B-83CC-52841CEC103F}"/>
    <cellStyle name="Normal 2 5 7 18" xfId="20821" xr:uid="{139F983F-6608-475A-992A-4B2FD58D7C75}"/>
    <cellStyle name="Normal 2 5 7 18 2" xfId="20822" xr:uid="{48D27474-305A-44AB-991B-33B8A48EF30A}"/>
    <cellStyle name="Normal 2 5 7 18 2 2" xfId="20823" xr:uid="{78DF6820-E9BE-4693-A244-3354E7D8FA96}"/>
    <cellStyle name="Normal 2 5 7 19" xfId="20824" xr:uid="{E0A45BB4-411F-4FDE-BBBA-C3E6D25A56BA}"/>
    <cellStyle name="Normal 2 5 7 19 2" xfId="20825" xr:uid="{123A0A3C-A79E-4F39-AA42-E49D6D467D14}"/>
    <cellStyle name="Normal 2 5 7 19 2 2" xfId="20826" xr:uid="{8E95186F-76A2-4D26-8FD5-01906C499A0D}"/>
    <cellStyle name="Normal 2 5 7 2" xfId="20827" xr:uid="{CC90BA32-1F2C-4A1C-A39D-2DEB48B09158}"/>
    <cellStyle name="Normal 2 5 7 2 2" xfId="20828" xr:uid="{7F518B10-5598-4ADF-A345-16C678150B75}"/>
    <cellStyle name="Normal 2 5 7 2 2 2" xfId="20829" xr:uid="{847AF7CA-585D-4286-B0EB-8E4A6C1A6A1F}"/>
    <cellStyle name="Normal 2 5 7 20" xfId="20830" xr:uid="{2083EA75-594C-4274-A911-7EEBC54E4EBF}"/>
    <cellStyle name="Normal 2 5 7 20 2" xfId="20831" xr:uid="{1C8C1A33-4671-44F6-95AF-F22CE704D245}"/>
    <cellStyle name="Normal 2 5 7 20 2 2" xfId="20832" xr:uid="{A3978C29-4914-43E4-875F-F55D16BC3A2F}"/>
    <cellStyle name="Normal 2 5 7 21" xfId="20833" xr:uid="{94388FEF-3EF8-4301-AA0A-FA7D929F61F6}"/>
    <cellStyle name="Normal 2 5 7 21 2" xfId="20834" xr:uid="{BFDAB1CC-9A27-431F-B0C2-F5A271BAEFE4}"/>
    <cellStyle name="Normal 2 5 7 21 2 2" xfId="20835" xr:uid="{F66102D7-A27D-44B7-945D-DF37A6F87597}"/>
    <cellStyle name="Normal 2 5 7 22" xfId="20836" xr:uid="{43DD98CF-E6B5-4053-8578-4F39088691DF}"/>
    <cellStyle name="Normal 2 5 7 22 2" xfId="20837" xr:uid="{EEF89ABE-F53A-4E20-BBE5-476954E1197A}"/>
    <cellStyle name="Normal 2 5 7 22 2 2" xfId="20838" xr:uid="{135D3F5F-A4F9-467E-9070-42DFD167B6E9}"/>
    <cellStyle name="Normal 2 5 7 23" xfId="20839" xr:uid="{6081C884-E5CB-4C32-856F-FDCA978E091A}"/>
    <cellStyle name="Normal 2 5 7 23 2" xfId="20840" xr:uid="{A1C27AFE-DB9D-4F3A-ADCF-4EB197821417}"/>
    <cellStyle name="Normal 2 5 7 23 2 2" xfId="20841" xr:uid="{5BC8AEDC-44BA-46B0-A2E7-BF00BB022831}"/>
    <cellStyle name="Normal 2 5 7 24" xfId="20842" xr:uid="{95D9D1C9-02F0-4759-9AB0-235DB78F50C4}"/>
    <cellStyle name="Normal 2 5 7 24 2" xfId="20843" xr:uid="{06C6CD0E-6761-455A-A9DC-3633C123B0BE}"/>
    <cellStyle name="Normal 2 5 7 24 2 2" xfId="20844" xr:uid="{93C165CB-84B4-40DB-A850-8F487347047D}"/>
    <cellStyle name="Normal 2 5 7 25" xfId="20845" xr:uid="{805B47C2-B48B-4C90-9F37-5CA731706CAC}"/>
    <cellStyle name="Normal 2 5 7 25 2" xfId="20846" xr:uid="{348B1C5C-DB9E-435A-945A-2615978DB7A2}"/>
    <cellStyle name="Normal 2 5 7 26" xfId="20847" xr:uid="{D05BF908-B78A-4E08-99AF-772EB1B5EDBA}"/>
    <cellStyle name="Normal 2 5 7 3" xfId="20848" xr:uid="{8184F284-8C4F-4D93-8DFD-85693290F0AA}"/>
    <cellStyle name="Normal 2 5 7 3 2" xfId="20849" xr:uid="{5F898E92-EE21-41C7-AABD-94E28B2EC38C}"/>
    <cellStyle name="Normal 2 5 7 3 2 2" xfId="20850" xr:uid="{D956C7A5-E7CD-475D-8BAF-3E5685ADA65D}"/>
    <cellStyle name="Normal 2 5 7 4" xfId="20851" xr:uid="{0BA077C4-AA76-445C-A79C-E238FDFFE138}"/>
    <cellStyle name="Normal 2 5 7 4 2" xfId="20852" xr:uid="{1C4D2AEC-E221-4ABD-8802-C297ACF432A4}"/>
    <cellStyle name="Normal 2 5 7 4 2 2" xfId="20853" xr:uid="{E27F52E0-BC5B-4933-9C5B-EA4D1DBF3E45}"/>
    <cellStyle name="Normal 2 5 7 5" xfId="20854" xr:uid="{DE097295-53A9-44EC-B5D5-1BC930754E1A}"/>
    <cellStyle name="Normal 2 5 7 5 2" xfId="20855" xr:uid="{6F168471-4F88-4CAA-BAB9-1250B90CB10A}"/>
    <cellStyle name="Normal 2 5 7 5 2 2" xfId="20856" xr:uid="{894B674D-B6E9-421B-9CC3-ABCF0C61E958}"/>
    <cellStyle name="Normal 2 5 7 6" xfId="20857" xr:uid="{B3246155-B6D0-4FF8-8BB5-F5C1982C0B78}"/>
    <cellStyle name="Normal 2 5 7 6 2" xfId="20858" xr:uid="{AF441206-67FC-4A12-BA8A-3A23C275615F}"/>
    <cellStyle name="Normal 2 5 7 6 2 2" xfId="20859" xr:uid="{2704DC83-8897-406A-AF51-C92106BC4221}"/>
    <cellStyle name="Normal 2 5 7 7" xfId="20860" xr:uid="{A909E171-E09E-404E-B469-0EEFBB0A9077}"/>
    <cellStyle name="Normal 2 5 7 7 2" xfId="20861" xr:uid="{F16046B1-885F-41C7-A8C0-D2A4883C23DB}"/>
    <cellStyle name="Normal 2 5 7 7 2 2" xfId="20862" xr:uid="{BDD17749-DF2E-418A-B1B2-9F4B04CF98BC}"/>
    <cellStyle name="Normal 2 5 7 8" xfId="20863" xr:uid="{1988C893-56E9-45C7-81BE-13AE65A58093}"/>
    <cellStyle name="Normal 2 5 7 8 2" xfId="20864" xr:uid="{AC672D33-C0E8-4181-B944-AAF4FD153F92}"/>
    <cellStyle name="Normal 2 5 7 8 2 2" xfId="20865" xr:uid="{FD53FA5A-6BDC-40E2-8E05-B768B73B1F46}"/>
    <cellStyle name="Normal 2 5 7 9" xfId="20866" xr:uid="{8CBA04B2-5F03-41A4-8E33-9B933365D821}"/>
    <cellStyle name="Normal 2 5 7 9 2" xfId="20867" xr:uid="{57EA6A86-35DC-4CBE-9F0B-E76B1792F002}"/>
    <cellStyle name="Normal 2 5 7 9 2 2" xfId="20868" xr:uid="{07857298-C92B-4849-8F63-DF4342A9818D}"/>
    <cellStyle name="Normal 2 5 8" xfId="20869" xr:uid="{AF394065-BB2A-4BD8-97C6-0CA0C091825B}"/>
    <cellStyle name="Normal 2 5 8 10" xfId="20870" xr:uid="{647474AF-E422-480E-816D-467C996AE423}"/>
    <cellStyle name="Normal 2 5 8 10 2" xfId="20871" xr:uid="{7DE5C457-B735-4299-8FB5-747EB9FFE837}"/>
    <cellStyle name="Normal 2 5 8 10 2 2" xfId="20872" xr:uid="{F7B13CC5-A267-45C5-BE0E-B293404F55FA}"/>
    <cellStyle name="Normal 2 5 8 11" xfId="20873" xr:uid="{4595AE36-AA76-4D40-B2A3-2543ADB9FDD2}"/>
    <cellStyle name="Normal 2 5 8 11 2" xfId="20874" xr:uid="{2FC27327-4ED5-4C78-9493-9BF5E61A2DD4}"/>
    <cellStyle name="Normal 2 5 8 11 2 2" xfId="20875" xr:uid="{1DF06685-B6F7-4439-A251-AD6E7BA4B61B}"/>
    <cellStyle name="Normal 2 5 8 12" xfId="20876" xr:uid="{BB816FE7-32DD-40F8-B944-1EAD08E3CBA0}"/>
    <cellStyle name="Normal 2 5 8 12 2" xfId="20877" xr:uid="{CBD5D0CF-3178-4B91-BEDD-91613C417FFA}"/>
    <cellStyle name="Normal 2 5 8 12 2 2" xfId="20878" xr:uid="{2229BDCA-F684-4DA6-993D-972B8E3DF1E6}"/>
    <cellStyle name="Normal 2 5 8 13" xfId="20879" xr:uid="{BD62ECC4-05CB-41E3-BB9E-D5055447AE12}"/>
    <cellStyle name="Normal 2 5 8 13 2" xfId="20880" xr:uid="{1F8B4F39-77D5-4C6D-AB95-252A88EBBFC0}"/>
    <cellStyle name="Normal 2 5 8 13 2 2" xfId="20881" xr:uid="{EF8E1C12-F3F6-41CE-842D-D4C0F108AE43}"/>
    <cellStyle name="Normal 2 5 8 14" xfId="20882" xr:uid="{83D820F8-DE47-47A1-BC82-4903EAF0BA22}"/>
    <cellStyle name="Normal 2 5 8 14 2" xfId="20883" xr:uid="{41A19FB8-A09C-41F8-B462-578177F45494}"/>
    <cellStyle name="Normal 2 5 8 14 2 2" xfId="20884" xr:uid="{90E569C8-E8D9-49E7-9F45-E50259D76C3E}"/>
    <cellStyle name="Normal 2 5 8 15" xfId="20885" xr:uid="{621102CC-CD9B-45BA-89BA-BD4E16FFBAE7}"/>
    <cellStyle name="Normal 2 5 8 15 2" xfId="20886" xr:uid="{61DED4E3-8ABC-4F6E-B6EF-FB03A4D4A943}"/>
    <cellStyle name="Normal 2 5 8 15 2 2" xfId="20887" xr:uid="{1F43DA9F-DB5D-4BC4-8B50-898FD1741814}"/>
    <cellStyle name="Normal 2 5 8 16" xfId="20888" xr:uid="{9F56BC33-1241-463A-BA2D-145D63409765}"/>
    <cellStyle name="Normal 2 5 8 16 2" xfId="20889" xr:uid="{5919E90F-D3B8-43EB-ACB9-58FA2DBBD6F8}"/>
    <cellStyle name="Normal 2 5 8 16 2 2" xfId="20890" xr:uid="{EF95CC3C-8E81-41E4-AB46-69A7FA553AF6}"/>
    <cellStyle name="Normal 2 5 8 17" xfId="20891" xr:uid="{3720BE7A-A12B-4D76-966B-D99B343ADD15}"/>
    <cellStyle name="Normal 2 5 8 17 2" xfId="20892" xr:uid="{EACAAC1B-775A-4BD0-BFCE-CA813628B0BF}"/>
    <cellStyle name="Normal 2 5 8 17 2 2" xfId="20893" xr:uid="{D7A71BD1-BCC8-41D0-B939-B187E35C5BBB}"/>
    <cellStyle name="Normal 2 5 8 18" xfId="20894" xr:uid="{7856E780-42AC-4F3E-9530-C65E00472149}"/>
    <cellStyle name="Normal 2 5 8 18 2" xfId="20895" xr:uid="{34202BBF-B897-4963-A464-463D005A71AC}"/>
    <cellStyle name="Normal 2 5 8 18 2 2" xfId="20896" xr:uid="{A9BD75B4-16EB-4466-B16B-CF43E53711FE}"/>
    <cellStyle name="Normal 2 5 8 19" xfId="20897" xr:uid="{1D8DA98B-87C7-41F6-8E8E-590A53827011}"/>
    <cellStyle name="Normal 2 5 8 19 2" xfId="20898" xr:uid="{154A270B-D9D5-4857-89CE-DB7184DA66D7}"/>
    <cellStyle name="Normal 2 5 8 19 2 2" xfId="20899" xr:uid="{6EBD8FC9-BEA8-4EAA-B167-E891C968C6B9}"/>
    <cellStyle name="Normal 2 5 8 2" xfId="20900" xr:uid="{9261ABF5-F025-4C82-B988-3A21B3324408}"/>
    <cellStyle name="Normal 2 5 8 2 2" xfId="20901" xr:uid="{52B61106-CCC9-45FE-91D9-066D14B6FA92}"/>
    <cellStyle name="Normal 2 5 8 2 2 2" xfId="20902" xr:uid="{D76A4AB6-36DE-4BAC-8702-BCE3CD46DC8A}"/>
    <cellStyle name="Normal 2 5 8 20" xfId="20903" xr:uid="{41F8CC4C-D29B-40C2-AF82-6E2BDDA8E86E}"/>
    <cellStyle name="Normal 2 5 8 20 2" xfId="20904" xr:uid="{57717A20-CD1F-443D-9051-6C129CC52873}"/>
    <cellStyle name="Normal 2 5 8 20 2 2" xfId="20905" xr:uid="{87CAC05E-21DD-4723-AA12-2CD63A3931E7}"/>
    <cellStyle name="Normal 2 5 8 21" xfId="20906" xr:uid="{3E728ED2-E1FB-490C-9E2B-1270CBB9C8EE}"/>
    <cellStyle name="Normal 2 5 8 21 2" xfId="20907" xr:uid="{B3E27601-565B-4D19-8F4E-0B80ACB91575}"/>
    <cellStyle name="Normal 2 5 8 21 2 2" xfId="20908" xr:uid="{09ABCFA8-A4CA-4818-BC0E-8609B97F19B5}"/>
    <cellStyle name="Normal 2 5 8 22" xfId="20909" xr:uid="{68E3BA20-1145-4DAC-8675-BF8EA4DE578E}"/>
    <cellStyle name="Normal 2 5 8 22 2" xfId="20910" xr:uid="{50CC3BBB-7CBA-49B3-9D83-06D366AB0EDD}"/>
    <cellStyle name="Normal 2 5 8 22 2 2" xfId="20911" xr:uid="{BB3BC6AC-A3E2-4F34-B013-497238803042}"/>
    <cellStyle name="Normal 2 5 8 23" xfId="20912" xr:uid="{5CF6172B-EA85-4DCD-A764-DE5480C146AF}"/>
    <cellStyle name="Normal 2 5 8 23 2" xfId="20913" xr:uid="{E91E57FF-6D9C-4F68-B928-4142E43F610E}"/>
    <cellStyle name="Normal 2 5 8 23 2 2" xfId="20914" xr:uid="{A3328628-7F86-46A3-89EE-BE7C7847B136}"/>
    <cellStyle name="Normal 2 5 8 24" xfId="20915" xr:uid="{AA7A1E41-47A2-414F-9CAC-D6B6D6D8BD3E}"/>
    <cellStyle name="Normal 2 5 8 24 2" xfId="20916" xr:uid="{7E3F21E5-D786-47D2-A619-C66AF97B295C}"/>
    <cellStyle name="Normal 2 5 8 24 2 2" xfId="20917" xr:uid="{E44AD754-707E-49C4-B10B-0D54B69376F7}"/>
    <cellStyle name="Normal 2 5 8 25" xfId="20918" xr:uid="{E01660D0-6D1E-468D-B6DA-A37FD70D71A3}"/>
    <cellStyle name="Normal 2 5 8 25 2" xfId="20919" xr:uid="{3DC1EB96-1FD7-410C-A3A6-DAE3DCA90692}"/>
    <cellStyle name="Normal 2 5 8 26" xfId="20920" xr:uid="{82642F60-5BE4-4A97-B96C-48DD0A5A6563}"/>
    <cellStyle name="Normal 2 5 8 3" xfId="20921" xr:uid="{9D4480CD-8E6F-46CF-A8A4-005A089650DB}"/>
    <cellStyle name="Normal 2 5 8 3 2" xfId="20922" xr:uid="{2029E0E8-6CFA-44C6-A4D4-F38EAF0F778E}"/>
    <cellStyle name="Normal 2 5 8 3 2 2" xfId="20923" xr:uid="{8913E0F0-4956-4366-9148-F940DF05441F}"/>
    <cellStyle name="Normal 2 5 8 4" xfId="20924" xr:uid="{60AD22A2-CC21-49F4-9AB4-C79F67B1B4A5}"/>
    <cellStyle name="Normal 2 5 8 4 2" xfId="20925" xr:uid="{B4BB8FBC-1116-4AD8-AE85-691D07EFDC54}"/>
    <cellStyle name="Normal 2 5 8 4 2 2" xfId="20926" xr:uid="{B3C6C765-5E86-4981-B4A5-427D3900754C}"/>
    <cellStyle name="Normal 2 5 8 5" xfId="20927" xr:uid="{DF00BA9B-E93E-4C08-A265-EA6E163B3CDF}"/>
    <cellStyle name="Normal 2 5 8 5 2" xfId="20928" xr:uid="{E1010275-780D-4BF9-A1F2-94AB916B9326}"/>
    <cellStyle name="Normal 2 5 8 5 2 2" xfId="20929" xr:uid="{640AAF84-BE0F-4C7B-9ABA-922C85A5471C}"/>
    <cellStyle name="Normal 2 5 8 6" xfId="20930" xr:uid="{D5858499-BE10-48A8-8ED7-5CB2C5C280F5}"/>
    <cellStyle name="Normal 2 5 8 6 2" xfId="20931" xr:uid="{BE7835DE-89BE-4EC1-B363-773A94465236}"/>
    <cellStyle name="Normal 2 5 8 6 2 2" xfId="20932" xr:uid="{A53DF0FF-42E9-421F-ACF7-C71349B98893}"/>
    <cellStyle name="Normal 2 5 8 7" xfId="20933" xr:uid="{DF3344E5-4D7E-42BD-8FD9-C029C8A6E9C8}"/>
    <cellStyle name="Normal 2 5 8 7 2" xfId="20934" xr:uid="{813CA69D-3301-41C0-B035-29F35819C964}"/>
    <cellStyle name="Normal 2 5 8 7 2 2" xfId="20935" xr:uid="{A94D5BBD-497A-4FDC-81E5-747B8297A90B}"/>
    <cellStyle name="Normal 2 5 8 8" xfId="20936" xr:uid="{41ACF2CA-ABF5-4913-B55D-549452FB7D32}"/>
    <cellStyle name="Normal 2 5 8 8 2" xfId="20937" xr:uid="{5440175F-58E4-413D-97CE-A1F47920BE4F}"/>
    <cellStyle name="Normal 2 5 8 8 2 2" xfId="20938" xr:uid="{4C662C2B-C79A-4951-8F89-70AB85AFF425}"/>
    <cellStyle name="Normal 2 5 8 9" xfId="20939" xr:uid="{BEEE4507-7F55-453F-ACDC-3FE17C97B39A}"/>
    <cellStyle name="Normal 2 5 8 9 2" xfId="20940" xr:uid="{2D8552F5-DDA3-462D-9A70-9A7E99F27C71}"/>
    <cellStyle name="Normal 2 5 8 9 2 2" xfId="20941" xr:uid="{CDEC7137-688F-4E46-A19C-4A77AD959868}"/>
    <cellStyle name="Normal 2 5 9" xfId="20942" xr:uid="{8745F935-8089-45C5-B615-1AB94C709FB9}"/>
    <cellStyle name="Normal 2 5 9 10" xfId="20943" xr:uid="{DE7DE62F-76FA-461F-8BE3-90AF3682357B}"/>
    <cellStyle name="Normal 2 5 9 10 2" xfId="20944" xr:uid="{9B3BAC7D-D5B3-4E5A-A519-4F378A38E879}"/>
    <cellStyle name="Normal 2 5 9 10 2 2" xfId="20945" xr:uid="{9D96F262-4566-4D13-88BE-DE0A9EA0D830}"/>
    <cellStyle name="Normal 2 5 9 11" xfId="20946" xr:uid="{C7CE4867-DA93-466F-9FBE-6B9CFC720C6B}"/>
    <cellStyle name="Normal 2 5 9 11 2" xfId="20947" xr:uid="{F01F993B-0A79-4CCD-BDDE-5F420733EFE9}"/>
    <cellStyle name="Normal 2 5 9 11 2 2" xfId="20948" xr:uid="{C2E95D69-6CF7-4F3B-9B19-6C70EC843268}"/>
    <cellStyle name="Normal 2 5 9 12" xfId="20949" xr:uid="{1D20DD0A-B8B6-4555-91AB-D580E6FFE9A9}"/>
    <cellStyle name="Normal 2 5 9 12 2" xfId="20950" xr:uid="{AAAF2243-68FE-48BF-B3FC-7549F8C56D58}"/>
    <cellStyle name="Normal 2 5 9 12 2 2" xfId="20951" xr:uid="{CA24F2BE-594A-40D7-A7B6-13700FA11F6D}"/>
    <cellStyle name="Normal 2 5 9 13" xfId="20952" xr:uid="{DCD11056-5360-41E4-815E-04701D05D997}"/>
    <cellStyle name="Normal 2 5 9 13 2" xfId="20953" xr:uid="{806EFB46-DC88-4B76-86B0-0D9CFF4BDCEA}"/>
    <cellStyle name="Normal 2 5 9 13 2 2" xfId="20954" xr:uid="{AD05D220-55F1-452D-8E4F-B2BACE0027BC}"/>
    <cellStyle name="Normal 2 5 9 14" xfId="20955" xr:uid="{77E79F3B-50B7-4933-B727-977DDCABB2E0}"/>
    <cellStyle name="Normal 2 5 9 14 2" xfId="20956" xr:uid="{765BE6CF-EFA3-41CC-AD9B-F1DE8301E60A}"/>
    <cellStyle name="Normal 2 5 9 14 2 2" xfId="20957" xr:uid="{F94B6EF7-0061-4E98-82DA-16C9BCA432C4}"/>
    <cellStyle name="Normal 2 5 9 15" xfId="20958" xr:uid="{7F2B8091-6C51-4AFD-B8BC-AC1E82C42FE2}"/>
    <cellStyle name="Normal 2 5 9 15 2" xfId="20959" xr:uid="{B7407A02-F474-42F7-B4CA-66AF70D86BA3}"/>
    <cellStyle name="Normal 2 5 9 15 2 2" xfId="20960" xr:uid="{460D1B60-0438-42B5-9CBA-6DBD989965E1}"/>
    <cellStyle name="Normal 2 5 9 16" xfId="20961" xr:uid="{5C0F3688-B7EA-4551-A081-8C1D3CA91D71}"/>
    <cellStyle name="Normal 2 5 9 16 2" xfId="20962" xr:uid="{23B464D9-CDC0-47CF-8362-CE619B06C89B}"/>
    <cellStyle name="Normal 2 5 9 16 2 2" xfId="20963" xr:uid="{1550B34B-0661-47A6-AACE-FB5159D3C954}"/>
    <cellStyle name="Normal 2 5 9 17" xfId="20964" xr:uid="{1A534D9D-0C77-412D-B86F-5F5E12FB6901}"/>
    <cellStyle name="Normal 2 5 9 17 2" xfId="20965" xr:uid="{83F4AC39-347F-418C-8ED1-CE777B7FF7B2}"/>
    <cellStyle name="Normal 2 5 9 17 2 2" xfId="20966" xr:uid="{6E980377-CEFF-49DE-8218-CE6514890DF7}"/>
    <cellStyle name="Normal 2 5 9 18" xfId="20967" xr:uid="{20A9D34F-D875-4C12-9229-71B3267AC46B}"/>
    <cellStyle name="Normal 2 5 9 18 2" xfId="20968" xr:uid="{089EB1D4-78E5-4E7B-84D1-69442C4A38F5}"/>
    <cellStyle name="Normal 2 5 9 18 2 2" xfId="20969" xr:uid="{961D1206-8B84-4E3A-87BC-34351E49E066}"/>
    <cellStyle name="Normal 2 5 9 19" xfId="20970" xr:uid="{8E622E6E-4ABF-4EE3-95DF-ABEA713E38B5}"/>
    <cellStyle name="Normal 2 5 9 19 2" xfId="20971" xr:uid="{79B97489-762B-44AA-BFF1-6078EEA2CBA8}"/>
    <cellStyle name="Normal 2 5 9 19 2 2" xfId="20972" xr:uid="{1B607414-30EA-47D9-9770-377C082322B9}"/>
    <cellStyle name="Normal 2 5 9 2" xfId="20973" xr:uid="{38EFDBAE-807B-4027-B62A-AA83F9070E1E}"/>
    <cellStyle name="Normal 2 5 9 2 2" xfId="20974" xr:uid="{2FC4005A-534C-4419-AE8D-3495A69878C3}"/>
    <cellStyle name="Normal 2 5 9 2 2 2" xfId="20975" xr:uid="{E9BC3485-BFCD-48A5-9304-BEE25DD3D50B}"/>
    <cellStyle name="Normal 2 5 9 20" xfId="20976" xr:uid="{404935F1-EBD6-49B8-9ECD-BA5E4C2A04B9}"/>
    <cellStyle name="Normal 2 5 9 20 2" xfId="20977" xr:uid="{0E2D5894-57B6-4601-A843-086FC9146713}"/>
    <cellStyle name="Normal 2 5 9 20 2 2" xfId="20978" xr:uid="{B6B20A68-9B38-46AF-BCE5-1E6D1CC1B978}"/>
    <cellStyle name="Normal 2 5 9 21" xfId="20979" xr:uid="{98C6D073-BD2D-4AB0-9B64-C7739B044AD8}"/>
    <cellStyle name="Normal 2 5 9 21 2" xfId="20980" xr:uid="{F77EE37A-04DD-460F-8FDD-01B2DC9479E5}"/>
    <cellStyle name="Normal 2 5 9 21 2 2" xfId="20981" xr:uid="{D8F3A678-DD6D-46D4-B4E6-C6D4225CAC73}"/>
    <cellStyle name="Normal 2 5 9 22" xfId="20982" xr:uid="{D0659040-57F8-4FAE-BB84-D35C256D955B}"/>
    <cellStyle name="Normal 2 5 9 22 2" xfId="20983" xr:uid="{C330DE5F-98E0-485D-B7A5-A187EF4816B8}"/>
    <cellStyle name="Normal 2 5 9 22 2 2" xfId="20984" xr:uid="{46055E12-9B48-4E0B-A398-18EEB8A5B1FE}"/>
    <cellStyle name="Normal 2 5 9 23" xfId="20985" xr:uid="{9D19E724-CA9B-417E-835C-A70BD61B4621}"/>
    <cellStyle name="Normal 2 5 9 23 2" xfId="20986" xr:uid="{ABDD8328-42FB-4DEF-B77C-620FC090A10E}"/>
    <cellStyle name="Normal 2 5 9 23 2 2" xfId="20987" xr:uid="{B6FBC7E6-8FFB-4776-B02D-FAF8299A87AB}"/>
    <cellStyle name="Normal 2 5 9 24" xfId="20988" xr:uid="{2B5D273B-C046-4F41-B621-B4BFB789ADED}"/>
    <cellStyle name="Normal 2 5 9 24 2" xfId="20989" xr:uid="{5C4FE722-3511-4FBE-AE39-C11BD4216489}"/>
    <cellStyle name="Normal 2 5 9 24 2 2" xfId="20990" xr:uid="{E61C592B-9855-45F2-AF8A-D05A7BC3BCE7}"/>
    <cellStyle name="Normal 2 5 9 25" xfId="20991" xr:uid="{4FFCA516-3492-4D6E-A219-144C437CA090}"/>
    <cellStyle name="Normal 2 5 9 25 2" xfId="20992" xr:uid="{ADBF4EBF-EDFA-4EE2-8DC7-37E0BF5020D3}"/>
    <cellStyle name="Normal 2 5 9 26" xfId="20993" xr:uid="{2FD7B2F6-A102-4D92-BEE9-44D0DA8D075D}"/>
    <cellStyle name="Normal 2 5 9 3" xfId="20994" xr:uid="{4A4F15AE-4F93-483F-810F-B6B6BE59CE32}"/>
    <cellStyle name="Normal 2 5 9 3 2" xfId="20995" xr:uid="{B80AB442-4665-45A9-827F-36AE35859E5A}"/>
    <cellStyle name="Normal 2 5 9 3 2 2" xfId="20996" xr:uid="{7095BBE4-E78E-47A3-BF02-445D122A6798}"/>
    <cellStyle name="Normal 2 5 9 4" xfId="20997" xr:uid="{F980DDA6-30E6-4C3C-AFE2-556B35813F0F}"/>
    <cellStyle name="Normal 2 5 9 4 2" xfId="20998" xr:uid="{4AB7E97A-A102-47FC-B221-E916C02CE8BC}"/>
    <cellStyle name="Normal 2 5 9 4 2 2" xfId="20999" xr:uid="{048B2535-AC3A-4A19-AED2-0E9C72523D94}"/>
    <cellStyle name="Normal 2 5 9 5" xfId="21000" xr:uid="{4317E82E-E7BC-44B1-95B7-22FC5B6504AE}"/>
    <cellStyle name="Normal 2 5 9 5 2" xfId="21001" xr:uid="{FEE7EBDE-C8BE-4ECB-9B4C-8C0A8E393973}"/>
    <cellStyle name="Normal 2 5 9 5 2 2" xfId="21002" xr:uid="{02F9C301-41D4-4C90-B63D-530B5B3C9D72}"/>
    <cellStyle name="Normal 2 5 9 6" xfId="21003" xr:uid="{F3B9431E-9FA3-4AA9-8B7C-E7A0D9815ED6}"/>
    <cellStyle name="Normal 2 5 9 6 2" xfId="21004" xr:uid="{007FB7DC-FC9D-4FAB-B89C-80628316129F}"/>
    <cellStyle name="Normal 2 5 9 6 2 2" xfId="21005" xr:uid="{6017264A-56CD-45D5-9F6D-2FA23BCE6A90}"/>
    <cellStyle name="Normal 2 5 9 7" xfId="21006" xr:uid="{0F6874E1-B45A-40FA-85D7-FE5772331C8A}"/>
    <cellStyle name="Normal 2 5 9 7 2" xfId="21007" xr:uid="{470AC82B-2448-4618-B490-E011EDEFD316}"/>
    <cellStyle name="Normal 2 5 9 7 2 2" xfId="21008" xr:uid="{9994F6DD-91A7-4E45-B6DB-00738D5D2758}"/>
    <cellStyle name="Normal 2 5 9 8" xfId="21009" xr:uid="{1063AEAA-23B1-4E31-8888-97A7C3BFA16A}"/>
    <cellStyle name="Normal 2 5 9 8 2" xfId="21010" xr:uid="{4DA65F78-C019-41A9-9C50-96F911D9B7C6}"/>
    <cellStyle name="Normal 2 5 9 8 2 2" xfId="21011" xr:uid="{B7D7EB03-B8A8-40D0-9F4E-E3765966C5BE}"/>
    <cellStyle name="Normal 2 5 9 9" xfId="21012" xr:uid="{EC0539EE-632F-4A4A-A0B8-5D7AE426C72C}"/>
    <cellStyle name="Normal 2 5 9 9 2" xfId="21013" xr:uid="{C7641461-C4A3-4D93-9AA9-7D597258928A}"/>
    <cellStyle name="Normal 2 5 9 9 2 2" xfId="21014" xr:uid="{4B3325B2-1B91-48FD-B239-7B28FEC70A32}"/>
    <cellStyle name="Normal 2 6" xfId="21015" xr:uid="{200A9C25-16A7-4F12-86C7-58C05E35350E}"/>
    <cellStyle name="Normal 2 6 10" xfId="21016" xr:uid="{F477DBAF-0813-47B1-A42F-F19AA315503C}"/>
    <cellStyle name="Normal 2 6 10 10" xfId="21017" xr:uid="{45E9B91E-FEB6-43CF-85BC-C065D31F9C9E}"/>
    <cellStyle name="Normal 2 6 10 10 2" xfId="21018" xr:uid="{9EB46372-348A-4FD9-8BE6-83410C65F187}"/>
    <cellStyle name="Normal 2 6 10 10 2 2" xfId="21019" xr:uid="{F06A3A5A-D932-48A2-8324-CCF05BAB3525}"/>
    <cellStyle name="Normal 2 6 10 11" xfId="21020" xr:uid="{45EA755B-832B-4A0D-AABA-4855B44F4BE9}"/>
    <cellStyle name="Normal 2 6 10 11 2" xfId="21021" xr:uid="{6242DA0E-F4F0-42B4-AD7F-F0BBCFC8ADEE}"/>
    <cellStyle name="Normal 2 6 10 11 2 2" xfId="21022" xr:uid="{82A06904-FCB4-4A4D-A44A-7122617B5BA9}"/>
    <cellStyle name="Normal 2 6 10 12" xfId="21023" xr:uid="{1E56BB46-3857-47D9-9591-6783113DC207}"/>
    <cellStyle name="Normal 2 6 10 12 2" xfId="21024" xr:uid="{C57FF466-B764-4EEB-B9C4-8F464AB131E5}"/>
    <cellStyle name="Normal 2 6 10 12 2 2" xfId="21025" xr:uid="{96D94E8C-6B10-4ECD-8E17-84E497D3BCC1}"/>
    <cellStyle name="Normal 2 6 10 13" xfId="21026" xr:uid="{0F46AD33-7927-41A2-96E6-967C23C020B6}"/>
    <cellStyle name="Normal 2 6 10 13 2" xfId="21027" xr:uid="{5B1AF9CC-23E1-43E5-B905-8EA208294571}"/>
    <cellStyle name="Normal 2 6 10 13 2 2" xfId="21028" xr:uid="{C5E66FB3-B4CE-4AD0-8CD1-F6A1161EC1FF}"/>
    <cellStyle name="Normal 2 6 10 14" xfId="21029" xr:uid="{B7196F45-B9D6-4A22-BD88-B1B3EEEBC41C}"/>
    <cellStyle name="Normal 2 6 10 14 2" xfId="21030" xr:uid="{8F8B9FA6-4A3B-4FF5-8720-FD858B298730}"/>
    <cellStyle name="Normal 2 6 10 14 2 2" xfId="21031" xr:uid="{3FE03AD6-6029-49AF-A772-BA13C91716BA}"/>
    <cellStyle name="Normal 2 6 10 15" xfId="21032" xr:uid="{80672E55-4EEE-4391-87EE-6B39F98038EC}"/>
    <cellStyle name="Normal 2 6 10 15 2" xfId="21033" xr:uid="{57D90474-D357-4F5F-8E22-F04F6E92DF07}"/>
    <cellStyle name="Normal 2 6 10 15 2 2" xfId="21034" xr:uid="{C63DF198-147C-4D62-AFFB-913878AE0928}"/>
    <cellStyle name="Normal 2 6 10 16" xfId="21035" xr:uid="{F05A6F60-2810-4031-BF90-392802AB3AAB}"/>
    <cellStyle name="Normal 2 6 10 16 2" xfId="21036" xr:uid="{7EF850FE-6990-4DD3-A436-29A4A89BBB05}"/>
    <cellStyle name="Normal 2 6 10 16 2 2" xfId="21037" xr:uid="{DA40420D-7DF4-47BB-B535-21080802703E}"/>
    <cellStyle name="Normal 2 6 10 17" xfId="21038" xr:uid="{6B053526-2BEB-4B6A-9CAD-CB4A1068A5E6}"/>
    <cellStyle name="Normal 2 6 10 17 2" xfId="21039" xr:uid="{EEE4C2F5-A459-4F75-A9E4-49041318E5C5}"/>
    <cellStyle name="Normal 2 6 10 17 2 2" xfId="21040" xr:uid="{70A5255F-63F7-4327-B9A1-754BC4A9F99E}"/>
    <cellStyle name="Normal 2 6 10 18" xfId="21041" xr:uid="{218D77FD-61D6-4887-B105-FCD855F38767}"/>
    <cellStyle name="Normal 2 6 10 18 2" xfId="21042" xr:uid="{5E3A392D-2FF2-44AD-9402-CDE47978BBFE}"/>
    <cellStyle name="Normal 2 6 10 18 2 2" xfId="21043" xr:uid="{6DD8CBAD-7168-4AE2-B9B2-D0FB32EFDB4F}"/>
    <cellStyle name="Normal 2 6 10 19" xfId="21044" xr:uid="{86BC855E-E420-4737-9368-2064FB3935E0}"/>
    <cellStyle name="Normal 2 6 10 19 2" xfId="21045" xr:uid="{E4848573-F792-41DE-BC9C-0D5247663704}"/>
    <cellStyle name="Normal 2 6 10 19 2 2" xfId="21046" xr:uid="{A78E403F-5C17-428A-9B8C-1BCB837A4EDD}"/>
    <cellStyle name="Normal 2 6 10 2" xfId="21047" xr:uid="{957C96F2-D17B-4F97-A938-01A2F9780D29}"/>
    <cellStyle name="Normal 2 6 10 2 2" xfId="21048" xr:uid="{9F29FD0B-A42F-4E8A-B603-9820A8B85055}"/>
    <cellStyle name="Normal 2 6 10 2 2 2" xfId="21049" xr:uid="{4F3CABBE-F102-4DD3-A13E-2A77AAD677B3}"/>
    <cellStyle name="Normal 2 6 10 20" xfId="21050" xr:uid="{B08E61FF-2F23-4B75-9DD5-D565ABA9D27A}"/>
    <cellStyle name="Normal 2 6 10 20 2" xfId="21051" xr:uid="{6885D0DD-811F-427F-BF74-CEFEA158EF3B}"/>
    <cellStyle name="Normal 2 6 10 20 2 2" xfId="21052" xr:uid="{AF89241C-0853-4037-A0DC-07051426ECCD}"/>
    <cellStyle name="Normal 2 6 10 21" xfId="21053" xr:uid="{381DBBEF-104B-4BE8-8F35-659EC5D65B0F}"/>
    <cellStyle name="Normal 2 6 10 21 2" xfId="21054" xr:uid="{2B82D245-2BD6-4AAA-B005-59217A5B3F43}"/>
    <cellStyle name="Normal 2 6 10 21 2 2" xfId="21055" xr:uid="{95F6CDB2-83C4-4135-9524-3B506F35B0DB}"/>
    <cellStyle name="Normal 2 6 10 22" xfId="21056" xr:uid="{05D7A127-42B1-4240-A9AB-1EBB5F233E67}"/>
    <cellStyle name="Normal 2 6 10 22 2" xfId="21057" xr:uid="{C860B9F8-7E02-4C3D-82B8-B61986269B98}"/>
    <cellStyle name="Normal 2 6 10 22 2 2" xfId="21058" xr:uid="{811E9E81-6E89-4D18-B994-7FD959C182CB}"/>
    <cellStyle name="Normal 2 6 10 23" xfId="21059" xr:uid="{CAA88CC4-45C2-44BC-ADDC-DC21B2710D23}"/>
    <cellStyle name="Normal 2 6 10 23 2" xfId="21060" xr:uid="{FD262374-0BA2-40FF-9F36-80456ABC7261}"/>
    <cellStyle name="Normal 2 6 10 23 2 2" xfId="21061" xr:uid="{A4C22D2A-F9C4-4621-821D-D2C04924CB04}"/>
    <cellStyle name="Normal 2 6 10 24" xfId="21062" xr:uid="{77FFABA0-0446-41A7-B387-3201D66F6FE9}"/>
    <cellStyle name="Normal 2 6 10 24 2" xfId="21063" xr:uid="{387E882C-5E55-44AB-978A-9EF076766353}"/>
    <cellStyle name="Normal 2 6 10 24 2 2" xfId="21064" xr:uid="{C95EE25F-E340-424F-B462-D0F270E6C0B2}"/>
    <cellStyle name="Normal 2 6 10 25" xfId="21065" xr:uid="{FF13A40C-AFE4-4DE0-83BA-7016EC015C2A}"/>
    <cellStyle name="Normal 2 6 10 25 2" xfId="21066" xr:uid="{21B69C65-A3F6-4CB0-AF62-E3F5605737C8}"/>
    <cellStyle name="Normal 2 6 10 26" xfId="21067" xr:uid="{AC7E0324-66A3-4546-907F-C00798D58D01}"/>
    <cellStyle name="Normal 2 6 10 3" xfId="21068" xr:uid="{4C72A2CD-7315-4B77-B3F7-0C8C2376579E}"/>
    <cellStyle name="Normal 2 6 10 3 2" xfId="21069" xr:uid="{178D6A63-3E4D-4EC8-BB90-02672875424F}"/>
    <cellStyle name="Normal 2 6 10 3 2 2" xfId="21070" xr:uid="{745E7181-DF3C-497A-9A37-D6F22738AFC3}"/>
    <cellStyle name="Normal 2 6 10 4" xfId="21071" xr:uid="{8D67DB2A-EF29-4226-AC27-2E4E051857E7}"/>
    <cellStyle name="Normal 2 6 10 4 2" xfId="21072" xr:uid="{2526F8F4-7D99-49C3-8C6F-783B97E13EB2}"/>
    <cellStyle name="Normal 2 6 10 4 2 2" xfId="21073" xr:uid="{E89962DE-C723-4AA7-8B37-898AE2ABBF7C}"/>
    <cellStyle name="Normal 2 6 10 5" xfId="21074" xr:uid="{18A835EC-78D6-4463-9732-0A57E194A13E}"/>
    <cellStyle name="Normal 2 6 10 5 2" xfId="21075" xr:uid="{80AA71EA-7478-458B-A28A-EDF4A0BE76D6}"/>
    <cellStyle name="Normal 2 6 10 5 2 2" xfId="21076" xr:uid="{583F6C43-0F94-4795-B2C7-AD1CF1AD0B9C}"/>
    <cellStyle name="Normal 2 6 10 6" xfId="21077" xr:uid="{1A64F35C-1C1F-4B92-A85F-72B4A8BE7570}"/>
    <cellStyle name="Normal 2 6 10 6 2" xfId="21078" xr:uid="{735CDC1E-18A7-4CF4-B8BE-E5D480A8E55D}"/>
    <cellStyle name="Normal 2 6 10 6 2 2" xfId="21079" xr:uid="{175575E1-A96B-4B8A-B89E-BA66A4B26BEA}"/>
    <cellStyle name="Normal 2 6 10 7" xfId="21080" xr:uid="{F2920998-88A3-4984-BA11-E94466CD6D16}"/>
    <cellStyle name="Normal 2 6 10 7 2" xfId="21081" xr:uid="{93079159-D1E6-4272-8386-6AF5035AF4D3}"/>
    <cellStyle name="Normal 2 6 10 7 2 2" xfId="21082" xr:uid="{5269DE63-685C-4EF6-877B-6068E6E04D80}"/>
    <cellStyle name="Normal 2 6 10 8" xfId="21083" xr:uid="{611F2A1F-AC1C-494E-AFCD-304EF0B23F98}"/>
    <cellStyle name="Normal 2 6 10 8 2" xfId="21084" xr:uid="{DB9116DC-4DF2-4D08-8B86-15585D9231ED}"/>
    <cellStyle name="Normal 2 6 10 8 2 2" xfId="21085" xr:uid="{CC63C047-1CBE-4F61-A3B8-9E6CB64F46B8}"/>
    <cellStyle name="Normal 2 6 10 9" xfId="21086" xr:uid="{7B3C4C66-697D-4C2B-82E4-7468E1B16D32}"/>
    <cellStyle name="Normal 2 6 10 9 2" xfId="21087" xr:uid="{A18BBE46-48DF-44E0-B8C1-CC8EEFAC3927}"/>
    <cellStyle name="Normal 2 6 10 9 2 2" xfId="21088" xr:uid="{3BBBCC36-40C3-4E43-BE98-981963B65CAA}"/>
    <cellStyle name="Normal 2 6 11" xfId="21089" xr:uid="{DD05655E-37C9-47CB-B291-9C00A8F09203}"/>
    <cellStyle name="Normal 2 6 11 10" xfId="21090" xr:uid="{E3138879-4F17-44A0-B9EA-25391973DDBA}"/>
    <cellStyle name="Normal 2 6 11 10 2" xfId="21091" xr:uid="{53960434-14FD-4B3D-A35C-6F12FED94CCB}"/>
    <cellStyle name="Normal 2 6 11 10 2 2" xfId="21092" xr:uid="{4A471F0F-2DA9-486E-8E98-60E834F1B10D}"/>
    <cellStyle name="Normal 2 6 11 11" xfId="21093" xr:uid="{2B9E9C82-14EB-4F42-B7F6-84DD0E9D8CE9}"/>
    <cellStyle name="Normal 2 6 11 11 2" xfId="21094" xr:uid="{026DCC19-5C05-4A88-A175-9881999B94A1}"/>
    <cellStyle name="Normal 2 6 11 11 2 2" xfId="21095" xr:uid="{D855B589-454A-4744-AF9A-B29D5CD56D5A}"/>
    <cellStyle name="Normal 2 6 11 12" xfId="21096" xr:uid="{650EEB36-C2D7-49AF-9F84-148101DDF87F}"/>
    <cellStyle name="Normal 2 6 11 12 2" xfId="21097" xr:uid="{2561AFF8-A141-4F9D-993C-C1028ACA3706}"/>
    <cellStyle name="Normal 2 6 11 12 2 2" xfId="21098" xr:uid="{33BFBF8B-3644-4CA2-A9A3-B4012F35D8C9}"/>
    <cellStyle name="Normal 2 6 11 13" xfId="21099" xr:uid="{89AED4D8-1D3E-4713-B7A8-CC9A6B10A97A}"/>
    <cellStyle name="Normal 2 6 11 13 2" xfId="21100" xr:uid="{ABDE5889-671C-4387-A193-A0E7E50C4FB9}"/>
    <cellStyle name="Normal 2 6 11 13 2 2" xfId="21101" xr:uid="{1061C070-C734-4703-A5F7-5BA214444619}"/>
    <cellStyle name="Normal 2 6 11 14" xfId="21102" xr:uid="{C98A5CCF-3B4B-4195-9843-5FD843EFDF93}"/>
    <cellStyle name="Normal 2 6 11 14 2" xfId="21103" xr:uid="{01B22D3D-6A88-4C67-9053-641B3EC6EED3}"/>
    <cellStyle name="Normal 2 6 11 14 2 2" xfId="21104" xr:uid="{74235DAB-96C6-4E22-82BF-7176286964B7}"/>
    <cellStyle name="Normal 2 6 11 15" xfId="21105" xr:uid="{A20D87B5-BF15-4393-BF24-3B35DCE22C76}"/>
    <cellStyle name="Normal 2 6 11 15 2" xfId="21106" xr:uid="{C09E96B9-E87E-4666-BDF6-58D3C43E1D27}"/>
    <cellStyle name="Normal 2 6 11 15 2 2" xfId="21107" xr:uid="{FD9D9BEC-9AB3-4DF3-B667-780FF8139D55}"/>
    <cellStyle name="Normal 2 6 11 16" xfId="21108" xr:uid="{87E3FE2B-2123-4A81-AF7D-1C07C200A5E6}"/>
    <cellStyle name="Normal 2 6 11 16 2" xfId="21109" xr:uid="{ABD3FC4A-F1DD-4342-BB83-DB39D2F084E5}"/>
    <cellStyle name="Normal 2 6 11 16 2 2" xfId="21110" xr:uid="{06207C76-F4F1-4DAA-933C-EF7FE09CF032}"/>
    <cellStyle name="Normal 2 6 11 17" xfId="21111" xr:uid="{BE5E0F78-DC7B-4609-8523-DAEE935B0D18}"/>
    <cellStyle name="Normal 2 6 11 17 2" xfId="21112" xr:uid="{085CCA32-1AA1-4D60-8B37-34442395EE8D}"/>
    <cellStyle name="Normal 2 6 11 17 2 2" xfId="21113" xr:uid="{E9920793-8B48-4F23-8842-FC193C54C30F}"/>
    <cellStyle name="Normal 2 6 11 18" xfId="21114" xr:uid="{F73B6E08-C6BC-4C3D-8C7C-A0DA01B369E9}"/>
    <cellStyle name="Normal 2 6 11 18 2" xfId="21115" xr:uid="{AEA18FF8-24F0-4067-B1C4-7530C1080797}"/>
    <cellStyle name="Normal 2 6 11 18 2 2" xfId="21116" xr:uid="{B4EE20AE-0753-4FB4-AE5D-DBF007473BEB}"/>
    <cellStyle name="Normal 2 6 11 19" xfId="21117" xr:uid="{14FDE4EB-1029-41D8-8208-D644AF965A2B}"/>
    <cellStyle name="Normal 2 6 11 19 2" xfId="21118" xr:uid="{78873D93-F9BD-4985-9A3E-1D9C0896FCAD}"/>
    <cellStyle name="Normal 2 6 11 19 2 2" xfId="21119" xr:uid="{3E890250-6F0B-4A11-AF7C-00BC7231E9F2}"/>
    <cellStyle name="Normal 2 6 11 2" xfId="21120" xr:uid="{1B6B8457-7A62-4D53-AF42-E21688A6445A}"/>
    <cellStyle name="Normal 2 6 11 2 2" xfId="21121" xr:uid="{CAB958DC-AEDC-4F83-97AB-9177B6815E1B}"/>
    <cellStyle name="Normal 2 6 11 2 2 2" xfId="21122" xr:uid="{18C461B7-3B38-4CF6-939F-255C18F878DF}"/>
    <cellStyle name="Normal 2 6 11 20" xfId="21123" xr:uid="{33225AF5-4335-47BE-8B2A-CFF9766336F3}"/>
    <cellStyle name="Normal 2 6 11 20 2" xfId="21124" xr:uid="{879767A3-8BC3-439E-A7E5-92CE48EB1FE0}"/>
    <cellStyle name="Normal 2 6 11 20 2 2" xfId="21125" xr:uid="{52AF0B96-CFBD-4BE6-BF83-25EC97925DAC}"/>
    <cellStyle name="Normal 2 6 11 21" xfId="21126" xr:uid="{BDA734B1-8C4E-48C3-88A6-FE8A2A0B046D}"/>
    <cellStyle name="Normal 2 6 11 21 2" xfId="21127" xr:uid="{4AA0C8DA-E1C7-4819-BB8B-86589F28CC32}"/>
    <cellStyle name="Normal 2 6 11 21 2 2" xfId="21128" xr:uid="{9FADEE4D-3071-4FE1-A89E-290A08F2007E}"/>
    <cellStyle name="Normal 2 6 11 22" xfId="21129" xr:uid="{3122947D-74EC-4510-9174-D4210CDE6C0E}"/>
    <cellStyle name="Normal 2 6 11 22 2" xfId="21130" xr:uid="{9C37078F-194C-4275-8391-26F7146C2D24}"/>
    <cellStyle name="Normal 2 6 11 22 2 2" xfId="21131" xr:uid="{B8392B4E-07DC-4AD0-9114-3BBDDB06E868}"/>
    <cellStyle name="Normal 2 6 11 23" xfId="21132" xr:uid="{A945875F-7105-4E60-81C0-435465097707}"/>
    <cellStyle name="Normal 2 6 11 23 2" xfId="21133" xr:uid="{02EC11A5-72E2-48F0-AAD2-909CFC077C3D}"/>
    <cellStyle name="Normal 2 6 11 23 2 2" xfId="21134" xr:uid="{97C42892-E147-4F04-BE90-73019B81BCFF}"/>
    <cellStyle name="Normal 2 6 11 24" xfId="21135" xr:uid="{83EECEC3-50AA-429A-A36A-FDD46223A10D}"/>
    <cellStyle name="Normal 2 6 11 24 2" xfId="21136" xr:uid="{04E7D539-A521-4CD5-A74E-E88801E45ADA}"/>
    <cellStyle name="Normal 2 6 11 24 2 2" xfId="21137" xr:uid="{BB2C2942-87FE-459E-A159-3A3FC4C2740C}"/>
    <cellStyle name="Normal 2 6 11 25" xfId="21138" xr:uid="{64FB2C15-CAA3-4927-A975-E059FAE466E5}"/>
    <cellStyle name="Normal 2 6 11 25 2" xfId="21139" xr:uid="{965B137D-DEE3-43AD-AB9B-11765FE7D706}"/>
    <cellStyle name="Normal 2 6 11 26" xfId="21140" xr:uid="{38E0E9F5-A347-4F32-9404-9A94B841B1E7}"/>
    <cellStyle name="Normal 2 6 11 3" xfId="21141" xr:uid="{62CD6528-50FE-4433-B16F-D6F3C3C8A984}"/>
    <cellStyle name="Normal 2 6 11 3 2" xfId="21142" xr:uid="{99D6F54F-7563-47E4-AB87-3F8733B9B346}"/>
    <cellStyle name="Normal 2 6 11 3 2 2" xfId="21143" xr:uid="{6AA7259F-538B-4C2E-80B0-9790A10FB0E7}"/>
    <cellStyle name="Normal 2 6 11 4" xfId="21144" xr:uid="{C5D3F4CB-DEAE-44BE-96CB-FE214F3BA245}"/>
    <cellStyle name="Normal 2 6 11 4 2" xfId="21145" xr:uid="{C8170F14-0654-4D2F-81E7-DB32095E1A9E}"/>
    <cellStyle name="Normal 2 6 11 4 2 2" xfId="21146" xr:uid="{8CBCA1FC-0F89-43BB-BC43-5E2BF9C17C13}"/>
    <cellStyle name="Normal 2 6 11 5" xfId="21147" xr:uid="{711821BD-0A62-445A-9C9A-3241DC48AB8C}"/>
    <cellStyle name="Normal 2 6 11 5 2" xfId="21148" xr:uid="{673332EE-DADE-4205-BA08-06B740D19527}"/>
    <cellStyle name="Normal 2 6 11 5 2 2" xfId="21149" xr:uid="{58DD6CF9-A470-4E8A-BAD6-159CBED58C14}"/>
    <cellStyle name="Normal 2 6 11 6" xfId="21150" xr:uid="{82555B42-6C11-4381-A3AC-DEC2BC863386}"/>
    <cellStyle name="Normal 2 6 11 6 2" xfId="21151" xr:uid="{75F0F075-5CDD-4264-99A2-1073B039F094}"/>
    <cellStyle name="Normal 2 6 11 6 2 2" xfId="21152" xr:uid="{FA1C26E3-9C40-4075-B766-88F375D70F0A}"/>
    <cellStyle name="Normal 2 6 11 7" xfId="21153" xr:uid="{38D1F00A-23D5-485B-A5E1-E67C27820D23}"/>
    <cellStyle name="Normal 2 6 11 7 2" xfId="21154" xr:uid="{A8EF7733-EDCE-43E7-8603-ED0931366514}"/>
    <cellStyle name="Normal 2 6 11 7 2 2" xfId="21155" xr:uid="{14F80B49-1843-47C8-8C88-DF7BA0ED8099}"/>
    <cellStyle name="Normal 2 6 11 8" xfId="21156" xr:uid="{4397C159-2BD8-43C1-AABB-836FC576434A}"/>
    <cellStyle name="Normal 2 6 11 8 2" xfId="21157" xr:uid="{0B88E10C-5B83-440F-928C-D772417338B6}"/>
    <cellStyle name="Normal 2 6 11 8 2 2" xfId="21158" xr:uid="{0C8199D7-AC34-4CED-8A4E-593F24DA8E3B}"/>
    <cellStyle name="Normal 2 6 11 9" xfId="21159" xr:uid="{02B17CE3-1666-4E3C-9993-44AA3F791650}"/>
    <cellStyle name="Normal 2 6 11 9 2" xfId="21160" xr:uid="{85A24A3B-C2B5-42A3-8E7A-FD14D25BBD17}"/>
    <cellStyle name="Normal 2 6 11 9 2 2" xfId="21161" xr:uid="{1BD718F5-62B6-458A-928E-A6345E74C104}"/>
    <cellStyle name="Normal 2 6 12" xfId="21162" xr:uid="{74AC1083-F629-4A54-8D25-268485DDDB9B}"/>
    <cellStyle name="Normal 2 6 12 10" xfId="21163" xr:uid="{7655C1FE-BD3F-49AF-A09A-59BE83B7A37E}"/>
    <cellStyle name="Normal 2 6 12 10 2" xfId="21164" xr:uid="{E9766F03-F548-4680-AFFB-48A68AE25D10}"/>
    <cellStyle name="Normal 2 6 12 10 2 2" xfId="21165" xr:uid="{57458B7A-1BFB-44AB-9FBA-AFDB4F9E572F}"/>
    <cellStyle name="Normal 2 6 12 11" xfId="21166" xr:uid="{308A44AB-FA33-499D-9A3E-16BDD8C0F733}"/>
    <cellStyle name="Normal 2 6 12 11 2" xfId="21167" xr:uid="{C589B062-D99C-4E1A-B146-7A4DB5AC3385}"/>
    <cellStyle name="Normal 2 6 12 11 2 2" xfId="21168" xr:uid="{C5386D61-BFF7-4871-A19B-DAF0E7D6E71E}"/>
    <cellStyle name="Normal 2 6 12 12" xfId="21169" xr:uid="{04F7437B-2CCB-4734-804C-9F64AAF1A879}"/>
    <cellStyle name="Normal 2 6 12 12 2" xfId="21170" xr:uid="{131A6AE3-D07B-4696-853E-740543967459}"/>
    <cellStyle name="Normal 2 6 12 12 2 2" xfId="21171" xr:uid="{9C27A136-E6B7-4AC5-8AB4-1832D287F1FA}"/>
    <cellStyle name="Normal 2 6 12 13" xfId="21172" xr:uid="{59F05D29-B212-49EC-B501-DC91B81A8857}"/>
    <cellStyle name="Normal 2 6 12 13 2" xfId="21173" xr:uid="{F6684E4B-4B2F-45B0-91E8-E4D35BA31AB4}"/>
    <cellStyle name="Normal 2 6 12 13 2 2" xfId="21174" xr:uid="{D6826F8B-15DD-4578-B387-98DE390109BF}"/>
    <cellStyle name="Normal 2 6 12 14" xfId="21175" xr:uid="{D95AD0FD-F281-4F25-88B2-B51F794DBC62}"/>
    <cellStyle name="Normal 2 6 12 14 2" xfId="21176" xr:uid="{A5778D64-DF16-4437-9E0B-0DE79215419C}"/>
    <cellStyle name="Normal 2 6 12 14 2 2" xfId="21177" xr:uid="{8E2E5CE4-042A-49FE-8F91-D28E2081F37E}"/>
    <cellStyle name="Normal 2 6 12 15" xfId="21178" xr:uid="{34B709EA-81F0-4D55-939D-0E45302AB2BC}"/>
    <cellStyle name="Normal 2 6 12 15 2" xfId="21179" xr:uid="{73135AF7-1754-4C5A-BE34-62602F4A011C}"/>
    <cellStyle name="Normal 2 6 12 15 2 2" xfId="21180" xr:uid="{29BD01B6-9811-443B-92F5-FA1D05436423}"/>
    <cellStyle name="Normal 2 6 12 16" xfId="21181" xr:uid="{895D2F6D-95C7-450B-85F9-DFF751B2867A}"/>
    <cellStyle name="Normal 2 6 12 16 2" xfId="21182" xr:uid="{34A1CBF8-9FCE-4E32-9E4A-AC38C21D884B}"/>
    <cellStyle name="Normal 2 6 12 16 2 2" xfId="21183" xr:uid="{8E31B651-D586-46C9-9232-C1FE75DB6C31}"/>
    <cellStyle name="Normal 2 6 12 17" xfId="21184" xr:uid="{C503A554-9FE6-4FA1-BC83-1F0DA24E382D}"/>
    <cellStyle name="Normal 2 6 12 17 2" xfId="21185" xr:uid="{44CA9631-3058-48A3-83C7-BA73D761E38F}"/>
    <cellStyle name="Normal 2 6 12 17 2 2" xfId="21186" xr:uid="{6E08F72D-5919-4C18-9DCC-3AD45E9D16F0}"/>
    <cellStyle name="Normal 2 6 12 18" xfId="21187" xr:uid="{E4537206-55A6-494D-831E-866B4B102A87}"/>
    <cellStyle name="Normal 2 6 12 18 2" xfId="21188" xr:uid="{CCB29AB9-180A-4B0A-ACEF-748ACC981BD2}"/>
    <cellStyle name="Normal 2 6 12 18 2 2" xfId="21189" xr:uid="{6FC4C74D-93C9-4363-B9A4-039A4E380E39}"/>
    <cellStyle name="Normal 2 6 12 19" xfId="21190" xr:uid="{85FD6861-B7FF-4CE1-BB99-D0BC80BD306A}"/>
    <cellStyle name="Normal 2 6 12 19 2" xfId="21191" xr:uid="{B33BFEDB-E77B-4F06-AE92-9DA2AF165C29}"/>
    <cellStyle name="Normal 2 6 12 19 2 2" xfId="21192" xr:uid="{DA2ACED2-C5ED-4C6B-85B8-E65E4592C702}"/>
    <cellStyle name="Normal 2 6 12 2" xfId="21193" xr:uid="{438CE592-640D-4922-98AA-48030033BA0C}"/>
    <cellStyle name="Normal 2 6 12 2 2" xfId="21194" xr:uid="{40E2E138-C97B-41FC-B51C-AB42741058AC}"/>
    <cellStyle name="Normal 2 6 12 2 2 2" xfId="21195" xr:uid="{5AA95833-00D2-4058-A892-A78557340501}"/>
    <cellStyle name="Normal 2 6 12 20" xfId="21196" xr:uid="{439A8FEE-56EF-46C5-A112-A46B8DBB8280}"/>
    <cellStyle name="Normal 2 6 12 20 2" xfId="21197" xr:uid="{CAF319A7-ECEF-4C97-9C1C-B54F4B450BBB}"/>
    <cellStyle name="Normal 2 6 12 20 2 2" xfId="21198" xr:uid="{A863AC57-E725-4B15-8C18-7186AECDE16E}"/>
    <cellStyle name="Normal 2 6 12 21" xfId="21199" xr:uid="{106157C4-DC40-4499-92F5-6E0FCDF5B022}"/>
    <cellStyle name="Normal 2 6 12 21 2" xfId="21200" xr:uid="{938E2979-CCD2-40C3-B086-8482A4F1AA71}"/>
    <cellStyle name="Normal 2 6 12 21 2 2" xfId="21201" xr:uid="{B29C2012-8D53-46E2-93A5-7A99C983C144}"/>
    <cellStyle name="Normal 2 6 12 22" xfId="21202" xr:uid="{62409412-0D17-405F-BC79-EC4351271EDE}"/>
    <cellStyle name="Normal 2 6 12 22 2" xfId="21203" xr:uid="{2A7998A2-9C3B-48F8-894D-513C06E7CEAE}"/>
    <cellStyle name="Normal 2 6 12 22 2 2" xfId="21204" xr:uid="{480B4E00-EA2E-4A16-A924-C1D984B09565}"/>
    <cellStyle name="Normal 2 6 12 23" xfId="21205" xr:uid="{08C1E6CA-5476-4579-B1E1-350A3B06965C}"/>
    <cellStyle name="Normal 2 6 12 23 2" xfId="21206" xr:uid="{53D44CE0-56A6-458B-AAB6-40569E10C399}"/>
    <cellStyle name="Normal 2 6 12 23 2 2" xfId="21207" xr:uid="{F8CF4329-A6AA-4DDA-9A03-87A60B3B45E1}"/>
    <cellStyle name="Normal 2 6 12 24" xfId="21208" xr:uid="{7B7B4983-DDDA-4DC4-9E43-038ECDC91965}"/>
    <cellStyle name="Normal 2 6 12 24 2" xfId="21209" xr:uid="{1683A6E3-A02D-4134-AD5B-2A3825CB5BA8}"/>
    <cellStyle name="Normal 2 6 12 24 2 2" xfId="21210" xr:uid="{6854F53C-7BB9-4C2D-A465-AFC4F691FF56}"/>
    <cellStyle name="Normal 2 6 12 25" xfId="21211" xr:uid="{98427A82-B38C-4344-9BAD-16A3D316CF0F}"/>
    <cellStyle name="Normal 2 6 12 25 2" xfId="21212" xr:uid="{DCF4AC64-20EF-4E2E-9DF1-8BC086AC5F33}"/>
    <cellStyle name="Normal 2 6 12 26" xfId="21213" xr:uid="{2090112A-6B57-4C55-8393-849ED4B08572}"/>
    <cellStyle name="Normal 2 6 12 3" xfId="21214" xr:uid="{C8D33917-BED9-4292-A1CD-245DCDA5B7C0}"/>
    <cellStyle name="Normal 2 6 12 3 2" xfId="21215" xr:uid="{3EE62B38-18FB-4123-8E77-4619093508E9}"/>
    <cellStyle name="Normal 2 6 12 3 2 2" xfId="21216" xr:uid="{5C78356A-4197-4E00-B8AA-586D71EB53EE}"/>
    <cellStyle name="Normal 2 6 12 4" xfId="21217" xr:uid="{3F41D6A5-D36F-465B-AAA5-974F0C900F31}"/>
    <cellStyle name="Normal 2 6 12 4 2" xfId="21218" xr:uid="{9E2CECEC-36B4-4547-A15B-D8A6AB962F3F}"/>
    <cellStyle name="Normal 2 6 12 4 2 2" xfId="21219" xr:uid="{8F42EBB9-9610-4F68-9635-7CC33FD4E6EE}"/>
    <cellStyle name="Normal 2 6 12 5" xfId="21220" xr:uid="{87861A60-8246-4886-8B6F-807B89D892A4}"/>
    <cellStyle name="Normal 2 6 12 5 2" xfId="21221" xr:uid="{2938E7E2-0B6B-428D-86EF-64F329ED4885}"/>
    <cellStyle name="Normal 2 6 12 5 2 2" xfId="21222" xr:uid="{B1FDD05B-3E58-4A1B-BAB2-72736A780A14}"/>
    <cellStyle name="Normal 2 6 12 6" xfId="21223" xr:uid="{2C2B582C-7D78-4FF2-8749-72A051D42CFF}"/>
    <cellStyle name="Normal 2 6 12 6 2" xfId="21224" xr:uid="{35B5072E-9240-4EDD-B5B2-88A597903915}"/>
    <cellStyle name="Normal 2 6 12 6 2 2" xfId="21225" xr:uid="{9C11EE34-895E-4D6D-99B5-3973C51AD11E}"/>
    <cellStyle name="Normal 2 6 12 7" xfId="21226" xr:uid="{9289BA31-6207-4197-88C7-48694EC42DEB}"/>
    <cellStyle name="Normal 2 6 12 7 2" xfId="21227" xr:uid="{9E1C7836-8F1D-40B2-A1A9-7483D2BE9101}"/>
    <cellStyle name="Normal 2 6 12 7 2 2" xfId="21228" xr:uid="{97483D79-1EDF-46D4-8DBE-6484701BC9E7}"/>
    <cellStyle name="Normal 2 6 12 8" xfId="21229" xr:uid="{8D9C9666-530A-47C3-B6C2-1E1CD0A2CFDE}"/>
    <cellStyle name="Normal 2 6 12 8 2" xfId="21230" xr:uid="{E5D93F2D-558F-47F2-B4FA-B5AABB2B9B81}"/>
    <cellStyle name="Normal 2 6 12 8 2 2" xfId="21231" xr:uid="{A047C884-4624-4816-805D-E31E40886274}"/>
    <cellStyle name="Normal 2 6 12 9" xfId="21232" xr:uid="{E7DD8319-50A2-45A5-A88C-8BF961E3070E}"/>
    <cellStyle name="Normal 2 6 12 9 2" xfId="21233" xr:uid="{C6941DDB-F68C-4F28-ACB3-EAC882428332}"/>
    <cellStyle name="Normal 2 6 12 9 2 2" xfId="21234" xr:uid="{B5701FC2-64F0-4FD2-8AEF-AC87D5634CA7}"/>
    <cellStyle name="Normal 2 6 13" xfId="21235" xr:uid="{E6F66865-73AA-4043-89AC-DF36BB8E3339}"/>
    <cellStyle name="Normal 2 6 13 10" xfId="21236" xr:uid="{A036211B-DAAE-4A81-952E-0A388D2CB019}"/>
    <cellStyle name="Normal 2 6 13 10 2" xfId="21237" xr:uid="{BE0DCC35-2841-47E4-BC62-6BEEE115E9F4}"/>
    <cellStyle name="Normal 2 6 13 10 2 2" xfId="21238" xr:uid="{69E74D52-28C0-437E-856C-A68D0A706395}"/>
    <cellStyle name="Normal 2 6 13 11" xfId="21239" xr:uid="{F952C021-BB40-4DF7-A78F-3EBF7067A9AB}"/>
    <cellStyle name="Normal 2 6 13 11 2" xfId="21240" xr:uid="{4C584999-C8C3-4983-A01F-99C334700476}"/>
    <cellStyle name="Normal 2 6 13 11 2 2" xfId="21241" xr:uid="{D6E10196-61C5-4772-AC5A-1E4A1DEBDB26}"/>
    <cellStyle name="Normal 2 6 13 12" xfId="21242" xr:uid="{C46252E9-735A-495A-BC4F-727463BD1FD9}"/>
    <cellStyle name="Normal 2 6 13 12 2" xfId="21243" xr:uid="{A2B9DD29-31F4-4C67-AA4C-AE291EA729C7}"/>
    <cellStyle name="Normal 2 6 13 12 2 2" xfId="21244" xr:uid="{7E8AB938-97E1-49E6-8733-EFCEFF12A3C2}"/>
    <cellStyle name="Normal 2 6 13 13" xfId="21245" xr:uid="{838DE04B-CDA7-435C-845E-9906DECE6C21}"/>
    <cellStyle name="Normal 2 6 13 13 2" xfId="21246" xr:uid="{53F268CF-B8E0-4410-A9A8-3A6A6568AD55}"/>
    <cellStyle name="Normal 2 6 13 13 2 2" xfId="21247" xr:uid="{0FFC9FA4-5AD3-40C0-9352-2D995344DA73}"/>
    <cellStyle name="Normal 2 6 13 14" xfId="21248" xr:uid="{F63545FD-BE71-4606-9E61-9C107D5BA9C4}"/>
    <cellStyle name="Normal 2 6 13 14 2" xfId="21249" xr:uid="{CC3D2159-3386-448E-A2B6-AF8A74EB4CB1}"/>
    <cellStyle name="Normal 2 6 13 14 2 2" xfId="21250" xr:uid="{ACD86DE8-6840-4CDA-B7BF-7FEC74A4D99E}"/>
    <cellStyle name="Normal 2 6 13 15" xfId="21251" xr:uid="{D0B88C64-DC34-4C5C-AF93-42A0A18C8937}"/>
    <cellStyle name="Normal 2 6 13 15 2" xfId="21252" xr:uid="{9D0B06A5-9060-49B3-AF34-245897519811}"/>
    <cellStyle name="Normal 2 6 13 15 2 2" xfId="21253" xr:uid="{FE70945B-B5A1-48F1-842C-148AD7C8BF4B}"/>
    <cellStyle name="Normal 2 6 13 16" xfId="21254" xr:uid="{D01D58EB-04F8-4C48-867A-C7B03AB131F6}"/>
    <cellStyle name="Normal 2 6 13 16 2" xfId="21255" xr:uid="{26004210-D052-4B58-9817-F943383618E2}"/>
    <cellStyle name="Normal 2 6 13 16 2 2" xfId="21256" xr:uid="{F62EFAAC-8FF0-411E-8A0A-6E552786C582}"/>
    <cellStyle name="Normal 2 6 13 17" xfId="21257" xr:uid="{C768DB7E-FAB7-43B0-BADC-4016EF14D2CB}"/>
    <cellStyle name="Normal 2 6 13 17 2" xfId="21258" xr:uid="{9CBA38A1-F60D-47C6-9AE1-A678DB01751E}"/>
    <cellStyle name="Normal 2 6 13 17 2 2" xfId="21259" xr:uid="{5BD8E740-2906-4E4A-8169-01442EF168FE}"/>
    <cellStyle name="Normal 2 6 13 18" xfId="21260" xr:uid="{4D818DD6-ED5C-4CAF-BA1B-71EF0AB25D70}"/>
    <cellStyle name="Normal 2 6 13 18 2" xfId="21261" xr:uid="{50DED6FD-04F8-433B-AE2B-ADFA0DEB2C35}"/>
    <cellStyle name="Normal 2 6 13 18 2 2" xfId="21262" xr:uid="{F2292B0D-CD0B-4439-9B41-0C723F41F62B}"/>
    <cellStyle name="Normal 2 6 13 19" xfId="21263" xr:uid="{43D99D96-B322-4FE4-8173-C794EE8D63D3}"/>
    <cellStyle name="Normal 2 6 13 19 2" xfId="21264" xr:uid="{75ED9394-F96F-4574-9863-17E05B1140DB}"/>
    <cellStyle name="Normal 2 6 13 19 2 2" xfId="21265" xr:uid="{8E808657-EBA7-4794-A08C-623084D4710E}"/>
    <cellStyle name="Normal 2 6 13 2" xfId="21266" xr:uid="{8891DE2B-E62E-4760-B4F7-5AA6E3EB8217}"/>
    <cellStyle name="Normal 2 6 13 2 2" xfId="21267" xr:uid="{5871DD64-440A-433C-BA64-5F4B412D3468}"/>
    <cellStyle name="Normal 2 6 13 2 2 2" xfId="21268" xr:uid="{1A05FE96-7F01-4204-8A13-EF19F034242C}"/>
    <cellStyle name="Normal 2 6 13 20" xfId="21269" xr:uid="{89BF622A-6E4F-47D6-8FDA-1C5C3FB86DE9}"/>
    <cellStyle name="Normal 2 6 13 20 2" xfId="21270" xr:uid="{295F2025-EEE4-4EC8-A33C-87E500C85DD8}"/>
    <cellStyle name="Normal 2 6 13 20 2 2" xfId="21271" xr:uid="{594B7F33-348D-469A-AEE5-A87938B7267A}"/>
    <cellStyle name="Normal 2 6 13 21" xfId="21272" xr:uid="{AD9B2FE7-7D55-43F0-AAE1-083E474B5AD7}"/>
    <cellStyle name="Normal 2 6 13 21 2" xfId="21273" xr:uid="{ECC07D1A-D1CF-4CAA-904D-ABC8B02ADF2E}"/>
    <cellStyle name="Normal 2 6 13 21 2 2" xfId="21274" xr:uid="{3EE3EBCA-13E0-4C58-8002-0ADB7B086263}"/>
    <cellStyle name="Normal 2 6 13 22" xfId="21275" xr:uid="{02D671DC-79A9-440C-9AD7-9B29D5B92009}"/>
    <cellStyle name="Normal 2 6 13 22 2" xfId="21276" xr:uid="{7E1F7F20-D0CA-4694-B81B-496B980C4F21}"/>
    <cellStyle name="Normal 2 6 13 22 2 2" xfId="21277" xr:uid="{B2E116E7-9D23-4BA3-91B1-C0711A8C0FBF}"/>
    <cellStyle name="Normal 2 6 13 23" xfId="21278" xr:uid="{7619048B-EEC0-4436-A56D-9422C58CDAAB}"/>
    <cellStyle name="Normal 2 6 13 23 2" xfId="21279" xr:uid="{9656BC0E-CE99-41A0-9A59-A37D6A7881EC}"/>
    <cellStyle name="Normal 2 6 13 23 2 2" xfId="21280" xr:uid="{3BBE1D81-3234-4B7F-91E8-A9FF4CF20495}"/>
    <cellStyle name="Normal 2 6 13 24" xfId="21281" xr:uid="{550D8260-3E78-4252-8854-E05921F663EA}"/>
    <cellStyle name="Normal 2 6 13 24 2" xfId="21282" xr:uid="{91749C16-B479-4F16-BA6C-7D85F69D200D}"/>
    <cellStyle name="Normal 2 6 13 24 2 2" xfId="21283" xr:uid="{89D2B883-3BF8-4148-8EF2-8D5F18F7A6C7}"/>
    <cellStyle name="Normal 2 6 13 25" xfId="21284" xr:uid="{EC68046A-D6E6-4473-B0B0-D7E2C999AFA1}"/>
    <cellStyle name="Normal 2 6 13 25 2" xfId="21285" xr:uid="{D1668DC1-3D8A-4C47-B699-3873E5D5D6E7}"/>
    <cellStyle name="Normal 2 6 13 26" xfId="21286" xr:uid="{7A484C4F-9F07-48C5-A934-BECC97A75E9E}"/>
    <cellStyle name="Normal 2 6 13 3" xfId="21287" xr:uid="{A870DD17-6DD9-4C03-BDD5-731921B8D609}"/>
    <cellStyle name="Normal 2 6 13 3 2" xfId="21288" xr:uid="{1561210E-D592-4ED3-9391-8756B82E6775}"/>
    <cellStyle name="Normal 2 6 13 3 2 2" xfId="21289" xr:uid="{A7541BDB-AD91-4CFF-8973-D33A615D7A34}"/>
    <cellStyle name="Normal 2 6 13 4" xfId="21290" xr:uid="{BD896BB1-43F9-458D-9718-0E18D22F047D}"/>
    <cellStyle name="Normal 2 6 13 4 2" xfId="21291" xr:uid="{0341E50E-E11E-489D-ABD2-5CF703455F3F}"/>
    <cellStyle name="Normal 2 6 13 4 2 2" xfId="21292" xr:uid="{2354A3FA-8EE8-45B7-A7AF-035170407BA1}"/>
    <cellStyle name="Normal 2 6 13 5" xfId="21293" xr:uid="{7AC0370C-10AC-4328-BA9D-5F4FD00FB240}"/>
    <cellStyle name="Normal 2 6 13 5 2" xfId="21294" xr:uid="{B8700BEE-84ED-440B-A617-B228DBB0D54D}"/>
    <cellStyle name="Normal 2 6 13 5 2 2" xfId="21295" xr:uid="{F426110C-AF1A-4574-AC2E-9E46C7156515}"/>
    <cellStyle name="Normal 2 6 13 6" xfId="21296" xr:uid="{6A379A06-95FB-4470-8F23-31A85A69C211}"/>
    <cellStyle name="Normal 2 6 13 6 2" xfId="21297" xr:uid="{EDCF78A3-2DCB-43A8-B221-52113A7FB252}"/>
    <cellStyle name="Normal 2 6 13 6 2 2" xfId="21298" xr:uid="{A3582E84-335C-461E-93E5-EE19B5406382}"/>
    <cellStyle name="Normal 2 6 13 7" xfId="21299" xr:uid="{B04400F5-70FE-4908-8FE7-997FBDC7A941}"/>
    <cellStyle name="Normal 2 6 13 7 2" xfId="21300" xr:uid="{76C050FC-ED7B-4828-B61B-77DAA3A478D3}"/>
    <cellStyle name="Normal 2 6 13 7 2 2" xfId="21301" xr:uid="{89FE3E5A-7591-4D8B-BD43-28BBBCE9838C}"/>
    <cellStyle name="Normal 2 6 13 8" xfId="21302" xr:uid="{4039CCAC-E436-4BAC-BD83-F5A70032C235}"/>
    <cellStyle name="Normal 2 6 13 8 2" xfId="21303" xr:uid="{443E9B98-B8E8-4740-9ECD-19E46B287690}"/>
    <cellStyle name="Normal 2 6 13 8 2 2" xfId="21304" xr:uid="{99F363DF-3DB8-4843-A29E-DCED141702E2}"/>
    <cellStyle name="Normal 2 6 13 9" xfId="21305" xr:uid="{AC3DD406-5813-40F4-A613-AB1A9B2D6C69}"/>
    <cellStyle name="Normal 2 6 13 9 2" xfId="21306" xr:uid="{76EECBC1-7C7F-4A00-886E-40FA900E58D6}"/>
    <cellStyle name="Normal 2 6 13 9 2 2" xfId="21307" xr:uid="{DF5DF2B0-22F5-464C-943D-3DADD4FCBF95}"/>
    <cellStyle name="Normal 2 6 14" xfId="21308" xr:uid="{E7D4908E-8C8E-408B-AF5A-68BC17EFAB7E}"/>
    <cellStyle name="Normal 2 6 14 10" xfId="21309" xr:uid="{12BA0973-064C-4E7D-9E93-8614D1804B48}"/>
    <cellStyle name="Normal 2 6 14 10 2" xfId="21310" xr:uid="{EEDA7291-E70B-42B2-9ACD-0600C4914E12}"/>
    <cellStyle name="Normal 2 6 14 10 2 2" xfId="21311" xr:uid="{CC578E9B-FA94-4281-AE2F-DF75A081F197}"/>
    <cellStyle name="Normal 2 6 14 11" xfId="21312" xr:uid="{D97DEB8C-A61F-46EB-943E-12AB9AE6A775}"/>
    <cellStyle name="Normal 2 6 14 11 2" xfId="21313" xr:uid="{030D56E8-5CE4-4063-820D-D01E4693434C}"/>
    <cellStyle name="Normal 2 6 14 11 2 2" xfId="21314" xr:uid="{FB26257B-9B19-48B0-AD60-B74E88C4FBA8}"/>
    <cellStyle name="Normal 2 6 14 12" xfId="21315" xr:uid="{8A8CEE0C-05D0-42B2-8F7E-F6D5AE7B4F5F}"/>
    <cellStyle name="Normal 2 6 14 12 2" xfId="21316" xr:uid="{EDE0D3F3-FA82-4DB4-8D44-E115D7A24758}"/>
    <cellStyle name="Normal 2 6 14 12 2 2" xfId="21317" xr:uid="{41B91DC0-FDED-400D-8353-212DB6E5A9B6}"/>
    <cellStyle name="Normal 2 6 14 13" xfId="21318" xr:uid="{A6B3409B-8DD2-497A-8785-7B353CCF64DC}"/>
    <cellStyle name="Normal 2 6 14 13 2" xfId="21319" xr:uid="{867315B4-DC7A-4270-8D81-2C7EA3CF66ED}"/>
    <cellStyle name="Normal 2 6 14 13 2 2" xfId="21320" xr:uid="{4786CF71-DD24-4B77-A5C7-DBEFF54D08C9}"/>
    <cellStyle name="Normal 2 6 14 14" xfId="21321" xr:uid="{77B193F8-569D-4A6B-BDF3-716AA5D392A6}"/>
    <cellStyle name="Normal 2 6 14 14 2" xfId="21322" xr:uid="{F08D466F-1FCC-4897-9F4F-4BE7F55F4911}"/>
    <cellStyle name="Normal 2 6 14 14 2 2" xfId="21323" xr:uid="{C436352D-08EF-4703-88E8-A70AA22CB3E6}"/>
    <cellStyle name="Normal 2 6 14 15" xfId="21324" xr:uid="{6B6A3730-8F00-45A4-B8B6-89FC8F5BD240}"/>
    <cellStyle name="Normal 2 6 14 15 2" xfId="21325" xr:uid="{EC624B2E-149F-4EF2-88E5-7DE205591BD3}"/>
    <cellStyle name="Normal 2 6 14 15 2 2" xfId="21326" xr:uid="{DBD89C56-D318-4DD7-B3F8-FBD9E2C10E49}"/>
    <cellStyle name="Normal 2 6 14 16" xfId="21327" xr:uid="{97D94F2D-C5A8-4607-966E-EA1666CBD039}"/>
    <cellStyle name="Normal 2 6 14 16 2" xfId="21328" xr:uid="{0ABC7080-B76C-4832-9A4A-ACC7C8BDDA7A}"/>
    <cellStyle name="Normal 2 6 14 16 2 2" xfId="21329" xr:uid="{47D07807-1279-4550-810E-32B8CA44AFE7}"/>
    <cellStyle name="Normal 2 6 14 17" xfId="21330" xr:uid="{A23C96B4-3396-40AE-94F6-593E621B2589}"/>
    <cellStyle name="Normal 2 6 14 17 2" xfId="21331" xr:uid="{365F4CBE-39E4-4822-8DD1-425B0123821F}"/>
    <cellStyle name="Normal 2 6 14 17 2 2" xfId="21332" xr:uid="{3E45FDE5-2647-4708-9D59-9764C43D3365}"/>
    <cellStyle name="Normal 2 6 14 18" xfId="21333" xr:uid="{6A062088-8746-4742-8800-271ECCD7CA9C}"/>
    <cellStyle name="Normal 2 6 14 18 2" xfId="21334" xr:uid="{64134109-82D3-4E11-9643-81832E2AE5F7}"/>
    <cellStyle name="Normal 2 6 14 18 2 2" xfId="21335" xr:uid="{1D57D8AF-97B3-47E7-971E-83C7E37559BD}"/>
    <cellStyle name="Normal 2 6 14 19" xfId="21336" xr:uid="{3C759CF1-769F-4B64-A55F-021CE1236A69}"/>
    <cellStyle name="Normal 2 6 14 19 2" xfId="21337" xr:uid="{6E97EDB0-BB61-44E9-8AD2-F76539314DE3}"/>
    <cellStyle name="Normal 2 6 14 19 2 2" xfId="21338" xr:uid="{3B413701-167B-4F35-B4B8-0B799D23099E}"/>
    <cellStyle name="Normal 2 6 14 2" xfId="21339" xr:uid="{68899C35-287B-40C2-A83F-142566DCE1AB}"/>
    <cellStyle name="Normal 2 6 14 2 2" xfId="21340" xr:uid="{B5C8947F-0BBC-49A6-BBB7-2CC294B30596}"/>
    <cellStyle name="Normal 2 6 14 2 2 2" xfId="21341" xr:uid="{9D88826D-69A4-43AC-B021-7E3688F1830B}"/>
    <cellStyle name="Normal 2 6 14 20" xfId="21342" xr:uid="{08B7BC6F-0D84-45BE-9C27-84D63489A125}"/>
    <cellStyle name="Normal 2 6 14 20 2" xfId="21343" xr:uid="{C2743E8C-1CE6-4DE8-B70E-86E4BEAC5297}"/>
    <cellStyle name="Normal 2 6 14 20 2 2" xfId="21344" xr:uid="{1AD7432F-9035-4A85-BA93-08C468749821}"/>
    <cellStyle name="Normal 2 6 14 21" xfId="21345" xr:uid="{632DC4BC-59B1-43BE-A7E6-3E75E2564FA6}"/>
    <cellStyle name="Normal 2 6 14 21 2" xfId="21346" xr:uid="{D25D753F-FB13-43FE-BCED-4877C49A64E4}"/>
    <cellStyle name="Normal 2 6 14 21 2 2" xfId="21347" xr:uid="{CE8BBFE3-3EB8-414A-A6B7-934DDCD07FBE}"/>
    <cellStyle name="Normal 2 6 14 22" xfId="21348" xr:uid="{891D0E4B-A903-4E52-811B-925BD86C99EA}"/>
    <cellStyle name="Normal 2 6 14 22 2" xfId="21349" xr:uid="{25F96C8A-1409-41EA-BEAE-A1912EFB5F4E}"/>
    <cellStyle name="Normal 2 6 14 22 2 2" xfId="21350" xr:uid="{859C80DB-F48B-44CF-AD8E-09939ABBCE40}"/>
    <cellStyle name="Normal 2 6 14 23" xfId="21351" xr:uid="{0AE27F17-4D30-449E-9685-6032F0FD9A1F}"/>
    <cellStyle name="Normal 2 6 14 23 2" xfId="21352" xr:uid="{7F32FA3B-8362-4C69-938C-B1AC47E66966}"/>
    <cellStyle name="Normal 2 6 14 23 2 2" xfId="21353" xr:uid="{DC0073AA-39F4-47CC-835E-E960D20646D2}"/>
    <cellStyle name="Normal 2 6 14 24" xfId="21354" xr:uid="{8C987E2D-00E5-4C42-993C-CE888F5364FE}"/>
    <cellStyle name="Normal 2 6 14 24 2" xfId="21355" xr:uid="{38D92C03-E5FC-44CF-869D-3312FF4F1B75}"/>
    <cellStyle name="Normal 2 6 14 24 2 2" xfId="21356" xr:uid="{23D08FA9-C892-4201-95AD-F7ED68E2C96B}"/>
    <cellStyle name="Normal 2 6 14 25" xfId="21357" xr:uid="{6FB5633F-2456-47D8-B522-DC3CDD437CEB}"/>
    <cellStyle name="Normal 2 6 14 25 2" xfId="21358" xr:uid="{3D0EDCCC-9FEF-47D3-8B76-D8520E46328E}"/>
    <cellStyle name="Normal 2 6 14 26" xfId="21359" xr:uid="{ED0F1006-B47B-4A67-B08E-B9541A7A4C72}"/>
    <cellStyle name="Normal 2 6 14 3" xfId="21360" xr:uid="{04BD2969-9368-4113-BE1A-5E677FC39A6D}"/>
    <cellStyle name="Normal 2 6 14 3 2" xfId="21361" xr:uid="{D6D14B96-0BA9-46BD-8D8E-124F2CAD99EE}"/>
    <cellStyle name="Normal 2 6 14 3 2 2" xfId="21362" xr:uid="{84BAB888-A16A-423A-95E9-DDB71D79A77D}"/>
    <cellStyle name="Normal 2 6 14 4" xfId="21363" xr:uid="{2F97CCCD-EE6C-45E7-9198-F1CEB9F19E66}"/>
    <cellStyle name="Normal 2 6 14 4 2" xfId="21364" xr:uid="{00D1FD96-BC15-4B24-9B99-3C9700F1CDC7}"/>
    <cellStyle name="Normal 2 6 14 4 2 2" xfId="21365" xr:uid="{DA9B2223-F5BE-493D-AB13-E0E5AE2E4728}"/>
    <cellStyle name="Normal 2 6 14 5" xfId="21366" xr:uid="{23CD8AAA-A8AA-4E8C-841E-08124D07E268}"/>
    <cellStyle name="Normal 2 6 14 5 2" xfId="21367" xr:uid="{ED334A60-F506-41B0-896C-A0824E8066AE}"/>
    <cellStyle name="Normal 2 6 14 5 2 2" xfId="21368" xr:uid="{DCBC7DDD-95C8-40EF-844D-A7F380D5EFAF}"/>
    <cellStyle name="Normal 2 6 14 6" xfId="21369" xr:uid="{DE704E76-5811-4F78-9DAF-990EB68006FA}"/>
    <cellStyle name="Normal 2 6 14 6 2" xfId="21370" xr:uid="{AD567636-CA25-44D6-AD0E-F3A455E02283}"/>
    <cellStyle name="Normal 2 6 14 6 2 2" xfId="21371" xr:uid="{7D08C392-AD62-4F9F-B4F5-1FEDDB549FCE}"/>
    <cellStyle name="Normal 2 6 14 7" xfId="21372" xr:uid="{24E2D7BF-8643-4076-8554-4617AD45DD8E}"/>
    <cellStyle name="Normal 2 6 14 7 2" xfId="21373" xr:uid="{D2B83E86-B929-483A-84FE-44A070FD4008}"/>
    <cellStyle name="Normal 2 6 14 7 2 2" xfId="21374" xr:uid="{AA1761B9-EF89-4B62-B837-C100D0A86C89}"/>
    <cellStyle name="Normal 2 6 14 8" xfId="21375" xr:uid="{803F6035-6255-402A-BD72-D4BEB794E422}"/>
    <cellStyle name="Normal 2 6 14 8 2" xfId="21376" xr:uid="{D8B5A6A9-1CCC-46D1-8329-AADA29F47E53}"/>
    <cellStyle name="Normal 2 6 14 8 2 2" xfId="21377" xr:uid="{4D0DFA27-0960-495F-B4CF-D83ABE2ECAB1}"/>
    <cellStyle name="Normal 2 6 14 9" xfId="21378" xr:uid="{40104A8D-0707-41E7-9F81-834E987267C1}"/>
    <cellStyle name="Normal 2 6 14 9 2" xfId="21379" xr:uid="{7342A58D-F480-4C69-905D-537D284FDD0B}"/>
    <cellStyle name="Normal 2 6 14 9 2 2" xfId="21380" xr:uid="{08C7EB1C-A84A-4AC0-B94C-3BAD583DDC4E}"/>
    <cellStyle name="Normal 2 6 15" xfId="21381" xr:uid="{48D480EB-A706-490C-8133-F3EA0778A9B2}"/>
    <cellStyle name="Normal 2 6 15 2" xfId="21382" xr:uid="{D93BBC33-7BB1-44D3-A226-406CD7BDB072}"/>
    <cellStyle name="Normal 2 6 15 2 2" xfId="21383" xr:uid="{57754D00-68D2-45E0-BCFD-6F85BF6EF9DA}"/>
    <cellStyle name="Normal 2 6 16" xfId="21384" xr:uid="{A6D28D0E-24A8-4B4D-BAB2-A3FF6DA686CB}"/>
    <cellStyle name="Normal 2 6 16 2" xfId="21385" xr:uid="{934C3D1D-101E-4EFE-A410-37DCC8185851}"/>
    <cellStyle name="Normal 2 6 16 2 2" xfId="21386" xr:uid="{C5587BBA-5125-484A-9007-E58DA9685F43}"/>
    <cellStyle name="Normal 2 6 17" xfId="21387" xr:uid="{E5790E30-FCDB-4046-A3CD-BAF3148EE92B}"/>
    <cellStyle name="Normal 2 6 17 2" xfId="21388" xr:uid="{062FA6C2-90AE-4DEC-99AC-CB6EE7B20BB6}"/>
    <cellStyle name="Normal 2 6 17 2 2" xfId="21389" xr:uid="{22F1EE73-89F6-46C9-B778-A5607B573032}"/>
    <cellStyle name="Normal 2 6 18" xfId="21390" xr:uid="{17B347EC-856D-4449-8568-FC66D984A098}"/>
    <cellStyle name="Normal 2 6 18 2" xfId="21391" xr:uid="{58471BA6-D852-4CFF-8EDA-91F0A90C57A9}"/>
    <cellStyle name="Normal 2 6 18 2 2" xfId="21392" xr:uid="{4154428D-6F5D-41F0-AEFB-2681970C93AC}"/>
    <cellStyle name="Normal 2 6 19" xfId="21393" xr:uid="{3E95F366-C184-4CE6-A245-2137F33C44B5}"/>
    <cellStyle name="Normal 2 6 19 2" xfId="21394" xr:uid="{3B311E47-DF83-4BDF-B581-867F2D22BF3C}"/>
    <cellStyle name="Normal 2 6 19 2 2" xfId="21395" xr:uid="{9FE7220E-3ABD-48EC-A83C-2D6F6D370BDD}"/>
    <cellStyle name="Normal 2 6 2" xfId="21396" xr:uid="{0D55A64B-FCA6-449D-A6F8-7F11275A326E}"/>
    <cellStyle name="Normal 2 6 2 10" xfId="21397" xr:uid="{44DF95ED-51D0-48A6-88BF-AFB52FE15F33}"/>
    <cellStyle name="Normal 2 6 2 10 2" xfId="21398" xr:uid="{9EF26F3C-1F95-49D9-8766-266725E4741F}"/>
    <cellStyle name="Normal 2 6 2 10 2 2" xfId="21399" xr:uid="{9B8D271F-208F-4A4A-BCDC-2ADC65E4F7BD}"/>
    <cellStyle name="Normal 2 6 2 11" xfId="21400" xr:uid="{A46F5CA4-54AE-4CA2-A2EF-156BC40C34FB}"/>
    <cellStyle name="Normal 2 6 2 11 2" xfId="21401" xr:uid="{DE239EE3-8A05-4CE8-A7FA-402444B1129A}"/>
    <cellStyle name="Normal 2 6 2 11 2 2" xfId="21402" xr:uid="{35CD0F72-03AD-43C3-BA6A-C4B298D7EE14}"/>
    <cellStyle name="Normal 2 6 2 12" xfId="21403" xr:uid="{3A99BC4D-5A96-4EAB-81BA-D8026681D612}"/>
    <cellStyle name="Normal 2 6 2 12 2" xfId="21404" xr:uid="{CFC59267-88B1-4ED2-A562-DE6325C4F9E5}"/>
    <cellStyle name="Normal 2 6 2 12 2 2" xfId="21405" xr:uid="{470D7433-2BBD-4117-8FAA-08AF318A0E97}"/>
    <cellStyle name="Normal 2 6 2 13" xfId="21406" xr:uid="{F65C0990-32F4-4CC6-85BB-64BDA551BA9A}"/>
    <cellStyle name="Normal 2 6 2 13 2" xfId="21407" xr:uid="{101DAB53-A059-4454-91B1-74309CE279F5}"/>
    <cellStyle name="Normal 2 6 2 13 2 2" xfId="21408" xr:uid="{45C49D5B-0709-4953-9B02-72BF7A4F87DB}"/>
    <cellStyle name="Normal 2 6 2 14" xfId="21409" xr:uid="{04452F0C-D3E1-44D9-B85C-C7892E0DAE3F}"/>
    <cellStyle name="Normal 2 6 2 14 2" xfId="21410" xr:uid="{7183270B-5AF9-4265-BABF-7EE997AB58C7}"/>
    <cellStyle name="Normal 2 6 2 14 2 2" xfId="21411" xr:uid="{11C19B87-0CCC-4D3F-AC50-3B5A6A92762D}"/>
    <cellStyle name="Normal 2 6 2 15" xfId="21412" xr:uid="{F7C816CA-CB33-484A-A80A-39D3168D32C4}"/>
    <cellStyle name="Normal 2 6 2 15 2" xfId="21413" xr:uid="{783A1AA4-C9DA-4D3C-B61A-D09D0FDBD5A3}"/>
    <cellStyle name="Normal 2 6 2 15 2 2" xfId="21414" xr:uid="{B0C59A33-2E16-4C3E-8071-F7C75B72B13E}"/>
    <cellStyle name="Normal 2 6 2 16" xfId="21415" xr:uid="{2B90F838-4F61-4606-9302-CC3E98D1AF44}"/>
    <cellStyle name="Normal 2 6 2 16 2" xfId="21416" xr:uid="{908AC36E-1E2D-47A4-BFC5-850D135AE61D}"/>
    <cellStyle name="Normal 2 6 2 16 2 2" xfId="21417" xr:uid="{8F4CD130-F479-4EB1-B767-491209EA850F}"/>
    <cellStyle name="Normal 2 6 2 17" xfId="21418" xr:uid="{E6396E02-664B-4FBF-9EAE-6B47562A00BF}"/>
    <cellStyle name="Normal 2 6 2 17 2" xfId="21419" xr:uid="{F0AA630A-6B9C-4704-99C5-CE634FCACF1B}"/>
    <cellStyle name="Normal 2 6 2 17 2 2" xfId="21420" xr:uid="{0AA4C23D-6136-46BF-B9D7-AA8E325BB51F}"/>
    <cellStyle name="Normal 2 6 2 18" xfId="21421" xr:uid="{1D339B74-D8AD-4020-A52E-704FB941C23F}"/>
    <cellStyle name="Normal 2 6 2 18 2" xfId="21422" xr:uid="{25E19855-3E6C-4D21-BE8A-03E025C54074}"/>
    <cellStyle name="Normal 2 6 2 18 2 2" xfId="21423" xr:uid="{558BDC0C-13E4-478A-9382-61A3B7291AEC}"/>
    <cellStyle name="Normal 2 6 2 19" xfId="21424" xr:uid="{AE6D5AFD-6D3D-4EB5-AD72-05BB61CC95CB}"/>
    <cellStyle name="Normal 2 6 2 19 2" xfId="21425" xr:uid="{6AFE19DE-F401-4DB7-9478-CA7BFAE1B800}"/>
    <cellStyle name="Normal 2 6 2 19 2 2" xfId="21426" xr:uid="{94EBFB1C-2CA8-4559-BE0D-B6044A26E35B}"/>
    <cellStyle name="Normal 2 6 2 2" xfId="21427" xr:uid="{A487819A-60CD-4C28-AA22-ED706539383D}"/>
    <cellStyle name="Normal 2 6 2 2 2" xfId="21428" xr:uid="{8AA07CF7-AB4A-428F-9642-3D1DCB362A12}"/>
    <cellStyle name="Normal 2 6 2 2 2 2" xfId="21429" xr:uid="{D3A5E646-F15E-4533-99CF-88A4AE8375ED}"/>
    <cellStyle name="Normal 2 6 2 20" xfId="21430" xr:uid="{F8B6B892-BC16-47FE-8F8B-CD0676B19A98}"/>
    <cellStyle name="Normal 2 6 2 20 2" xfId="21431" xr:uid="{ED24A330-15FC-44CB-AF5A-161E6859ADED}"/>
    <cellStyle name="Normal 2 6 2 20 2 2" xfId="21432" xr:uid="{3E61CF7F-E209-40B4-BEE9-4C35BC92D814}"/>
    <cellStyle name="Normal 2 6 2 21" xfId="21433" xr:uid="{6FD5E5D6-25D8-4B25-99F7-2B0BEBC2A3FE}"/>
    <cellStyle name="Normal 2 6 2 21 2" xfId="21434" xr:uid="{78191D8A-6B94-4527-9376-F402E914BBDF}"/>
    <cellStyle name="Normal 2 6 2 21 2 2" xfId="21435" xr:uid="{A15790A6-C0E7-469F-BB36-F0541E5783AC}"/>
    <cellStyle name="Normal 2 6 2 22" xfId="21436" xr:uid="{C36AAB6A-5E12-443B-AA74-2FF725C9BB68}"/>
    <cellStyle name="Normal 2 6 2 22 2" xfId="21437" xr:uid="{C14C9121-F789-45A0-8DBA-506F3C605B6E}"/>
    <cellStyle name="Normal 2 6 2 22 2 2" xfId="21438" xr:uid="{BC9F4873-CC53-404E-AB03-A91D7F8F9AC1}"/>
    <cellStyle name="Normal 2 6 2 23" xfId="21439" xr:uid="{1240D8D6-8672-43DD-872D-5D70668C72F5}"/>
    <cellStyle name="Normal 2 6 2 23 2" xfId="21440" xr:uid="{9D3936CE-CA02-4832-9656-BB0FFD52AE12}"/>
    <cellStyle name="Normal 2 6 2 23 2 2" xfId="21441" xr:uid="{2153FE61-8D14-436D-A686-F107FD90A116}"/>
    <cellStyle name="Normal 2 6 2 24" xfId="21442" xr:uid="{DEF234B2-3F2C-436C-ABBB-AD11E374FD46}"/>
    <cellStyle name="Normal 2 6 2 24 2" xfId="21443" xr:uid="{824EFF29-E23D-4DA0-B792-BF97B17DC2C1}"/>
    <cellStyle name="Normal 2 6 2 24 2 2" xfId="21444" xr:uid="{A334680B-E2CC-4949-873D-8F343240E6A0}"/>
    <cellStyle name="Normal 2 6 2 25" xfId="21445" xr:uid="{30C06B61-A61D-4499-A288-4E653524B605}"/>
    <cellStyle name="Normal 2 6 2 25 2" xfId="21446" xr:uid="{2840B40A-9913-4E96-BE16-6BC27F667E76}"/>
    <cellStyle name="Normal 2 6 2 26" xfId="21447" xr:uid="{4281A8F9-F23A-4CA8-AD08-1CF41464A547}"/>
    <cellStyle name="Normal 2 6 2 27" xfId="21448" xr:uid="{BA74DC55-64CA-4C4D-8157-AE8EF794ED2A}"/>
    <cellStyle name="Normal 2 6 2 3" xfId="21449" xr:uid="{17118B25-D244-4898-9D39-D8890E972321}"/>
    <cellStyle name="Normal 2 6 2 3 2" xfId="21450" xr:uid="{3E6D529D-4475-429F-8160-FA6397C071F2}"/>
    <cellStyle name="Normal 2 6 2 3 2 2" xfId="21451" xr:uid="{00CC7F77-639D-4EDA-B82E-5BE2F0D07DD6}"/>
    <cellStyle name="Normal 2 6 2 4" xfId="21452" xr:uid="{CD66841A-F18E-410C-AE33-64D6072CB6BC}"/>
    <cellStyle name="Normal 2 6 2 4 2" xfId="21453" xr:uid="{3B91B999-4567-4104-AA4B-E42D0CBC7E93}"/>
    <cellStyle name="Normal 2 6 2 4 2 2" xfId="21454" xr:uid="{09317287-4896-4663-B76D-C0E7E84CCBCF}"/>
    <cellStyle name="Normal 2 6 2 5" xfId="21455" xr:uid="{F3C97F32-22A9-4C52-95DA-ACFA046B3E31}"/>
    <cellStyle name="Normal 2 6 2 5 2" xfId="21456" xr:uid="{A3BFE971-B811-4E1D-B4EF-D54B4DEDF254}"/>
    <cellStyle name="Normal 2 6 2 5 2 2" xfId="21457" xr:uid="{175853A2-A826-4270-8D30-20E6F1C998AF}"/>
    <cellStyle name="Normal 2 6 2 6" xfId="21458" xr:uid="{734E8366-B5F1-437F-B95F-790C70A9F982}"/>
    <cellStyle name="Normal 2 6 2 6 2" xfId="21459" xr:uid="{A42B01F6-55D7-4793-AB47-1233BC1EF60D}"/>
    <cellStyle name="Normal 2 6 2 6 2 2" xfId="21460" xr:uid="{523D0DAF-C590-4439-AF8A-641737814CEA}"/>
    <cellStyle name="Normal 2 6 2 7" xfId="21461" xr:uid="{A05C4F37-211C-41DE-85DA-90A946B02FF1}"/>
    <cellStyle name="Normal 2 6 2 7 2" xfId="21462" xr:uid="{F0977149-7BB8-40E2-918B-CBFDEAFB11AD}"/>
    <cellStyle name="Normal 2 6 2 7 2 2" xfId="21463" xr:uid="{3EA5F17B-E70A-4C73-B6F1-85E7CB0F62B9}"/>
    <cellStyle name="Normal 2 6 2 8" xfId="21464" xr:uid="{CB42BD59-E335-4046-9210-D3D157A9F266}"/>
    <cellStyle name="Normal 2 6 2 8 2" xfId="21465" xr:uid="{F556C25D-3CAA-41C8-8241-52D18A6EA6A5}"/>
    <cellStyle name="Normal 2 6 2 8 2 2" xfId="21466" xr:uid="{803C1755-1769-4DD7-8FB5-214408E485D6}"/>
    <cellStyle name="Normal 2 6 2 9" xfId="21467" xr:uid="{FC975854-D834-4895-8C7E-1A531D09CACE}"/>
    <cellStyle name="Normal 2 6 2 9 2" xfId="21468" xr:uid="{430A230E-38F1-4670-AF74-82F3A3962FFF}"/>
    <cellStyle name="Normal 2 6 2 9 2 2" xfId="21469" xr:uid="{451BBEFA-CE4B-43BD-BCB4-D9835CF39CAB}"/>
    <cellStyle name="Normal 2 6 20" xfId="21470" xr:uid="{A112F8E4-236E-4C09-8957-5F965F077016}"/>
    <cellStyle name="Normal 2 6 20 2" xfId="21471" xr:uid="{A6D6BB87-4F8F-44CF-A80A-281E379E5295}"/>
    <cellStyle name="Normal 2 6 20 2 2" xfId="21472" xr:uid="{706086A9-DF88-4394-8C68-E814618F2798}"/>
    <cellStyle name="Normal 2 6 21" xfId="21473" xr:uid="{D7F33F84-31B3-4853-A95E-EF017E73CF69}"/>
    <cellStyle name="Normal 2 6 21 2" xfId="21474" xr:uid="{F1ED89E8-2206-4789-936D-FCAC127FB24E}"/>
    <cellStyle name="Normal 2 6 21 2 2" xfId="21475" xr:uid="{85951560-8917-48E0-B0CF-E0C5D8862681}"/>
    <cellStyle name="Normal 2 6 22" xfId="21476" xr:uid="{CB230E05-C471-4FB8-B292-1534FC2B0218}"/>
    <cellStyle name="Normal 2 6 22 2" xfId="21477" xr:uid="{ED784CFF-F1DE-4AC5-A94A-DF5A7425A61A}"/>
    <cellStyle name="Normal 2 6 22 2 2" xfId="21478" xr:uid="{C6502A17-C586-42F6-8204-AE694805ABA6}"/>
    <cellStyle name="Normal 2 6 23" xfId="21479" xr:uid="{2F57359C-5F31-4528-86D1-619741A226DF}"/>
    <cellStyle name="Normal 2 6 23 2" xfId="21480" xr:uid="{10F3038D-D1A9-4A82-88C9-9A09797D336F}"/>
    <cellStyle name="Normal 2 6 23 2 2" xfId="21481" xr:uid="{AD317DB3-900C-4F0F-BE6D-AA9423197B22}"/>
    <cellStyle name="Normal 2 6 24" xfId="21482" xr:uid="{ECF279DF-971A-4171-A827-E39B9A558540}"/>
    <cellStyle name="Normal 2 6 24 2" xfId="21483" xr:uid="{E2598453-59B4-4066-ABEB-DD1096F8CC9C}"/>
    <cellStyle name="Normal 2 6 24 2 2" xfId="21484" xr:uid="{0AF36833-4E3D-4F9C-BDA0-11C9A6076E39}"/>
    <cellStyle name="Normal 2 6 25" xfId="21485" xr:uid="{2F828DB4-8A0F-40B3-84F8-3E97B6BDE820}"/>
    <cellStyle name="Normal 2 6 25 2" xfId="21486" xr:uid="{D5CA2F80-7E25-4948-8603-C3242FCDBC36}"/>
    <cellStyle name="Normal 2 6 25 2 2" xfId="21487" xr:uid="{4F69A568-5B8C-409E-ABEE-1E631342AE15}"/>
    <cellStyle name="Normal 2 6 26" xfId="21488" xr:uid="{FD4E723E-44F3-4F64-A304-6018F991E59C}"/>
    <cellStyle name="Normal 2 6 26 2" xfId="21489" xr:uid="{80799FF5-C68F-425D-91F6-6B74946A2AF6}"/>
    <cellStyle name="Normal 2 6 26 2 2" xfId="21490" xr:uid="{EE2B4D78-D4E7-49CA-9221-213D03C793D8}"/>
    <cellStyle name="Normal 2 6 27" xfId="21491" xr:uid="{CF2D3459-4E8E-4FC3-9630-0D9A2BDD880E}"/>
    <cellStyle name="Normal 2 6 27 2" xfId="21492" xr:uid="{25DDE996-B578-48B3-B04A-A9E63782048A}"/>
    <cellStyle name="Normal 2 6 27 2 2" xfId="21493" xr:uid="{16CBE36B-FC0A-49C2-BC41-B6FE3C6287BE}"/>
    <cellStyle name="Normal 2 6 28" xfId="21494" xr:uid="{E950AEC6-19AE-428E-A628-E82D96959269}"/>
    <cellStyle name="Normal 2 6 28 2" xfId="21495" xr:uid="{AC20A065-BFF5-4B52-AB60-597586BAEFA4}"/>
    <cellStyle name="Normal 2 6 28 2 2" xfId="21496" xr:uid="{9C5497EB-ED76-43E7-B835-BA73685092DF}"/>
    <cellStyle name="Normal 2 6 29" xfId="21497" xr:uid="{DB1CAE87-EEBF-4B38-BE90-D70B0BE3CB4B}"/>
    <cellStyle name="Normal 2 6 29 2" xfId="21498" xr:uid="{E0DADBAD-6093-48C2-A672-757B488D3651}"/>
    <cellStyle name="Normal 2 6 29 2 2" xfId="21499" xr:uid="{A510909B-D369-4EFE-ACF6-6973E0F71B3D}"/>
    <cellStyle name="Normal 2 6 3" xfId="21500" xr:uid="{3FD0A7CA-E324-4C23-964B-2B3A82BD1C93}"/>
    <cellStyle name="Normal 2 6 3 10" xfId="21501" xr:uid="{0005F8D1-9D42-4B67-A53B-AE73CE9642DB}"/>
    <cellStyle name="Normal 2 6 3 10 2" xfId="21502" xr:uid="{EE58A3F6-CF40-4D28-8030-5FED06C39D64}"/>
    <cellStyle name="Normal 2 6 3 10 2 2" xfId="21503" xr:uid="{9A3015F2-FD21-4A97-82A3-C82D634ABFE4}"/>
    <cellStyle name="Normal 2 6 3 11" xfId="21504" xr:uid="{8C50B38D-5AB5-46EC-BBFC-94A917043F77}"/>
    <cellStyle name="Normal 2 6 3 11 2" xfId="21505" xr:uid="{69A217B0-CEAF-45F5-A6BA-C8E8833272C2}"/>
    <cellStyle name="Normal 2 6 3 11 2 2" xfId="21506" xr:uid="{D40D1635-36F2-4EE3-9291-3F5971692413}"/>
    <cellStyle name="Normal 2 6 3 12" xfId="21507" xr:uid="{51DEBDD6-DBC0-4752-A216-DF1B3D5C0E08}"/>
    <cellStyle name="Normal 2 6 3 12 2" xfId="21508" xr:uid="{4067073E-2ED9-4D89-9C40-1B90246F1D00}"/>
    <cellStyle name="Normal 2 6 3 12 2 2" xfId="21509" xr:uid="{4BB00D0C-B7D8-4EC6-9325-7BD1CEF602E3}"/>
    <cellStyle name="Normal 2 6 3 13" xfId="21510" xr:uid="{6E481751-CF4C-4C1A-BE87-8695F5816B9F}"/>
    <cellStyle name="Normal 2 6 3 13 2" xfId="21511" xr:uid="{1741AE4E-6BC3-41EB-A76C-9556F06AB5E1}"/>
    <cellStyle name="Normal 2 6 3 13 2 2" xfId="21512" xr:uid="{285485C1-7243-41DF-B904-9975F36F8556}"/>
    <cellStyle name="Normal 2 6 3 14" xfId="21513" xr:uid="{B6A1C58B-C1E9-4200-9494-ED617AE694CD}"/>
    <cellStyle name="Normal 2 6 3 14 2" xfId="21514" xr:uid="{9B791850-F073-41D0-A24E-E492415C26A4}"/>
    <cellStyle name="Normal 2 6 3 14 2 2" xfId="21515" xr:uid="{F05A2C19-A122-4A45-B98F-41FAA46C4ECB}"/>
    <cellStyle name="Normal 2 6 3 15" xfId="21516" xr:uid="{59A80475-15DB-4ABE-8809-A502A578D26F}"/>
    <cellStyle name="Normal 2 6 3 15 2" xfId="21517" xr:uid="{94F77FF1-9A83-44EE-9F27-A616B11FF568}"/>
    <cellStyle name="Normal 2 6 3 15 2 2" xfId="21518" xr:uid="{64BE0964-C5F5-4E11-A483-EAB244E31B50}"/>
    <cellStyle name="Normal 2 6 3 16" xfId="21519" xr:uid="{77C6EC52-5AB9-4986-8EC8-93A863159B1D}"/>
    <cellStyle name="Normal 2 6 3 16 2" xfId="21520" xr:uid="{C07B6D4F-F37B-4EB7-AB81-1B967FA52F9B}"/>
    <cellStyle name="Normal 2 6 3 16 2 2" xfId="21521" xr:uid="{8258FCCC-FD52-4A42-813F-D8DBDAC3E0E8}"/>
    <cellStyle name="Normal 2 6 3 17" xfId="21522" xr:uid="{5AB7BAFF-DD7F-45DE-BE55-FFE6946B8A56}"/>
    <cellStyle name="Normal 2 6 3 17 2" xfId="21523" xr:uid="{D8A33167-04CC-461D-8846-D0075F5703A4}"/>
    <cellStyle name="Normal 2 6 3 17 2 2" xfId="21524" xr:uid="{0C70A87A-95EA-4993-8241-AE530457D7CB}"/>
    <cellStyle name="Normal 2 6 3 18" xfId="21525" xr:uid="{EE9D5822-2CB6-4DFA-AC11-05690DA1EF3E}"/>
    <cellStyle name="Normal 2 6 3 18 2" xfId="21526" xr:uid="{CD73F710-C9AE-4241-ABB1-F7A45515A01B}"/>
    <cellStyle name="Normal 2 6 3 18 2 2" xfId="21527" xr:uid="{58B9C724-98B3-4C47-B74A-F606C0CE4154}"/>
    <cellStyle name="Normal 2 6 3 19" xfId="21528" xr:uid="{831EE8C1-E25C-4D6F-AFBB-1318AA07DE5E}"/>
    <cellStyle name="Normal 2 6 3 19 2" xfId="21529" xr:uid="{442F774B-9BA2-4DFB-B9B1-B0E0E4B247F6}"/>
    <cellStyle name="Normal 2 6 3 19 2 2" xfId="21530" xr:uid="{F0E8247A-57F6-444C-9A5C-BBC28E079266}"/>
    <cellStyle name="Normal 2 6 3 2" xfId="21531" xr:uid="{B6353941-ADC3-4FBF-9B8D-E0ABD36B3C68}"/>
    <cellStyle name="Normal 2 6 3 2 2" xfId="21532" xr:uid="{84A05D6C-1590-4250-8A8F-02639B955E50}"/>
    <cellStyle name="Normal 2 6 3 2 2 2" xfId="21533" xr:uid="{45A34108-4644-429E-B99A-E39FF5C5B250}"/>
    <cellStyle name="Normal 2 6 3 20" xfId="21534" xr:uid="{A99C8CEB-D727-4483-966E-38B1429F8E32}"/>
    <cellStyle name="Normal 2 6 3 20 2" xfId="21535" xr:uid="{1C9436C6-2C39-4CF9-B217-8BD79BE16F9D}"/>
    <cellStyle name="Normal 2 6 3 20 2 2" xfId="21536" xr:uid="{BA2EACDF-5126-4AA0-B213-61B0B740C333}"/>
    <cellStyle name="Normal 2 6 3 21" xfId="21537" xr:uid="{900F6CB9-6DC8-4291-B37A-DE45A868AA40}"/>
    <cellStyle name="Normal 2 6 3 21 2" xfId="21538" xr:uid="{85AB3068-D89A-4819-8805-C03007898035}"/>
    <cellStyle name="Normal 2 6 3 21 2 2" xfId="21539" xr:uid="{F30D9653-B3C9-4D55-9E5C-8DF95AE6A2DA}"/>
    <cellStyle name="Normal 2 6 3 22" xfId="21540" xr:uid="{A4C677FE-4F90-46F5-AF0C-F5D880949230}"/>
    <cellStyle name="Normal 2 6 3 22 2" xfId="21541" xr:uid="{FED4E1AA-927D-43E6-90D9-D9B021D2DCFA}"/>
    <cellStyle name="Normal 2 6 3 22 2 2" xfId="21542" xr:uid="{042E7B28-B668-4929-9C73-7FBFE724182E}"/>
    <cellStyle name="Normal 2 6 3 23" xfId="21543" xr:uid="{8A673901-EC07-4ED0-B755-7D34C053BE3F}"/>
    <cellStyle name="Normal 2 6 3 23 2" xfId="21544" xr:uid="{70EE750B-9E65-4FCC-B65A-6F0788B5246B}"/>
    <cellStyle name="Normal 2 6 3 23 2 2" xfId="21545" xr:uid="{65903058-AA86-46A3-BC8A-492D7CE233C0}"/>
    <cellStyle name="Normal 2 6 3 24" xfId="21546" xr:uid="{6D6F08C7-8F1B-4F3C-85BA-AC1995C78C40}"/>
    <cellStyle name="Normal 2 6 3 24 2" xfId="21547" xr:uid="{2522E14A-E0DF-46A8-94F6-6E4382215823}"/>
    <cellStyle name="Normal 2 6 3 24 2 2" xfId="21548" xr:uid="{9E84C369-8D09-45C4-8449-F6F5C10E0172}"/>
    <cellStyle name="Normal 2 6 3 25" xfId="21549" xr:uid="{62BD6067-2E0E-46B4-9596-0EF95A0C7D3D}"/>
    <cellStyle name="Normal 2 6 3 25 2" xfId="21550" xr:uid="{6ABB90F7-E6C6-4635-B123-E5335319AA3E}"/>
    <cellStyle name="Normal 2 6 3 26" xfId="21551" xr:uid="{FC832AAD-EB18-46D3-87DB-926A140EB8E2}"/>
    <cellStyle name="Normal 2 6 3 27" xfId="21552" xr:uid="{8467D229-DBAE-4495-996E-3092CE6CBA48}"/>
    <cellStyle name="Normal 2 6 3 3" xfId="21553" xr:uid="{A5265952-A464-4219-873E-654BEE6C55DE}"/>
    <cellStyle name="Normal 2 6 3 3 2" xfId="21554" xr:uid="{CA347C52-A80D-4CBC-9D8C-42CBA3392871}"/>
    <cellStyle name="Normal 2 6 3 3 2 2" xfId="21555" xr:uid="{A3AE2849-7D8D-4681-8D40-48BC4D20B8E5}"/>
    <cellStyle name="Normal 2 6 3 4" xfId="21556" xr:uid="{99411AF2-3AA7-45AD-B24C-6F3D66FF4921}"/>
    <cellStyle name="Normal 2 6 3 4 2" xfId="21557" xr:uid="{4A2C2CE4-7C77-40FA-9C4C-E9735F2034C9}"/>
    <cellStyle name="Normal 2 6 3 4 2 2" xfId="21558" xr:uid="{FE068918-9F8A-417C-8B86-F1CD9EB84F88}"/>
    <cellStyle name="Normal 2 6 3 5" xfId="21559" xr:uid="{C045C0DD-4C06-4FFF-8D96-B641F3ADC2C8}"/>
    <cellStyle name="Normal 2 6 3 5 2" xfId="21560" xr:uid="{52251FC3-4F99-4F07-9DDB-79398F88001F}"/>
    <cellStyle name="Normal 2 6 3 5 2 2" xfId="21561" xr:uid="{3F52D23F-46DA-49A0-9073-6C64795237AA}"/>
    <cellStyle name="Normal 2 6 3 6" xfId="21562" xr:uid="{79A0B9BC-A6A7-43F1-AC04-012C0B06BE47}"/>
    <cellStyle name="Normal 2 6 3 6 2" xfId="21563" xr:uid="{1A0B2D7D-CA29-48EA-ADFF-B6CFD68438D0}"/>
    <cellStyle name="Normal 2 6 3 6 2 2" xfId="21564" xr:uid="{CA18986A-5976-4978-9960-E8B94BF0909C}"/>
    <cellStyle name="Normal 2 6 3 7" xfId="21565" xr:uid="{0EE76203-1887-4B54-8BCD-E39708F03BE4}"/>
    <cellStyle name="Normal 2 6 3 7 2" xfId="21566" xr:uid="{E2B1B24F-D56A-4D66-A3CC-466AB594D298}"/>
    <cellStyle name="Normal 2 6 3 7 2 2" xfId="21567" xr:uid="{8D6EE1E1-46E1-4FAE-A821-CC196E562528}"/>
    <cellStyle name="Normal 2 6 3 8" xfId="21568" xr:uid="{47D5AA39-57D2-4F25-99B5-EDE903DAD043}"/>
    <cellStyle name="Normal 2 6 3 8 2" xfId="21569" xr:uid="{6DD0006B-F916-43EE-82B0-C4037FA7952C}"/>
    <cellStyle name="Normal 2 6 3 8 2 2" xfId="21570" xr:uid="{1510B7B9-03B7-4F58-A69E-E5605435D7F3}"/>
    <cellStyle name="Normal 2 6 3 9" xfId="21571" xr:uid="{83C4C74A-BB46-4BC4-B2E8-E20EDCF29C86}"/>
    <cellStyle name="Normal 2 6 3 9 2" xfId="21572" xr:uid="{8AD1B4C0-CF21-47D7-9FD6-7D189EB8F127}"/>
    <cellStyle name="Normal 2 6 3 9 2 2" xfId="21573" xr:uid="{E7B735F1-A327-4794-81D9-194143B6744A}"/>
    <cellStyle name="Normal 2 6 30" xfId="21574" xr:uid="{79E65AEB-8746-4177-89CB-95B82D61C612}"/>
    <cellStyle name="Normal 2 6 30 2" xfId="21575" xr:uid="{6C56E912-E6BB-45B1-B216-04A856C2F296}"/>
    <cellStyle name="Normal 2 6 30 2 2" xfId="21576" xr:uid="{E7B488BF-46C1-4465-A4CC-9F00DCD18716}"/>
    <cellStyle name="Normal 2 6 31" xfId="21577" xr:uid="{5CCE92E1-750C-4A39-8379-1FFB9581B048}"/>
    <cellStyle name="Normal 2 6 31 2" xfId="21578" xr:uid="{8BF125F9-71E8-468B-9634-2F0F30385EBA}"/>
    <cellStyle name="Normal 2 6 31 2 2" xfId="21579" xr:uid="{87D5BDE2-7C4C-4785-90BD-1AF041A30CF6}"/>
    <cellStyle name="Normal 2 6 32" xfId="21580" xr:uid="{F287BDD4-4CCE-4428-AEB9-7F9C4D5CAFD5}"/>
    <cellStyle name="Normal 2 6 32 2" xfId="21581" xr:uid="{51B84E32-BB85-41F7-B975-E3C4CE8DFC9F}"/>
    <cellStyle name="Normal 2 6 32 2 2" xfId="21582" xr:uid="{2CC1D9B0-D2CC-47F6-A381-DB9B8F49D640}"/>
    <cellStyle name="Normal 2 6 33" xfId="21583" xr:uid="{54046072-8DCC-4E60-B8E3-F8D619EB17B9}"/>
    <cellStyle name="Normal 2 6 33 2" xfId="21584" xr:uid="{596D8140-CC25-492A-A16B-71D0FFB78D30}"/>
    <cellStyle name="Normal 2 6 33 2 2" xfId="21585" xr:uid="{3CB98939-C8D0-4AA8-B48E-9B860BF65BC4}"/>
    <cellStyle name="Normal 2 6 34" xfId="21586" xr:uid="{0EF157F8-B49B-43A1-B1FE-F8263D98ECA4}"/>
    <cellStyle name="Normal 2 6 34 2" xfId="21587" xr:uid="{C1B65F4E-33E2-4E2C-98D9-2E544109BBC4}"/>
    <cellStyle name="Normal 2 6 34 2 2" xfId="21588" xr:uid="{1302809F-7D53-4C84-B4D6-A85DA3019C2E}"/>
    <cellStyle name="Normal 2 6 35" xfId="21589" xr:uid="{AE1BAF5A-2007-4AFF-AC91-0BD6396F7AFB}"/>
    <cellStyle name="Normal 2 6 35 2" xfId="21590" xr:uid="{3A94D461-40E7-49F1-8511-0082B98C87C5}"/>
    <cellStyle name="Normal 2 6 35 2 2" xfId="21591" xr:uid="{E193A190-2360-4E3A-BF2F-71E568DAD068}"/>
    <cellStyle name="Normal 2 6 36" xfId="21592" xr:uid="{6D63DD2C-8B53-408E-BF16-C8B51DA1ADEF}"/>
    <cellStyle name="Normal 2 6 36 2" xfId="21593" xr:uid="{C73CB984-98BA-43B4-92C4-520B66FA42B7}"/>
    <cellStyle name="Normal 2 6 36 2 2" xfId="21594" xr:uid="{DAFB6CDE-7333-406A-A81E-B741B9E6B5C2}"/>
    <cellStyle name="Normal 2 6 37" xfId="21595" xr:uid="{F0A56312-F63B-4E28-96B2-552B3FC2C150}"/>
    <cellStyle name="Normal 2 6 37 2" xfId="21596" xr:uid="{28693B2A-EF21-4222-8F82-CFC0AD23B955}"/>
    <cellStyle name="Normal 2 6 37 2 2" xfId="21597" xr:uid="{2F70806E-5E4E-46F8-A475-F4DA1B726D3D}"/>
    <cellStyle name="Normal 2 6 38" xfId="21598" xr:uid="{463A75E8-3EFA-4ECD-A5F3-ABDBD836B4EB}"/>
    <cellStyle name="Normal 2 6 38 2" xfId="21599" xr:uid="{F36AC794-12ED-4232-A33D-F2F6DDB1B3C3}"/>
    <cellStyle name="Normal 2 6 38 2 2" xfId="21600" xr:uid="{99FE3FF8-3EAF-43D0-B7EC-E357F57E0513}"/>
    <cellStyle name="Normal 2 6 39" xfId="21601" xr:uid="{283B2F71-8881-4A18-83F1-50334D2FF59D}"/>
    <cellStyle name="Normal 2 6 39 2" xfId="21602" xr:uid="{4CC80CBF-D3B0-4F43-8918-5F32062D7B4E}"/>
    <cellStyle name="Normal 2 6 39 2 2" xfId="21603" xr:uid="{5096C8DA-4243-4E25-9BE0-2E760271F9A8}"/>
    <cellStyle name="Normal 2 6 4" xfId="21604" xr:uid="{E73210B9-5DF4-4488-BCB1-4C34198D02C9}"/>
    <cellStyle name="Normal 2 6 4 10" xfId="21605" xr:uid="{7F7043B1-B6D0-457E-BE44-0830503DC8DA}"/>
    <cellStyle name="Normal 2 6 4 10 2" xfId="21606" xr:uid="{C0370E28-6CC8-44C1-B31A-CF3BC86EAF7B}"/>
    <cellStyle name="Normal 2 6 4 10 2 2" xfId="21607" xr:uid="{CDC90238-386C-484C-A319-CAA500F903B9}"/>
    <cellStyle name="Normal 2 6 4 11" xfId="21608" xr:uid="{B350277E-CFBC-4499-94A5-983BB34EEA28}"/>
    <cellStyle name="Normal 2 6 4 11 2" xfId="21609" xr:uid="{41C6A557-5265-4E33-8CB3-DBF77B83CCCB}"/>
    <cellStyle name="Normal 2 6 4 11 2 2" xfId="21610" xr:uid="{F73AC35E-6FE4-4842-9CF7-904F0D34E08C}"/>
    <cellStyle name="Normal 2 6 4 12" xfId="21611" xr:uid="{B5FF2BE9-FEF7-4AFF-934E-69414ECAD832}"/>
    <cellStyle name="Normal 2 6 4 12 2" xfId="21612" xr:uid="{5FCD54DC-6AA8-4507-BED4-E8FAD6F279E5}"/>
    <cellStyle name="Normal 2 6 4 12 2 2" xfId="21613" xr:uid="{9F355920-00B6-4133-93A5-8136EECB5F85}"/>
    <cellStyle name="Normal 2 6 4 13" xfId="21614" xr:uid="{0007D2DC-8E36-48F2-8C5B-9891DDFED6B2}"/>
    <cellStyle name="Normal 2 6 4 13 2" xfId="21615" xr:uid="{6DD3529B-B5B8-4661-95D7-D9C8F7F8DD7C}"/>
    <cellStyle name="Normal 2 6 4 13 2 2" xfId="21616" xr:uid="{4EC039C4-0732-4D64-ADAD-888576FF5237}"/>
    <cellStyle name="Normal 2 6 4 14" xfId="21617" xr:uid="{D9352239-94BF-489E-945A-49806FFC2B5D}"/>
    <cellStyle name="Normal 2 6 4 14 2" xfId="21618" xr:uid="{D39C2ACC-4D9E-4526-81AC-1D15FED96BA2}"/>
    <cellStyle name="Normal 2 6 4 14 2 2" xfId="21619" xr:uid="{A4698F59-9A48-40E0-AF56-F81F49201E45}"/>
    <cellStyle name="Normal 2 6 4 15" xfId="21620" xr:uid="{4B52F781-EE41-432B-9715-9BC5744EC8BA}"/>
    <cellStyle name="Normal 2 6 4 15 2" xfId="21621" xr:uid="{CBBA7FA0-5ECC-48E0-BC6C-F61D797A0CD7}"/>
    <cellStyle name="Normal 2 6 4 15 2 2" xfId="21622" xr:uid="{29B838A6-1E45-47EE-9D5F-E0A8F6FBE182}"/>
    <cellStyle name="Normal 2 6 4 16" xfId="21623" xr:uid="{A849E312-ED79-4E1A-BC0C-F6FBB31C53FD}"/>
    <cellStyle name="Normal 2 6 4 16 2" xfId="21624" xr:uid="{9E70955C-14D2-44B7-9569-1ECD32F570D1}"/>
    <cellStyle name="Normal 2 6 4 16 2 2" xfId="21625" xr:uid="{861DE3B9-4557-4678-8201-34598870AABF}"/>
    <cellStyle name="Normal 2 6 4 17" xfId="21626" xr:uid="{7BF606F4-0480-4B78-8B35-F3EDB1673646}"/>
    <cellStyle name="Normal 2 6 4 17 2" xfId="21627" xr:uid="{F2CE8551-CA2E-4B27-BFD7-C49EC30B112B}"/>
    <cellStyle name="Normal 2 6 4 17 2 2" xfId="21628" xr:uid="{13A32696-E241-4FE6-8A38-B7069C6ED09E}"/>
    <cellStyle name="Normal 2 6 4 18" xfId="21629" xr:uid="{D5EA9CE2-2FF8-481B-87FC-5C2E5F11218B}"/>
    <cellStyle name="Normal 2 6 4 18 2" xfId="21630" xr:uid="{D818956F-27F9-4B99-8221-1BE16736480B}"/>
    <cellStyle name="Normal 2 6 4 18 2 2" xfId="21631" xr:uid="{8AB2ADA5-CFBD-4E52-B19D-9B7775895BF4}"/>
    <cellStyle name="Normal 2 6 4 19" xfId="21632" xr:uid="{10EC441A-DD14-45F6-A9CB-6AE08A8813B0}"/>
    <cellStyle name="Normal 2 6 4 19 2" xfId="21633" xr:uid="{04372F7D-53E8-4849-BD53-5B28E6AC6B3A}"/>
    <cellStyle name="Normal 2 6 4 19 2 2" xfId="21634" xr:uid="{90287065-7770-436A-8DC8-4D6E5C24B9A3}"/>
    <cellStyle name="Normal 2 6 4 2" xfId="21635" xr:uid="{5647073D-2AA2-4AC9-8C9E-4C6FD2ECE0FE}"/>
    <cellStyle name="Normal 2 6 4 2 2" xfId="21636" xr:uid="{55B7D998-9F93-467B-B862-2B9243455D07}"/>
    <cellStyle name="Normal 2 6 4 2 2 2" xfId="21637" xr:uid="{BED3979F-9F6A-4607-BA33-A2AF2A1F06A6}"/>
    <cellStyle name="Normal 2 6 4 20" xfId="21638" xr:uid="{5830A288-906E-49C4-B07D-2B524FACAC93}"/>
    <cellStyle name="Normal 2 6 4 20 2" xfId="21639" xr:uid="{590A0ADE-FE98-4BFD-8B39-32F97C0F3607}"/>
    <cellStyle name="Normal 2 6 4 20 2 2" xfId="21640" xr:uid="{EB9836A4-C92C-463D-8E0D-B5101044C8F4}"/>
    <cellStyle name="Normal 2 6 4 21" xfId="21641" xr:uid="{F8E0003B-30FF-4137-9F0D-37CA35E5FF3D}"/>
    <cellStyle name="Normal 2 6 4 21 2" xfId="21642" xr:uid="{1111E120-5B0B-430C-B8F9-691818460D16}"/>
    <cellStyle name="Normal 2 6 4 21 2 2" xfId="21643" xr:uid="{E065B664-6E89-46DC-9468-91D8A2543F34}"/>
    <cellStyle name="Normal 2 6 4 22" xfId="21644" xr:uid="{D839495E-CDFF-49E4-B9BE-9D66A8C82925}"/>
    <cellStyle name="Normal 2 6 4 22 2" xfId="21645" xr:uid="{F431A6AF-1ABC-4158-9823-886BCB2CF90C}"/>
    <cellStyle name="Normal 2 6 4 22 2 2" xfId="21646" xr:uid="{2203666E-22D9-419D-A477-F9F31530FC19}"/>
    <cellStyle name="Normal 2 6 4 23" xfId="21647" xr:uid="{E304F852-A13F-4651-A836-547D09536918}"/>
    <cellStyle name="Normal 2 6 4 23 2" xfId="21648" xr:uid="{1219097F-83B2-4D0D-8EC4-9E2778A0CE53}"/>
    <cellStyle name="Normal 2 6 4 23 2 2" xfId="21649" xr:uid="{0F3330BC-6E74-48E9-BB78-4629145E4432}"/>
    <cellStyle name="Normal 2 6 4 24" xfId="21650" xr:uid="{F04A7FAB-458A-41E5-B2D6-1EA4A3C0FAD8}"/>
    <cellStyle name="Normal 2 6 4 24 2" xfId="21651" xr:uid="{CD42E346-969B-4C36-96FE-96C77F72D865}"/>
    <cellStyle name="Normal 2 6 4 24 2 2" xfId="21652" xr:uid="{8CF106CF-484B-473D-B626-93B1CE5233B7}"/>
    <cellStyle name="Normal 2 6 4 25" xfId="21653" xr:uid="{D883F66A-DA2C-4DBE-B353-4F61FE9F2769}"/>
    <cellStyle name="Normal 2 6 4 25 2" xfId="21654" xr:uid="{9ADDCEA6-59C2-4A68-AE5D-ADCEF8700FA1}"/>
    <cellStyle name="Normal 2 6 4 26" xfId="21655" xr:uid="{EDE5E818-CC74-4F00-97CC-6FEB0ABBFB3E}"/>
    <cellStyle name="Normal 2 6 4 3" xfId="21656" xr:uid="{B3335D56-5A41-46C1-8B38-2FA38A349E31}"/>
    <cellStyle name="Normal 2 6 4 3 2" xfId="21657" xr:uid="{40FDC021-E45A-4AFB-ABAC-8BD4C460AEC2}"/>
    <cellStyle name="Normal 2 6 4 3 2 2" xfId="21658" xr:uid="{5AC95DAA-0EE1-4541-98CA-8B9AE4FCD284}"/>
    <cellStyle name="Normal 2 6 4 4" xfId="21659" xr:uid="{3C493841-F896-45CE-85FB-500AC5AF474D}"/>
    <cellStyle name="Normal 2 6 4 4 2" xfId="21660" xr:uid="{9B93E448-B809-4EB1-99CB-68D02DBA03A6}"/>
    <cellStyle name="Normal 2 6 4 4 2 2" xfId="21661" xr:uid="{6D5B8D8B-C133-4652-B5F5-447E38A2B793}"/>
    <cellStyle name="Normal 2 6 4 5" xfId="21662" xr:uid="{A217107C-FC55-42D5-8A9C-0ED8C8CCF492}"/>
    <cellStyle name="Normal 2 6 4 5 2" xfId="21663" xr:uid="{E04D1998-0309-4E01-B9CC-A53F72AD27CB}"/>
    <cellStyle name="Normal 2 6 4 5 2 2" xfId="21664" xr:uid="{31A6F849-B9D9-4B06-AAA3-D236184920B0}"/>
    <cellStyle name="Normal 2 6 4 6" xfId="21665" xr:uid="{6207B8B6-AF83-45FD-AC0E-4CE1F1550036}"/>
    <cellStyle name="Normal 2 6 4 6 2" xfId="21666" xr:uid="{AC0DF65F-F826-4823-9618-5B90B36851DF}"/>
    <cellStyle name="Normal 2 6 4 6 2 2" xfId="21667" xr:uid="{2073072F-8F8E-40C1-A37A-C4EAFC6A4A5A}"/>
    <cellStyle name="Normal 2 6 4 7" xfId="21668" xr:uid="{DE76C95C-FE17-493A-81DB-DFB6B1AD6698}"/>
    <cellStyle name="Normal 2 6 4 7 2" xfId="21669" xr:uid="{3E917DCC-11C8-4E2C-947E-C2161179A7FC}"/>
    <cellStyle name="Normal 2 6 4 7 2 2" xfId="21670" xr:uid="{8C061465-9056-4ABA-B8E8-587FD74A43E2}"/>
    <cellStyle name="Normal 2 6 4 8" xfId="21671" xr:uid="{65C1A1CC-056A-41D6-AF91-591BDFDCBAD3}"/>
    <cellStyle name="Normal 2 6 4 8 2" xfId="21672" xr:uid="{3524D48C-7B06-47AF-9FF4-E85A16194313}"/>
    <cellStyle name="Normal 2 6 4 8 2 2" xfId="21673" xr:uid="{9111315D-DBB5-4BA1-BB8E-B5B4A3E1D3B9}"/>
    <cellStyle name="Normal 2 6 4 9" xfId="21674" xr:uid="{25CDBD47-60FA-4BC6-8890-4ACD52F18D5D}"/>
    <cellStyle name="Normal 2 6 4 9 2" xfId="21675" xr:uid="{3C747BFE-5A0A-4445-9D2A-7B6AF74F4AE8}"/>
    <cellStyle name="Normal 2 6 4 9 2 2" xfId="21676" xr:uid="{0054893A-BF9A-4D10-BDD5-C0F351777CBD}"/>
    <cellStyle name="Normal 2 6 40" xfId="21677" xr:uid="{37309F2A-1932-468F-B0F9-20C3186C09E5}"/>
    <cellStyle name="Normal 2 6 40 2" xfId="21678" xr:uid="{F0454F40-B636-4AF1-B1C8-24C8F52AF18B}"/>
    <cellStyle name="Normal 2 6 40 2 2" xfId="21679" xr:uid="{27480619-F670-4E43-BC71-012864713D78}"/>
    <cellStyle name="Normal 2 6 41" xfId="21680" xr:uid="{42B9FC65-853A-4D3D-95E5-AA117326B3E3}"/>
    <cellStyle name="Normal 2 6 41 2" xfId="21681" xr:uid="{E8182DE4-69B7-4978-97F4-5A2D3726F315}"/>
    <cellStyle name="Normal 2 6 41 2 2" xfId="21682" xr:uid="{677CD30B-0838-46B6-A005-47B7644563C3}"/>
    <cellStyle name="Normal 2 6 42" xfId="21683" xr:uid="{A107F587-A069-4F17-ABE7-C7437F70AD33}"/>
    <cellStyle name="Normal 2 6 42 2" xfId="21684" xr:uid="{AC0B5B6F-E660-40E2-AA30-F0F9D131F37E}"/>
    <cellStyle name="Normal 2 6 42 2 2" xfId="21685" xr:uid="{B39B1BAA-76F6-4054-9D81-23CC4CB1AAF4}"/>
    <cellStyle name="Normal 2 6 43" xfId="21686" xr:uid="{169ADDC5-5FCD-49EB-A8BF-A216BA88D255}"/>
    <cellStyle name="Normal 2 6 43 2" xfId="21687" xr:uid="{9C7B3F42-60FA-422B-A85B-589A2C0B5220}"/>
    <cellStyle name="Normal 2 6 44" xfId="21688" xr:uid="{C2220758-205B-4D1A-BED1-308FC1222B7D}"/>
    <cellStyle name="Normal 2 6 45" xfId="21689" xr:uid="{BA191F46-A70D-457D-9289-F26AAD9A5DAF}"/>
    <cellStyle name="Normal 2 6 5" xfId="21690" xr:uid="{97685A79-9B8A-4FD5-ADC2-F199B674E675}"/>
    <cellStyle name="Normal 2 6 5 10" xfId="21691" xr:uid="{C37EBA1D-23DF-4609-AACA-7E8727CD9AAD}"/>
    <cellStyle name="Normal 2 6 5 10 2" xfId="21692" xr:uid="{5900D86B-462B-4DA9-815F-C5F112F0E5B8}"/>
    <cellStyle name="Normal 2 6 5 10 2 2" xfId="21693" xr:uid="{A87F280F-18F9-47D6-96F7-A6C98C73BE49}"/>
    <cellStyle name="Normal 2 6 5 11" xfId="21694" xr:uid="{AEBB13A6-4500-4C2D-BC2D-96269619B851}"/>
    <cellStyle name="Normal 2 6 5 11 2" xfId="21695" xr:uid="{6803DB80-3C44-4D5B-A276-0935233C2E41}"/>
    <cellStyle name="Normal 2 6 5 11 2 2" xfId="21696" xr:uid="{F50D42BC-9CB3-4C3C-B6A5-C5B95F35D8BD}"/>
    <cellStyle name="Normal 2 6 5 12" xfId="21697" xr:uid="{57AD97D7-85E6-4F86-95AD-621E9527CD80}"/>
    <cellStyle name="Normal 2 6 5 12 2" xfId="21698" xr:uid="{AF3EDA75-B3A9-48A7-B4DB-F694ECEEAA55}"/>
    <cellStyle name="Normal 2 6 5 12 2 2" xfId="21699" xr:uid="{D8F0A28E-0654-4BF1-B299-9515BA67D361}"/>
    <cellStyle name="Normal 2 6 5 13" xfId="21700" xr:uid="{2E620795-072B-454B-957F-5AD44583C7CB}"/>
    <cellStyle name="Normal 2 6 5 13 2" xfId="21701" xr:uid="{5518762A-5D45-40B9-95FE-45EF4AAED71A}"/>
    <cellStyle name="Normal 2 6 5 13 2 2" xfId="21702" xr:uid="{C71503E0-62EE-47FD-86A4-F2BEE24C3B1B}"/>
    <cellStyle name="Normal 2 6 5 14" xfId="21703" xr:uid="{A3349675-F91B-4886-9F0E-6F413FA4F106}"/>
    <cellStyle name="Normal 2 6 5 14 2" xfId="21704" xr:uid="{6C759B41-22C9-4673-8C46-E9FCC41AD8C9}"/>
    <cellStyle name="Normal 2 6 5 14 2 2" xfId="21705" xr:uid="{C2F6EC74-C332-4A06-BE85-6A1675A47752}"/>
    <cellStyle name="Normal 2 6 5 15" xfId="21706" xr:uid="{ACB3586C-043D-4A57-B31B-CFB6F1726CC9}"/>
    <cellStyle name="Normal 2 6 5 15 2" xfId="21707" xr:uid="{BA395665-882A-42EC-B045-7D8BC3451C15}"/>
    <cellStyle name="Normal 2 6 5 15 2 2" xfId="21708" xr:uid="{4556BBDA-4154-4734-8E1B-43743CE64DD0}"/>
    <cellStyle name="Normal 2 6 5 16" xfId="21709" xr:uid="{7FE07001-C43A-417B-8AD2-AAF3D7A780F4}"/>
    <cellStyle name="Normal 2 6 5 16 2" xfId="21710" xr:uid="{4F0CD224-0698-4C22-8802-AA680B64EE60}"/>
    <cellStyle name="Normal 2 6 5 16 2 2" xfId="21711" xr:uid="{9E7703C3-52C8-4095-AD95-A5AE582FD184}"/>
    <cellStyle name="Normal 2 6 5 17" xfId="21712" xr:uid="{1E8C2CB5-CB04-4868-9E52-CE5B46029BDE}"/>
    <cellStyle name="Normal 2 6 5 17 2" xfId="21713" xr:uid="{82AF2A6E-2001-43D8-8DFB-1CD379B601DE}"/>
    <cellStyle name="Normal 2 6 5 17 2 2" xfId="21714" xr:uid="{66DC0266-D0B7-4285-8555-3D55A674550E}"/>
    <cellStyle name="Normal 2 6 5 18" xfId="21715" xr:uid="{C8EE4174-0B1D-43B9-AC5D-D76C15FB5CAC}"/>
    <cellStyle name="Normal 2 6 5 18 2" xfId="21716" xr:uid="{41B58347-8FD4-46CB-B2D3-5FDF7108E0DA}"/>
    <cellStyle name="Normal 2 6 5 18 2 2" xfId="21717" xr:uid="{BBD9CAE2-369C-434B-87E0-A1D91B9F6DE7}"/>
    <cellStyle name="Normal 2 6 5 19" xfId="21718" xr:uid="{F462A2D3-8B75-40D0-BA12-42AB26EE7941}"/>
    <cellStyle name="Normal 2 6 5 19 2" xfId="21719" xr:uid="{14C76113-8192-4E33-8D33-C4C135A707B9}"/>
    <cellStyle name="Normal 2 6 5 19 2 2" xfId="21720" xr:uid="{4C2B55A3-596F-4490-A029-1F365C74DF2E}"/>
    <cellStyle name="Normal 2 6 5 2" xfId="21721" xr:uid="{68F6E32C-0E1B-4B32-9DDE-0FCABC15DEDF}"/>
    <cellStyle name="Normal 2 6 5 2 2" xfId="21722" xr:uid="{AF168E9A-94A4-4DA3-B643-1B1BBE129E53}"/>
    <cellStyle name="Normal 2 6 5 2 2 2" xfId="21723" xr:uid="{D9C7BD4B-0086-42C9-9C43-C88E697FB659}"/>
    <cellStyle name="Normal 2 6 5 20" xfId="21724" xr:uid="{4DEE09A4-5953-47F5-8A1B-055142399490}"/>
    <cellStyle name="Normal 2 6 5 20 2" xfId="21725" xr:uid="{7E022C24-D614-4950-8082-155D6E39DA65}"/>
    <cellStyle name="Normal 2 6 5 20 2 2" xfId="21726" xr:uid="{3D91D142-49C2-4B38-83AA-A436B45A7B3D}"/>
    <cellStyle name="Normal 2 6 5 21" xfId="21727" xr:uid="{70B984FB-8CBF-4FBF-8691-40BDB517C9E4}"/>
    <cellStyle name="Normal 2 6 5 21 2" xfId="21728" xr:uid="{0DEB8083-96CD-4C59-B41A-9F68C6A7C8A5}"/>
    <cellStyle name="Normal 2 6 5 21 2 2" xfId="21729" xr:uid="{64B36C8D-2777-4D8B-AD94-34AA6D38B128}"/>
    <cellStyle name="Normal 2 6 5 22" xfId="21730" xr:uid="{28EA8B23-959C-4ECB-AC2A-5C6DBB48D5C8}"/>
    <cellStyle name="Normal 2 6 5 22 2" xfId="21731" xr:uid="{89C3A57D-C23A-411C-98D0-ADF66D0D647D}"/>
    <cellStyle name="Normal 2 6 5 22 2 2" xfId="21732" xr:uid="{F95E607C-07E0-42EC-9AAA-812495931CEE}"/>
    <cellStyle name="Normal 2 6 5 23" xfId="21733" xr:uid="{7D654856-6263-4B75-8E40-4262D50602F6}"/>
    <cellStyle name="Normal 2 6 5 23 2" xfId="21734" xr:uid="{A975879E-9C1A-434C-9846-33A7594DEF74}"/>
    <cellStyle name="Normal 2 6 5 23 2 2" xfId="21735" xr:uid="{ACA4FABA-9A61-4AC0-B8DA-E9AF3B3F3B35}"/>
    <cellStyle name="Normal 2 6 5 24" xfId="21736" xr:uid="{1D885893-F7E4-4F3A-92E8-608365FBF19A}"/>
    <cellStyle name="Normal 2 6 5 24 2" xfId="21737" xr:uid="{3EFD99E6-76CB-4929-BF95-73262F458EE2}"/>
    <cellStyle name="Normal 2 6 5 24 2 2" xfId="21738" xr:uid="{0DB9D4C1-3199-4077-9954-183BFD05338C}"/>
    <cellStyle name="Normal 2 6 5 25" xfId="21739" xr:uid="{706AC22C-88E4-40CF-B022-FE700DD51309}"/>
    <cellStyle name="Normal 2 6 5 25 2" xfId="21740" xr:uid="{FFAA6835-00E1-4CB1-A159-DF2399E63DA2}"/>
    <cellStyle name="Normal 2 6 5 26" xfId="21741" xr:uid="{5815274E-CBC7-4FE1-818B-5D7203715562}"/>
    <cellStyle name="Normal 2 6 5 3" xfId="21742" xr:uid="{A64ACF82-6783-42A5-83BB-F0C627701B54}"/>
    <cellStyle name="Normal 2 6 5 3 2" xfId="21743" xr:uid="{47911B0D-BA0F-4A43-A12F-394651841092}"/>
    <cellStyle name="Normal 2 6 5 3 2 2" xfId="21744" xr:uid="{6D45AB30-E9BA-4262-8136-3493721B0D76}"/>
    <cellStyle name="Normal 2 6 5 4" xfId="21745" xr:uid="{1E7B85A9-D600-428E-9911-284F1BF4749E}"/>
    <cellStyle name="Normal 2 6 5 4 2" xfId="21746" xr:uid="{FDF1CE64-CEA6-4C80-BB14-37C24852E51B}"/>
    <cellStyle name="Normal 2 6 5 4 2 2" xfId="21747" xr:uid="{8389E257-3F05-46EF-B5A8-CB7E76017A4A}"/>
    <cellStyle name="Normal 2 6 5 5" xfId="21748" xr:uid="{41D45CA7-8E13-4150-9EF0-78426C1535EA}"/>
    <cellStyle name="Normal 2 6 5 5 2" xfId="21749" xr:uid="{059B2ACB-28A7-4C47-87DB-6F2EBE2344BA}"/>
    <cellStyle name="Normal 2 6 5 5 2 2" xfId="21750" xr:uid="{42404064-E982-46B0-B97A-A3C61D8A8C35}"/>
    <cellStyle name="Normal 2 6 5 6" xfId="21751" xr:uid="{5B808430-41C6-4853-B101-B4F072A2959F}"/>
    <cellStyle name="Normal 2 6 5 6 2" xfId="21752" xr:uid="{3CEE802D-35B7-4D20-8ACD-288136F5B5A8}"/>
    <cellStyle name="Normal 2 6 5 6 2 2" xfId="21753" xr:uid="{0132F519-4DF8-47C9-A5F3-1F9F71E546A3}"/>
    <cellStyle name="Normal 2 6 5 7" xfId="21754" xr:uid="{351B44AF-2285-4F0F-886F-795358B40BE0}"/>
    <cellStyle name="Normal 2 6 5 7 2" xfId="21755" xr:uid="{FFA10B0C-4DF7-4126-B089-C5A6D5313556}"/>
    <cellStyle name="Normal 2 6 5 7 2 2" xfId="21756" xr:uid="{CCDF907F-59CB-45FF-AA48-43D482419622}"/>
    <cellStyle name="Normal 2 6 5 8" xfId="21757" xr:uid="{3CBA0A9C-29F7-47D0-8248-BBDB5F418AB4}"/>
    <cellStyle name="Normal 2 6 5 8 2" xfId="21758" xr:uid="{6E44AD14-B8ED-4072-9A0D-803B9D13B633}"/>
    <cellStyle name="Normal 2 6 5 8 2 2" xfId="21759" xr:uid="{B7498725-FBBA-4769-8362-010CE21888D2}"/>
    <cellStyle name="Normal 2 6 5 9" xfId="21760" xr:uid="{7692D844-307C-42A6-8DD3-20D1F56FF13A}"/>
    <cellStyle name="Normal 2 6 5 9 2" xfId="21761" xr:uid="{CB7867DB-CE01-470A-8E78-3D1A627BFBFF}"/>
    <cellStyle name="Normal 2 6 5 9 2 2" xfId="21762" xr:uid="{F6787F48-D88C-41E5-A450-A0941F9DF20B}"/>
    <cellStyle name="Normal 2 6 6" xfId="21763" xr:uid="{F68F24EF-64E2-4162-B6B0-C1B694F9D905}"/>
    <cellStyle name="Normal 2 6 6 10" xfId="21764" xr:uid="{ED6D32D2-AEDE-4380-9AE0-94AF31387540}"/>
    <cellStyle name="Normal 2 6 6 10 2" xfId="21765" xr:uid="{0D50A19E-5266-490B-81F3-6CC645B5F266}"/>
    <cellStyle name="Normal 2 6 6 10 2 2" xfId="21766" xr:uid="{EB7A1232-F590-4FD0-847B-236DC6820208}"/>
    <cellStyle name="Normal 2 6 6 11" xfId="21767" xr:uid="{0F47E15C-B3A9-43BF-B09B-36493A4C036E}"/>
    <cellStyle name="Normal 2 6 6 11 2" xfId="21768" xr:uid="{0B2351CF-4F88-4E85-93F3-37B8B24723E6}"/>
    <cellStyle name="Normal 2 6 6 11 2 2" xfId="21769" xr:uid="{87192F9A-5476-4C9A-9BD5-A3ED32D88E8F}"/>
    <cellStyle name="Normal 2 6 6 12" xfId="21770" xr:uid="{F14994BB-B824-4F20-99BE-F4CA7D60AD92}"/>
    <cellStyle name="Normal 2 6 6 12 2" xfId="21771" xr:uid="{BE3DCA03-2A93-461A-B431-172C64E4BD76}"/>
    <cellStyle name="Normal 2 6 6 12 2 2" xfId="21772" xr:uid="{D2FC5AC6-A39F-4DB9-B312-A64BC7542D0E}"/>
    <cellStyle name="Normal 2 6 6 13" xfId="21773" xr:uid="{22FCB42F-D181-4B4D-958D-ACE441CE8C4F}"/>
    <cellStyle name="Normal 2 6 6 13 2" xfId="21774" xr:uid="{CA5C8678-BE58-4A1B-9378-BCD35E2E211F}"/>
    <cellStyle name="Normal 2 6 6 13 2 2" xfId="21775" xr:uid="{C5194794-2744-4F40-B9F1-BEB6AAC877AD}"/>
    <cellStyle name="Normal 2 6 6 14" xfId="21776" xr:uid="{0C5CFDE8-F7D2-451B-9C42-C7B4231317A1}"/>
    <cellStyle name="Normal 2 6 6 14 2" xfId="21777" xr:uid="{63CE1DB6-58D7-4F74-91DD-D2EF577C645B}"/>
    <cellStyle name="Normal 2 6 6 14 2 2" xfId="21778" xr:uid="{E5654E34-151B-4374-8F21-0D4CC124D9B7}"/>
    <cellStyle name="Normal 2 6 6 15" xfId="21779" xr:uid="{B2C5390B-55D1-45AE-A019-AD057D1038CA}"/>
    <cellStyle name="Normal 2 6 6 15 2" xfId="21780" xr:uid="{D3C450B4-8A7D-475B-9066-5CDE8E4DBA38}"/>
    <cellStyle name="Normal 2 6 6 15 2 2" xfId="21781" xr:uid="{CAD1FFCB-9FB6-4F35-A938-3F8C1EDB900E}"/>
    <cellStyle name="Normal 2 6 6 16" xfId="21782" xr:uid="{D91B91DE-745D-40E3-80C8-4BDD05C2CEE9}"/>
    <cellStyle name="Normal 2 6 6 16 2" xfId="21783" xr:uid="{4F4265EB-F3F1-4E8A-8D65-BA2EAA98E328}"/>
    <cellStyle name="Normal 2 6 6 16 2 2" xfId="21784" xr:uid="{98095D4F-A3ED-42C3-80AA-6CC3A950D690}"/>
    <cellStyle name="Normal 2 6 6 17" xfId="21785" xr:uid="{1001CEB2-9BCA-4E70-BC39-DCFFE04AB16D}"/>
    <cellStyle name="Normal 2 6 6 17 2" xfId="21786" xr:uid="{50E8424E-2D57-4707-9C6E-26F193E2A4B6}"/>
    <cellStyle name="Normal 2 6 6 17 2 2" xfId="21787" xr:uid="{55D6DFC4-BA57-4F90-895C-B895D1405725}"/>
    <cellStyle name="Normal 2 6 6 18" xfId="21788" xr:uid="{18143878-5117-49DA-8F57-2D684A8088E9}"/>
    <cellStyle name="Normal 2 6 6 18 2" xfId="21789" xr:uid="{A19AF033-6132-493A-A7E1-6C1F43A8DD13}"/>
    <cellStyle name="Normal 2 6 6 18 2 2" xfId="21790" xr:uid="{DFE06E77-178D-4B9B-B7E2-A33C199A5C68}"/>
    <cellStyle name="Normal 2 6 6 19" xfId="21791" xr:uid="{DB05ACBC-25A9-415A-B05B-189E347D2251}"/>
    <cellStyle name="Normal 2 6 6 19 2" xfId="21792" xr:uid="{BF282879-0A88-4724-9C04-EDC6C92160A0}"/>
    <cellStyle name="Normal 2 6 6 19 2 2" xfId="21793" xr:uid="{C05038D4-577A-4656-AAC5-0676D3B90073}"/>
    <cellStyle name="Normal 2 6 6 2" xfId="21794" xr:uid="{9447F04D-29C2-4A05-B0E7-FBB782A4EDDB}"/>
    <cellStyle name="Normal 2 6 6 2 2" xfId="21795" xr:uid="{7340434E-E08E-4263-BEBE-A72FCC69DBF1}"/>
    <cellStyle name="Normal 2 6 6 2 2 2" xfId="21796" xr:uid="{6C614976-2EEF-47A7-9322-B84D19E5FD7F}"/>
    <cellStyle name="Normal 2 6 6 20" xfId="21797" xr:uid="{A49255DA-581B-4A88-A481-F33CDF51EBA9}"/>
    <cellStyle name="Normal 2 6 6 20 2" xfId="21798" xr:uid="{8CD2FB2A-0AC6-447A-8C30-450CA70255CE}"/>
    <cellStyle name="Normal 2 6 6 20 2 2" xfId="21799" xr:uid="{6057539D-2DD3-4357-9EC7-FBEA6261A429}"/>
    <cellStyle name="Normal 2 6 6 21" xfId="21800" xr:uid="{E784AB40-A449-4E0C-8627-C00E94A42BB3}"/>
    <cellStyle name="Normal 2 6 6 21 2" xfId="21801" xr:uid="{60F42D01-98C8-40E4-8FE1-5A230A664D4B}"/>
    <cellStyle name="Normal 2 6 6 21 2 2" xfId="21802" xr:uid="{F1A60750-CDFC-4C62-9ADE-8D0BAA012118}"/>
    <cellStyle name="Normal 2 6 6 22" xfId="21803" xr:uid="{C77415D2-5B12-41BD-A863-401F46C95A5D}"/>
    <cellStyle name="Normal 2 6 6 22 2" xfId="21804" xr:uid="{62B2C3B8-B7BB-4460-98C3-54922E51162B}"/>
    <cellStyle name="Normal 2 6 6 22 2 2" xfId="21805" xr:uid="{2C12D57A-3451-46E6-8E1F-3BFD8998B0B2}"/>
    <cellStyle name="Normal 2 6 6 23" xfId="21806" xr:uid="{FEB326F4-4274-49F9-B91C-3FD8D3F6F4ED}"/>
    <cellStyle name="Normal 2 6 6 23 2" xfId="21807" xr:uid="{C69D2251-C24E-4023-89ED-3D43F9A3D98A}"/>
    <cellStyle name="Normal 2 6 6 23 2 2" xfId="21808" xr:uid="{02D32A97-A494-49AC-AB4E-C1751CD2EDE5}"/>
    <cellStyle name="Normal 2 6 6 24" xfId="21809" xr:uid="{16AA5533-53B1-41F5-BDE9-27640DF256E7}"/>
    <cellStyle name="Normal 2 6 6 24 2" xfId="21810" xr:uid="{1F6AFDC7-2D75-4C3E-8FE1-C6D8D2B3F551}"/>
    <cellStyle name="Normal 2 6 6 24 2 2" xfId="21811" xr:uid="{DABFC1B6-03FA-45EB-BDDC-0ABDC152FBD4}"/>
    <cellStyle name="Normal 2 6 6 25" xfId="21812" xr:uid="{CCD7CB53-7828-4770-95AD-5DA577ABA2BB}"/>
    <cellStyle name="Normal 2 6 6 25 2" xfId="21813" xr:uid="{0547F4C3-91E4-4A35-8C75-A5DF6ED00A3D}"/>
    <cellStyle name="Normal 2 6 6 26" xfId="21814" xr:uid="{3E2B78C6-4BDF-4167-A4BF-15BB9BFF9795}"/>
    <cellStyle name="Normal 2 6 6 3" xfId="21815" xr:uid="{0B2DEC3D-2A58-4322-9790-85E719755316}"/>
    <cellStyle name="Normal 2 6 6 3 2" xfId="21816" xr:uid="{92620F2B-DA01-45A8-86F6-EA4E81A5F28E}"/>
    <cellStyle name="Normal 2 6 6 3 2 2" xfId="21817" xr:uid="{3DE7EBBD-7AF3-4C70-8000-75CED927A05F}"/>
    <cellStyle name="Normal 2 6 6 4" xfId="21818" xr:uid="{E5401B90-A306-44E6-8F26-8BC44A5902DC}"/>
    <cellStyle name="Normal 2 6 6 4 2" xfId="21819" xr:uid="{B9622C18-BB1B-4766-9EE8-C48C3769E007}"/>
    <cellStyle name="Normal 2 6 6 4 2 2" xfId="21820" xr:uid="{A07F1449-0112-4D9D-AE73-087DC34A0C3C}"/>
    <cellStyle name="Normal 2 6 6 5" xfId="21821" xr:uid="{8D05AF53-3082-4B88-99C1-285EB47ADC19}"/>
    <cellStyle name="Normal 2 6 6 5 2" xfId="21822" xr:uid="{EDF7264E-8ED7-4A3B-A81F-9F5FDA6CF803}"/>
    <cellStyle name="Normal 2 6 6 5 2 2" xfId="21823" xr:uid="{0FF5B139-AC5F-4A10-9682-9C7868A3B7B8}"/>
    <cellStyle name="Normal 2 6 6 6" xfId="21824" xr:uid="{0B3F193C-051D-4C4F-A622-DBB37BDCDB6D}"/>
    <cellStyle name="Normal 2 6 6 6 2" xfId="21825" xr:uid="{215E5EFD-2B0B-4804-A1F3-8C7EA91CA705}"/>
    <cellStyle name="Normal 2 6 6 6 2 2" xfId="21826" xr:uid="{EE576722-0772-4E91-AF8D-0726387EDCEB}"/>
    <cellStyle name="Normal 2 6 6 7" xfId="21827" xr:uid="{537C24D6-906A-4577-A968-33F1802E3D25}"/>
    <cellStyle name="Normal 2 6 6 7 2" xfId="21828" xr:uid="{2340E135-FBA8-43B9-9146-B384B6E60950}"/>
    <cellStyle name="Normal 2 6 6 7 2 2" xfId="21829" xr:uid="{121B0025-4327-46B0-9FAE-57FCFF6F6869}"/>
    <cellStyle name="Normal 2 6 6 8" xfId="21830" xr:uid="{46D0CB0A-4CA3-49CF-8FF8-0A0995A50149}"/>
    <cellStyle name="Normal 2 6 6 8 2" xfId="21831" xr:uid="{2CBF210D-9A3B-4600-A6FE-CEE5E163F5A7}"/>
    <cellStyle name="Normal 2 6 6 8 2 2" xfId="21832" xr:uid="{14C64F4D-85B4-4B02-9D9C-7373A35D2721}"/>
    <cellStyle name="Normal 2 6 6 9" xfId="21833" xr:uid="{37492B25-1C7A-4E10-B98A-EEE3AC61397F}"/>
    <cellStyle name="Normal 2 6 6 9 2" xfId="21834" xr:uid="{DAD1B7EF-8ACE-496E-9606-43A9530CBED5}"/>
    <cellStyle name="Normal 2 6 6 9 2 2" xfId="21835" xr:uid="{96E4B97F-913E-4A0C-A45B-7E12E6913341}"/>
    <cellStyle name="Normal 2 6 7" xfId="21836" xr:uid="{3B3797A2-694E-45EE-BA4E-D0919A13F563}"/>
    <cellStyle name="Normal 2 6 7 10" xfId="21837" xr:uid="{E281DB32-AFD9-447E-85D7-38584643E001}"/>
    <cellStyle name="Normal 2 6 7 10 2" xfId="21838" xr:uid="{4DB62581-2D8B-45B7-84A1-79133FF5BFEC}"/>
    <cellStyle name="Normal 2 6 7 10 2 2" xfId="21839" xr:uid="{454F7753-39C9-4687-AE0F-3CDB07AE4084}"/>
    <cellStyle name="Normal 2 6 7 11" xfId="21840" xr:uid="{5E4DEF30-DB69-45CA-95C2-D9895E75A325}"/>
    <cellStyle name="Normal 2 6 7 11 2" xfId="21841" xr:uid="{B41C93F5-C61E-4BFA-A207-BB686B22EED4}"/>
    <cellStyle name="Normal 2 6 7 11 2 2" xfId="21842" xr:uid="{F2535A17-2626-4DC3-BD9A-375FA1CCB20D}"/>
    <cellStyle name="Normal 2 6 7 12" xfId="21843" xr:uid="{53ABA0E3-093A-4684-BC6D-85C00E639584}"/>
    <cellStyle name="Normal 2 6 7 12 2" xfId="21844" xr:uid="{9B4D6BAA-D656-4F55-B1E2-9D01201653F6}"/>
    <cellStyle name="Normal 2 6 7 12 2 2" xfId="21845" xr:uid="{653E1C7D-06DF-4C97-9C7A-7F28C0F44579}"/>
    <cellStyle name="Normal 2 6 7 13" xfId="21846" xr:uid="{1C00DDF3-7E28-42EA-96C3-060B2DD2943C}"/>
    <cellStyle name="Normal 2 6 7 13 2" xfId="21847" xr:uid="{7A161BEC-6B61-47C9-AB71-5DEF12F0AF9F}"/>
    <cellStyle name="Normal 2 6 7 13 2 2" xfId="21848" xr:uid="{83CEE7B2-A445-4E27-BAC5-62A7A6168698}"/>
    <cellStyle name="Normal 2 6 7 14" xfId="21849" xr:uid="{82E330B8-D700-4F65-B30E-A6B8F0E83BA8}"/>
    <cellStyle name="Normal 2 6 7 14 2" xfId="21850" xr:uid="{7A221546-0657-4013-A462-7A248C9C94B7}"/>
    <cellStyle name="Normal 2 6 7 14 2 2" xfId="21851" xr:uid="{A69CF01A-8482-4538-9B48-D4E93210D305}"/>
    <cellStyle name="Normal 2 6 7 15" xfId="21852" xr:uid="{CE771CB1-7810-4D25-BEDC-9FAF9E0F221A}"/>
    <cellStyle name="Normal 2 6 7 15 2" xfId="21853" xr:uid="{3D128D47-531B-4EDA-ACFF-7AD1CA442CDB}"/>
    <cellStyle name="Normal 2 6 7 15 2 2" xfId="21854" xr:uid="{1694407B-B105-43B3-84E6-7A891CB8824A}"/>
    <cellStyle name="Normal 2 6 7 16" xfId="21855" xr:uid="{8298031F-DC23-4B4A-BD06-7AB6B46929B2}"/>
    <cellStyle name="Normal 2 6 7 16 2" xfId="21856" xr:uid="{CCAE8578-2533-4D96-86E9-B456DE565C2B}"/>
    <cellStyle name="Normal 2 6 7 16 2 2" xfId="21857" xr:uid="{024BB759-D523-4B5C-A9E5-CF565416C0F1}"/>
    <cellStyle name="Normal 2 6 7 17" xfId="21858" xr:uid="{9B32ADDE-9A37-4DE8-A699-2F107B436672}"/>
    <cellStyle name="Normal 2 6 7 17 2" xfId="21859" xr:uid="{8BAD28AB-9137-4966-B7BD-ABA0ED80A2E7}"/>
    <cellStyle name="Normal 2 6 7 17 2 2" xfId="21860" xr:uid="{AFE702D4-834A-40AA-A559-4E975C66C387}"/>
    <cellStyle name="Normal 2 6 7 18" xfId="21861" xr:uid="{5C208F6A-6851-481C-8EF5-55487A7D3EB1}"/>
    <cellStyle name="Normal 2 6 7 18 2" xfId="21862" xr:uid="{C67326FA-B296-4684-AC5C-A041E99F0368}"/>
    <cellStyle name="Normal 2 6 7 18 2 2" xfId="21863" xr:uid="{349A6EAB-5D19-4410-88F4-0CBF189C3E86}"/>
    <cellStyle name="Normal 2 6 7 19" xfId="21864" xr:uid="{587DA6B2-1D63-4CE6-8643-24EF40961663}"/>
    <cellStyle name="Normal 2 6 7 19 2" xfId="21865" xr:uid="{83804F10-E997-4662-B935-0EAE157907A9}"/>
    <cellStyle name="Normal 2 6 7 19 2 2" xfId="21866" xr:uid="{17D77089-2404-4738-9F03-4FA0B560B151}"/>
    <cellStyle name="Normal 2 6 7 2" xfId="21867" xr:uid="{FAB4CA31-00B2-4159-B8CF-A87BDF29E59F}"/>
    <cellStyle name="Normal 2 6 7 2 2" xfId="21868" xr:uid="{CF1CB263-DCB7-4871-AD8C-4BA87B634E67}"/>
    <cellStyle name="Normal 2 6 7 2 2 2" xfId="21869" xr:uid="{9A05AEBE-F494-4707-8A94-440E4EA87340}"/>
    <cellStyle name="Normal 2 6 7 20" xfId="21870" xr:uid="{678588B2-515E-403E-A188-53B3F6AF4734}"/>
    <cellStyle name="Normal 2 6 7 20 2" xfId="21871" xr:uid="{BE56EB50-159F-45E1-85BE-89E120B16757}"/>
    <cellStyle name="Normal 2 6 7 20 2 2" xfId="21872" xr:uid="{2E48CB86-9D87-4A68-97C7-2DF7D4A6B05B}"/>
    <cellStyle name="Normal 2 6 7 21" xfId="21873" xr:uid="{BF5DFAF1-F99A-45CF-A3BE-1FE7E6FBA7B9}"/>
    <cellStyle name="Normal 2 6 7 21 2" xfId="21874" xr:uid="{B7088063-E645-4B83-A3B8-2386625A3775}"/>
    <cellStyle name="Normal 2 6 7 21 2 2" xfId="21875" xr:uid="{653E8D54-EB11-41FB-8D54-BD39C70A9E61}"/>
    <cellStyle name="Normal 2 6 7 22" xfId="21876" xr:uid="{6D82DE31-D10F-4AE1-85A0-58C063E922CA}"/>
    <cellStyle name="Normal 2 6 7 22 2" xfId="21877" xr:uid="{6D4AC22E-CF2D-440C-BD97-4085FF7AA706}"/>
    <cellStyle name="Normal 2 6 7 22 2 2" xfId="21878" xr:uid="{742491F9-A67A-4623-8703-11C39F8EC2D5}"/>
    <cellStyle name="Normal 2 6 7 23" xfId="21879" xr:uid="{B8532C60-5182-46B3-B3CD-7BF4047964AE}"/>
    <cellStyle name="Normal 2 6 7 23 2" xfId="21880" xr:uid="{D8A2F9A5-9857-490F-BC1A-DB842962082F}"/>
    <cellStyle name="Normal 2 6 7 23 2 2" xfId="21881" xr:uid="{FD641610-CAD8-42F9-BEB9-D452BEE9A1BD}"/>
    <cellStyle name="Normal 2 6 7 24" xfId="21882" xr:uid="{C8EA7973-AEBA-4DDE-8770-E7FFE8C6ED89}"/>
    <cellStyle name="Normal 2 6 7 24 2" xfId="21883" xr:uid="{4DCF2391-9F51-4AA2-86DA-670BCE97F1C0}"/>
    <cellStyle name="Normal 2 6 7 24 2 2" xfId="21884" xr:uid="{5EABDA32-63BA-4511-92C2-C2DFABF62928}"/>
    <cellStyle name="Normal 2 6 7 25" xfId="21885" xr:uid="{C9540642-C35C-4FCA-A83C-FC49CE6B5AF8}"/>
    <cellStyle name="Normal 2 6 7 25 2" xfId="21886" xr:uid="{2F555E78-6403-45D1-8EB4-BEB6C09E5C06}"/>
    <cellStyle name="Normal 2 6 7 26" xfId="21887" xr:uid="{4B243799-007A-4F7C-B755-84DC80178F80}"/>
    <cellStyle name="Normal 2 6 7 3" xfId="21888" xr:uid="{A1E52BEB-27A7-4360-A526-1B647E3DA353}"/>
    <cellStyle name="Normal 2 6 7 3 2" xfId="21889" xr:uid="{28F0845B-BD09-4834-BB84-F04485DB3E8F}"/>
    <cellStyle name="Normal 2 6 7 3 2 2" xfId="21890" xr:uid="{6279EB0A-F254-4922-880A-41FA50BE28D1}"/>
    <cellStyle name="Normal 2 6 7 4" xfId="21891" xr:uid="{4E95EC23-8A8F-431E-BFAE-1F9FB8249306}"/>
    <cellStyle name="Normal 2 6 7 4 2" xfId="21892" xr:uid="{997D69E8-87C9-4655-8F55-FE554F51423A}"/>
    <cellStyle name="Normal 2 6 7 4 2 2" xfId="21893" xr:uid="{DE33A0FA-0694-4859-8380-05C6867090F6}"/>
    <cellStyle name="Normal 2 6 7 5" xfId="21894" xr:uid="{0428E1FD-895D-481A-BFDE-0FA84742F287}"/>
    <cellStyle name="Normal 2 6 7 5 2" xfId="21895" xr:uid="{3CC144E0-35E4-4ADB-A2F0-0817DF9D2491}"/>
    <cellStyle name="Normal 2 6 7 5 2 2" xfId="21896" xr:uid="{E38E7942-0191-4775-AFB9-F1FC81BB8AF4}"/>
    <cellStyle name="Normal 2 6 7 6" xfId="21897" xr:uid="{59376949-BBF5-4FA6-AE2E-F578C92DA25E}"/>
    <cellStyle name="Normal 2 6 7 6 2" xfId="21898" xr:uid="{157E8571-1949-49D6-AA7C-65E97CF68BC0}"/>
    <cellStyle name="Normal 2 6 7 6 2 2" xfId="21899" xr:uid="{150849F1-E44E-4436-8A4F-FC666ECE6718}"/>
    <cellStyle name="Normal 2 6 7 7" xfId="21900" xr:uid="{898CD6CE-7D95-4CA2-B7EF-39ADF6D6F1DF}"/>
    <cellStyle name="Normal 2 6 7 7 2" xfId="21901" xr:uid="{BFDD5669-548E-41BC-976C-73D8885D74C4}"/>
    <cellStyle name="Normal 2 6 7 7 2 2" xfId="21902" xr:uid="{10EBF33C-CB8B-4F3E-ACD7-CCC00F313F10}"/>
    <cellStyle name="Normal 2 6 7 8" xfId="21903" xr:uid="{CF78AD14-8D10-4BF4-BEB3-B0178D3D7EFE}"/>
    <cellStyle name="Normal 2 6 7 8 2" xfId="21904" xr:uid="{A049ACD0-25F1-4736-B47C-5E6B86C89F6C}"/>
    <cellStyle name="Normal 2 6 7 8 2 2" xfId="21905" xr:uid="{F2B19515-D1AF-43A7-A802-AACD52542BC8}"/>
    <cellStyle name="Normal 2 6 7 9" xfId="21906" xr:uid="{50FB4685-6915-419A-A339-806C891A0841}"/>
    <cellStyle name="Normal 2 6 7 9 2" xfId="21907" xr:uid="{7C6543CC-1785-4756-B7A8-5D79B5358EC6}"/>
    <cellStyle name="Normal 2 6 7 9 2 2" xfId="21908" xr:uid="{ED971036-DBF8-42AB-93C5-DCBF0789ED28}"/>
    <cellStyle name="Normal 2 6 8" xfId="21909" xr:uid="{D643CB01-23D1-4E03-A2CC-93ED44F150AF}"/>
    <cellStyle name="Normal 2 6 8 10" xfId="21910" xr:uid="{E9940D21-7757-481D-B306-C13CFBDDCE11}"/>
    <cellStyle name="Normal 2 6 8 10 2" xfId="21911" xr:uid="{6C336624-7C56-4076-8C5A-1A60F3F2615D}"/>
    <cellStyle name="Normal 2 6 8 10 2 2" xfId="21912" xr:uid="{F33B3C39-8B04-4909-AAF2-793B482C57F6}"/>
    <cellStyle name="Normal 2 6 8 11" xfId="21913" xr:uid="{204A0F08-EF94-45F6-B453-184ECDA92717}"/>
    <cellStyle name="Normal 2 6 8 11 2" xfId="21914" xr:uid="{1C6291A0-7020-4F2C-97B8-93CA1DB24F04}"/>
    <cellStyle name="Normal 2 6 8 11 2 2" xfId="21915" xr:uid="{69C81698-A0AB-498E-96B9-193DA8FC7F21}"/>
    <cellStyle name="Normal 2 6 8 12" xfId="21916" xr:uid="{CEDE2F98-F789-4BFD-970B-3CA1AF55D7B8}"/>
    <cellStyle name="Normal 2 6 8 12 2" xfId="21917" xr:uid="{F49E7578-3DB5-41F6-812D-D95C66CD0B72}"/>
    <cellStyle name="Normal 2 6 8 12 2 2" xfId="21918" xr:uid="{B04840E0-D2D9-4319-B6A6-0FA6EBAD4BAB}"/>
    <cellStyle name="Normal 2 6 8 13" xfId="21919" xr:uid="{95C76E04-6B52-4464-9751-158D01018DA6}"/>
    <cellStyle name="Normal 2 6 8 13 2" xfId="21920" xr:uid="{C9E27435-E868-49E3-AAAE-9CFC686B2785}"/>
    <cellStyle name="Normal 2 6 8 13 2 2" xfId="21921" xr:uid="{4DC5EF39-3552-4C91-8D2A-18EB58FAB7CD}"/>
    <cellStyle name="Normal 2 6 8 14" xfId="21922" xr:uid="{90E26AAB-54B2-419C-8B3A-BBBCBD93D4F1}"/>
    <cellStyle name="Normal 2 6 8 14 2" xfId="21923" xr:uid="{0672A11B-11D1-474E-943A-15E03BB97712}"/>
    <cellStyle name="Normal 2 6 8 14 2 2" xfId="21924" xr:uid="{3C60A8E5-2530-4827-AD64-9458ACDB0D60}"/>
    <cellStyle name="Normal 2 6 8 15" xfId="21925" xr:uid="{42B302A7-5B2C-4548-9374-647780B20030}"/>
    <cellStyle name="Normal 2 6 8 15 2" xfId="21926" xr:uid="{C45B1BFD-B902-41B5-81E9-110E7EFCAF93}"/>
    <cellStyle name="Normal 2 6 8 15 2 2" xfId="21927" xr:uid="{43624A6A-5DED-4AEB-A2F1-0046456F7080}"/>
    <cellStyle name="Normal 2 6 8 16" xfId="21928" xr:uid="{694CB2F1-EB2E-45DF-B56B-5A34877BA80C}"/>
    <cellStyle name="Normal 2 6 8 16 2" xfId="21929" xr:uid="{DA4F8DBA-2146-4217-866D-28B152D4A182}"/>
    <cellStyle name="Normal 2 6 8 16 2 2" xfId="21930" xr:uid="{564E88FD-98FA-41DD-B9CB-962A5DD59740}"/>
    <cellStyle name="Normal 2 6 8 17" xfId="21931" xr:uid="{FEBC9050-889A-4AA9-BDB1-798A635595BF}"/>
    <cellStyle name="Normal 2 6 8 17 2" xfId="21932" xr:uid="{93A10B74-EEE1-4133-B9F2-D7ECE89523F6}"/>
    <cellStyle name="Normal 2 6 8 17 2 2" xfId="21933" xr:uid="{235A135D-6CEE-4468-8234-8BAEEF82AD28}"/>
    <cellStyle name="Normal 2 6 8 18" xfId="21934" xr:uid="{9E236CF2-AD09-41EC-95E1-C9A15E8B16F0}"/>
    <cellStyle name="Normal 2 6 8 18 2" xfId="21935" xr:uid="{D38C0A09-2C21-4B58-86BE-CA4E7F186CF5}"/>
    <cellStyle name="Normal 2 6 8 18 2 2" xfId="21936" xr:uid="{26B1BF48-0657-42D0-A038-F12449601650}"/>
    <cellStyle name="Normal 2 6 8 19" xfId="21937" xr:uid="{0E4BC7A6-8FC3-4A24-8189-81C9452B59E8}"/>
    <cellStyle name="Normal 2 6 8 19 2" xfId="21938" xr:uid="{230ACB06-1AEC-4554-A8A8-3FC90A73E089}"/>
    <cellStyle name="Normal 2 6 8 19 2 2" xfId="21939" xr:uid="{6D4E600D-51CC-49E8-AF48-AE436D65FF8F}"/>
    <cellStyle name="Normal 2 6 8 2" xfId="21940" xr:uid="{0EE4FCEE-0752-4912-BFF9-63EAF92D9601}"/>
    <cellStyle name="Normal 2 6 8 2 2" xfId="21941" xr:uid="{3C37C69E-A2D4-47E3-B24A-CAC94FB39DDF}"/>
    <cellStyle name="Normal 2 6 8 2 2 2" xfId="21942" xr:uid="{2FF0B788-603A-4B1A-9C61-CBB2D0E59893}"/>
    <cellStyle name="Normal 2 6 8 20" xfId="21943" xr:uid="{50CE9D08-E0AC-4F92-A85A-42A6B4A21ED0}"/>
    <cellStyle name="Normal 2 6 8 20 2" xfId="21944" xr:uid="{2F936FAD-D28A-4B51-B213-52C05A608F73}"/>
    <cellStyle name="Normal 2 6 8 20 2 2" xfId="21945" xr:uid="{E8C610A4-BC5E-44C8-834B-2AEDEBC02381}"/>
    <cellStyle name="Normal 2 6 8 21" xfId="21946" xr:uid="{C0ADAE6D-C47F-4664-B045-4F1DC9DBEF49}"/>
    <cellStyle name="Normal 2 6 8 21 2" xfId="21947" xr:uid="{7A56BE6F-EFDC-4455-ABD2-68C28E953572}"/>
    <cellStyle name="Normal 2 6 8 21 2 2" xfId="21948" xr:uid="{479F3FA4-1DB9-49F8-9C1F-FF400335F78D}"/>
    <cellStyle name="Normal 2 6 8 22" xfId="21949" xr:uid="{4667466B-8983-40CD-811E-85A26AC57D29}"/>
    <cellStyle name="Normal 2 6 8 22 2" xfId="21950" xr:uid="{03D9160B-71D6-470E-BD16-3D1284591328}"/>
    <cellStyle name="Normal 2 6 8 22 2 2" xfId="21951" xr:uid="{EB5D9BD2-E94D-4E56-A6E8-7D4FE182B1E9}"/>
    <cellStyle name="Normal 2 6 8 23" xfId="21952" xr:uid="{249C4504-6383-4A19-B254-EA670B43C6CA}"/>
    <cellStyle name="Normal 2 6 8 23 2" xfId="21953" xr:uid="{D67E4E26-C937-476E-B6F8-BD9279097A51}"/>
    <cellStyle name="Normal 2 6 8 23 2 2" xfId="21954" xr:uid="{560F723D-8B9B-48C1-AB06-5C9558C5E50B}"/>
    <cellStyle name="Normal 2 6 8 24" xfId="21955" xr:uid="{84D8146A-762F-4B24-A27E-94F3BB5D41A3}"/>
    <cellStyle name="Normal 2 6 8 24 2" xfId="21956" xr:uid="{E4A41D28-3009-4BA7-8F8E-9D85FCD48E21}"/>
    <cellStyle name="Normal 2 6 8 24 2 2" xfId="21957" xr:uid="{13E2BD8C-6E71-4308-BF82-D03A034A01ED}"/>
    <cellStyle name="Normal 2 6 8 25" xfId="21958" xr:uid="{01D46D5A-E392-4387-B47F-CCD10ED40366}"/>
    <cellStyle name="Normal 2 6 8 25 2" xfId="21959" xr:uid="{BA722ABB-7112-4606-A3FC-A0D0E6312321}"/>
    <cellStyle name="Normal 2 6 8 26" xfId="21960" xr:uid="{61374EC0-B34A-4279-9264-F91D85E239EB}"/>
    <cellStyle name="Normal 2 6 8 3" xfId="21961" xr:uid="{4A6061BA-1A61-440B-BB28-D81CDDEA825E}"/>
    <cellStyle name="Normal 2 6 8 3 2" xfId="21962" xr:uid="{84ED5B50-C836-4988-8FFE-C75BAD881810}"/>
    <cellStyle name="Normal 2 6 8 3 2 2" xfId="21963" xr:uid="{9732CF5B-D7D9-402C-88CC-F96CE4102692}"/>
    <cellStyle name="Normal 2 6 8 4" xfId="21964" xr:uid="{AC9BFF6D-8EE0-49F6-AE33-70E048205CD0}"/>
    <cellStyle name="Normal 2 6 8 4 2" xfId="21965" xr:uid="{D8669195-F769-43D5-8BA5-E7EEDAC22E23}"/>
    <cellStyle name="Normal 2 6 8 4 2 2" xfId="21966" xr:uid="{9CED6D99-BF11-48FD-8480-A78F403FDE5A}"/>
    <cellStyle name="Normal 2 6 8 5" xfId="21967" xr:uid="{2476FA3A-EA9C-4C83-A272-76B4C3F1D7FB}"/>
    <cellStyle name="Normal 2 6 8 5 2" xfId="21968" xr:uid="{8C0FBD65-9E31-43FA-8F31-58840D66FBEC}"/>
    <cellStyle name="Normal 2 6 8 5 2 2" xfId="21969" xr:uid="{5DA4FFBE-03CF-4A86-B1DB-318B903BE207}"/>
    <cellStyle name="Normal 2 6 8 6" xfId="21970" xr:uid="{9D1EC797-9F43-41BC-97CA-A3223470DE1D}"/>
    <cellStyle name="Normal 2 6 8 6 2" xfId="21971" xr:uid="{79465E94-36AB-4567-960C-8A6EF510F5E0}"/>
    <cellStyle name="Normal 2 6 8 6 2 2" xfId="21972" xr:uid="{0FFD19B1-75CE-4886-8B69-D75E16FE7743}"/>
    <cellStyle name="Normal 2 6 8 7" xfId="21973" xr:uid="{88B33605-2936-4227-B6FB-FF345ED7C559}"/>
    <cellStyle name="Normal 2 6 8 7 2" xfId="21974" xr:uid="{6DB58A9A-0C83-45D8-ACC9-F35250F84305}"/>
    <cellStyle name="Normal 2 6 8 7 2 2" xfId="21975" xr:uid="{89A5164D-170F-433D-A629-AD6770F0A2B9}"/>
    <cellStyle name="Normal 2 6 8 8" xfId="21976" xr:uid="{ED42EDF7-EF1A-418C-9085-01E02A494BEB}"/>
    <cellStyle name="Normal 2 6 8 8 2" xfId="21977" xr:uid="{9F738E4C-72BE-4C91-85F6-53318D72C7C6}"/>
    <cellStyle name="Normal 2 6 8 8 2 2" xfId="21978" xr:uid="{D94D8A3B-D87F-4B6D-BAE8-3C215E086BFC}"/>
    <cellStyle name="Normal 2 6 8 9" xfId="21979" xr:uid="{77F5CEDD-5E36-4F88-92ED-3AE0994F636B}"/>
    <cellStyle name="Normal 2 6 8 9 2" xfId="21980" xr:uid="{7FB50ECF-12DE-481C-B046-3957E68AF42D}"/>
    <cellStyle name="Normal 2 6 8 9 2 2" xfId="21981" xr:uid="{E7F758D3-E1DC-4739-A419-DC5BCAE57254}"/>
    <cellStyle name="Normal 2 6 9" xfId="21982" xr:uid="{9BD8528D-72BA-4DED-B206-963B3E26B53D}"/>
    <cellStyle name="Normal 2 6 9 10" xfId="21983" xr:uid="{C18F0138-CB54-4A52-88AD-78C7341C6909}"/>
    <cellStyle name="Normal 2 6 9 10 2" xfId="21984" xr:uid="{994F8A6E-DDFE-412B-B6B4-7C38DF017C22}"/>
    <cellStyle name="Normal 2 6 9 10 2 2" xfId="21985" xr:uid="{721078EB-E125-4ABF-BAEB-94BBD14C8C9C}"/>
    <cellStyle name="Normal 2 6 9 11" xfId="21986" xr:uid="{A1255EAA-FB40-4FE3-B11F-7DA75A807A7D}"/>
    <cellStyle name="Normal 2 6 9 11 2" xfId="21987" xr:uid="{A656C3BA-67D1-464E-8BF4-74B9A4C57D40}"/>
    <cellStyle name="Normal 2 6 9 11 2 2" xfId="21988" xr:uid="{267BAB12-DEEB-4A94-ABBB-E11DB19B33E1}"/>
    <cellStyle name="Normal 2 6 9 12" xfId="21989" xr:uid="{2B8D0780-A477-4BA2-B9B7-0046C99F50F6}"/>
    <cellStyle name="Normal 2 6 9 12 2" xfId="21990" xr:uid="{DB66A923-8831-4ADF-9CAB-DF7475EAB3C8}"/>
    <cellStyle name="Normal 2 6 9 12 2 2" xfId="21991" xr:uid="{DF48971E-21EF-49F4-B30B-DFACAB5CDCB6}"/>
    <cellStyle name="Normal 2 6 9 13" xfId="21992" xr:uid="{C3B4E824-3CD2-46EC-A35F-18A0BC96FC9A}"/>
    <cellStyle name="Normal 2 6 9 13 2" xfId="21993" xr:uid="{FB5F5F38-2836-4096-9F43-85C29B31EC1F}"/>
    <cellStyle name="Normal 2 6 9 13 2 2" xfId="21994" xr:uid="{BA7EE3F6-116C-403D-8DDE-59086593B328}"/>
    <cellStyle name="Normal 2 6 9 14" xfId="21995" xr:uid="{0EE25F34-F01C-4BB2-963C-AA64834A2289}"/>
    <cellStyle name="Normal 2 6 9 14 2" xfId="21996" xr:uid="{6E028D55-DA7C-4721-AEF3-3C89775F8418}"/>
    <cellStyle name="Normal 2 6 9 14 2 2" xfId="21997" xr:uid="{5CF5CB53-82E5-42CC-AD07-EA842D460429}"/>
    <cellStyle name="Normal 2 6 9 15" xfId="21998" xr:uid="{767DD964-CF76-4BB7-8701-09C367D203E6}"/>
    <cellStyle name="Normal 2 6 9 15 2" xfId="21999" xr:uid="{82AE627A-A6F8-47C7-BD31-CCA40AAD5E6C}"/>
    <cellStyle name="Normal 2 6 9 15 2 2" xfId="22000" xr:uid="{FCA4071B-46F7-40FC-89B4-CEF1FF7ECBC5}"/>
    <cellStyle name="Normal 2 6 9 16" xfId="22001" xr:uid="{E4BB52CE-F93B-4881-AFEA-0BFA7D666C13}"/>
    <cellStyle name="Normal 2 6 9 16 2" xfId="22002" xr:uid="{0AE8E107-6E57-40C4-8779-B6D1CF742238}"/>
    <cellStyle name="Normal 2 6 9 16 2 2" xfId="22003" xr:uid="{8E7D01E6-102A-4ACD-A88C-A4071B652D25}"/>
    <cellStyle name="Normal 2 6 9 17" xfId="22004" xr:uid="{563BD71C-D135-4DCD-B976-2F071D0798B6}"/>
    <cellStyle name="Normal 2 6 9 17 2" xfId="22005" xr:uid="{9D95361C-4C43-477A-8CCE-3EA9C275860E}"/>
    <cellStyle name="Normal 2 6 9 17 2 2" xfId="22006" xr:uid="{23974922-9925-4CE1-A1CF-7FF44D42BEE9}"/>
    <cellStyle name="Normal 2 6 9 18" xfId="22007" xr:uid="{1F4A3DA0-B945-4502-A9AE-02B8EDD8A797}"/>
    <cellStyle name="Normal 2 6 9 18 2" xfId="22008" xr:uid="{EBE91366-4D3A-4033-8890-FB22FD6895D5}"/>
    <cellStyle name="Normal 2 6 9 18 2 2" xfId="22009" xr:uid="{AC7C4A66-60FA-456D-A87B-0BF638D6BB13}"/>
    <cellStyle name="Normal 2 6 9 19" xfId="22010" xr:uid="{055A3F1A-A6F2-436E-BB5F-3A47BFC2EC2D}"/>
    <cellStyle name="Normal 2 6 9 19 2" xfId="22011" xr:uid="{F4E0FEBA-92BC-48C3-9F71-3C4E224DDD1F}"/>
    <cellStyle name="Normal 2 6 9 19 2 2" xfId="22012" xr:uid="{BE7C04E2-5C76-4D2B-B855-C3F1B077C411}"/>
    <cellStyle name="Normal 2 6 9 2" xfId="22013" xr:uid="{5A4DE010-8F98-4643-97B5-6463090D90ED}"/>
    <cellStyle name="Normal 2 6 9 2 2" xfId="22014" xr:uid="{A2B83A2D-E691-49A9-9D64-267B221B8280}"/>
    <cellStyle name="Normal 2 6 9 2 2 2" xfId="22015" xr:uid="{9C866BC7-A90B-4F14-A6C4-153E6534D97E}"/>
    <cellStyle name="Normal 2 6 9 20" xfId="22016" xr:uid="{4027D45F-9020-4F6C-8E92-09B240B93210}"/>
    <cellStyle name="Normal 2 6 9 20 2" xfId="22017" xr:uid="{E9A5D56E-1C27-483F-90A9-69ABA62FE21D}"/>
    <cellStyle name="Normal 2 6 9 20 2 2" xfId="22018" xr:uid="{88CB38BD-56EA-471D-9A8C-479AB19FB525}"/>
    <cellStyle name="Normal 2 6 9 21" xfId="22019" xr:uid="{BD99E243-B2BA-4A85-BDB8-6AE7DE00EEDF}"/>
    <cellStyle name="Normal 2 6 9 21 2" xfId="22020" xr:uid="{8F13A3B7-AFB3-4B53-A236-A6649BE1E4A6}"/>
    <cellStyle name="Normal 2 6 9 21 2 2" xfId="22021" xr:uid="{E68DB006-E8FF-480B-9EDE-C95524C26C90}"/>
    <cellStyle name="Normal 2 6 9 22" xfId="22022" xr:uid="{F0ED938F-483E-4EA9-A030-7910AB18A06F}"/>
    <cellStyle name="Normal 2 6 9 22 2" xfId="22023" xr:uid="{1FAD3F2F-C6AF-4DAF-9C3B-90431CF3CF5B}"/>
    <cellStyle name="Normal 2 6 9 22 2 2" xfId="22024" xr:uid="{17BDF501-7313-4F6A-A3A7-52C2C8D0E05D}"/>
    <cellStyle name="Normal 2 6 9 23" xfId="22025" xr:uid="{822F4544-F0F3-49EC-88A1-13836AB664FB}"/>
    <cellStyle name="Normal 2 6 9 23 2" xfId="22026" xr:uid="{D7627578-36FF-457B-821E-1017931429C9}"/>
    <cellStyle name="Normal 2 6 9 23 2 2" xfId="22027" xr:uid="{6CCBFAC9-EF10-45D1-8389-81E8FE38008A}"/>
    <cellStyle name="Normal 2 6 9 24" xfId="22028" xr:uid="{77044049-DDC6-4D88-BE6D-03B0348F95DB}"/>
    <cellStyle name="Normal 2 6 9 24 2" xfId="22029" xr:uid="{6CAB79B2-4793-40B6-B648-0F430BBC303A}"/>
    <cellStyle name="Normal 2 6 9 24 2 2" xfId="22030" xr:uid="{1C6D7455-0F4B-42DA-AAFB-9FADCDD57444}"/>
    <cellStyle name="Normal 2 6 9 25" xfId="22031" xr:uid="{3E84707C-2909-4787-A9F1-1E9A233C2352}"/>
    <cellStyle name="Normal 2 6 9 25 2" xfId="22032" xr:uid="{1C40583C-A7F5-4184-A3FC-9A5AFB5C3E20}"/>
    <cellStyle name="Normal 2 6 9 26" xfId="22033" xr:uid="{97B46680-F5AA-49FE-BDA2-8453A5F4B089}"/>
    <cellStyle name="Normal 2 6 9 3" xfId="22034" xr:uid="{86F2317A-2A51-478E-832E-13582818D9D1}"/>
    <cellStyle name="Normal 2 6 9 3 2" xfId="22035" xr:uid="{FF5BC63B-4822-4527-9823-DBDE5003BA12}"/>
    <cellStyle name="Normal 2 6 9 3 2 2" xfId="22036" xr:uid="{3443CB78-BC58-49D8-97D3-F19F590DEDA9}"/>
    <cellStyle name="Normal 2 6 9 4" xfId="22037" xr:uid="{A5A266F9-9885-461B-ABD3-1FE31BB60ED3}"/>
    <cellStyle name="Normal 2 6 9 4 2" xfId="22038" xr:uid="{F47A7227-C101-4E4D-877E-1AB40E22276C}"/>
    <cellStyle name="Normal 2 6 9 4 2 2" xfId="22039" xr:uid="{5982B703-9307-48A4-B3D6-62726E890D18}"/>
    <cellStyle name="Normal 2 6 9 5" xfId="22040" xr:uid="{871C6DE0-F9CA-4B94-B75E-FA92A42850DC}"/>
    <cellStyle name="Normal 2 6 9 5 2" xfId="22041" xr:uid="{E58F0C99-C2CD-4496-8E58-B3055707BDA0}"/>
    <cellStyle name="Normal 2 6 9 5 2 2" xfId="22042" xr:uid="{5A26D376-810E-423A-87A8-FB553C2C1AF6}"/>
    <cellStyle name="Normal 2 6 9 6" xfId="22043" xr:uid="{49DCCC94-5CB8-4F1C-A6C5-FFEC124C6C10}"/>
    <cellStyle name="Normal 2 6 9 6 2" xfId="22044" xr:uid="{DB1EE05E-10B0-4241-A599-5CE3ED1AC207}"/>
    <cellStyle name="Normal 2 6 9 6 2 2" xfId="22045" xr:uid="{6CFD3560-DB9B-422B-B27D-AB5F830B8182}"/>
    <cellStyle name="Normal 2 6 9 7" xfId="22046" xr:uid="{B7E07189-A14F-468C-81D8-7BCF0B1A4B14}"/>
    <cellStyle name="Normal 2 6 9 7 2" xfId="22047" xr:uid="{1177C3C0-11C8-4047-97AD-CCA113809025}"/>
    <cellStyle name="Normal 2 6 9 7 2 2" xfId="22048" xr:uid="{B0757A00-3D22-4D73-AB63-A2ADBF992937}"/>
    <cellStyle name="Normal 2 6 9 8" xfId="22049" xr:uid="{7F3DFAA3-EB91-4A20-9037-33841E97919E}"/>
    <cellStyle name="Normal 2 6 9 8 2" xfId="22050" xr:uid="{94628CFB-77CB-4A53-A7F3-3809A61A7B90}"/>
    <cellStyle name="Normal 2 6 9 8 2 2" xfId="22051" xr:uid="{103560BE-7BBA-47BA-BB91-FD4728168306}"/>
    <cellStyle name="Normal 2 6 9 9" xfId="22052" xr:uid="{9DD132FF-0EAD-4D62-8439-5FB005F6A832}"/>
    <cellStyle name="Normal 2 6 9 9 2" xfId="22053" xr:uid="{DFCF5AD6-60D6-4084-A4A5-8FAFBA1CE015}"/>
    <cellStyle name="Normal 2 6 9 9 2 2" xfId="22054" xr:uid="{7969C142-1789-443D-9650-FB8A486DC407}"/>
    <cellStyle name="Normal 2 7" xfId="22055" xr:uid="{BFBAF247-E6C2-4CD3-A41C-10681F9EE281}"/>
    <cellStyle name="Normal 2 7 10" xfId="22056" xr:uid="{50318880-BB97-4124-AE7C-9F035209E7CA}"/>
    <cellStyle name="Normal 2 7 10 10" xfId="22057" xr:uid="{3DBBD0A6-E027-4F63-93DC-5142549C7AFE}"/>
    <cellStyle name="Normal 2 7 10 10 2" xfId="22058" xr:uid="{5D07855A-43EA-4AF5-85F0-EBAC81100156}"/>
    <cellStyle name="Normal 2 7 10 10 2 2" xfId="22059" xr:uid="{83C44FF2-7317-4A6E-8556-DD5EA397CAC8}"/>
    <cellStyle name="Normal 2 7 10 11" xfId="22060" xr:uid="{DA68D36D-D935-471E-AAA8-1773577039E2}"/>
    <cellStyle name="Normal 2 7 10 11 2" xfId="22061" xr:uid="{5670DEC8-8BE0-45A7-A07F-BC2A4780FD51}"/>
    <cellStyle name="Normal 2 7 10 11 2 2" xfId="22062" xr:uid="{26E0E6E8-92FD-4695-9AB0-BCF14E8AF532}"/>
    <cellStyle name="Normal 2 7 10 12" xfId="22063" xr:uid="{8CB2C69E-9583-455E-A957-4AA8A8879980}"/>
    <cellStyle name="Normal 2 7 10 12 2" xfId="22064" xr:uid="{15BFF234-326D-44E2-871E-DD78B792CBDC}"/>
    <cellStyle name="Normal 2 7 10 12 2 2" xfId="22065" xr:uid="{1B14A895-65BB-46F7-9040-5B81F7DF22F3}"/>
    <cellStyle name="Normal 2 7 10 13" xfId="22066" xr:uid="{E6F530EE-E905-43A9-96BE-3119501D28B5}"/>
    <cellStyle name="Normal 2 7 10 13 2" xfId="22067" xr:uid="{A99BB2B0-7BE7-48D3-BE3A-7DA7E35B9D2F}"/>
    <cellStyle name="Normal 2 7 10 13 2 2" xfId="22068" xr:uid="{C07E8E26-4BC8-4BC4-84CF-A113E528C754}"/>
    <cellStyle name="Normal 2 7 10 14" xfId="22069" xr:uid="{89329D3C-F179-4159-A1B5-03622EB1B263}"/>
    <cellStyle name="Normal 2 7 10 14 2" xfId="22070" xr:uid="{3F7339D6-FCF6-4D1C-9C83-4AF17DBDD94A}"/>
    <cellStyle name="Normal 2 7 10 14 2 2" xfId="22071" xr:uid="{7F51C80C-CFDD-421D-96B8-935A380ED438}"/>
    <cellStyle name="Normal 2 7 10 15" xfId="22072" xr:uid="{6125EB19-90A1-4059-9876-C69ECA6EA7DE}"/>
    <cellStyle name="Normal 2 7 10 15 2" xfId="22073" xr:uid="{87CD5287-9721-4934-B794-F646A3CAAA06}"/>
    <cellStyle name="Normal 2 7 10 15 2 2" xfId="22074" xr:uid="{6B887936-E48C-4FC7-8ADD-10945D3F0898}"/>
    <cellStyle name="Normal 2 7 10 16" xfId="22075" xr:uid="{2812B9E4-AB0D-416F-88AE-37E5B47CB02C}"/>
    <cellStyle name="Normal 2 7 10 16 2" xfId="22076" xr:uid="{2E69537B-3772-407D-9088-D2E9219B1E06}"/>
    <cellStyle name="Normal 2 7 10 16 2 2" xfId="22077" xr:uid="{362AE78E-F774-4367-BE65-E0E00A75D435}"/>
    <cellStyle name="Normal 2 7 10 17" xfId="22078" xr:uid="{EBBC61B3-1FB5-4B96-86EA-9E25B653F980}"/>
    <cellStyle name="Normal 2 7 10 17 2" xfId="22079" xr:uid="{8DE003F9-A1CB-4F3A-B9AF-272AF6AD8210}"/>
    <cellStyle name="Normal 2 7 10 17 2 2" xfId="22080" xr:uid="{3D29FF94-DDC3-418F-BE9F-C7DBF4122B05}"/>
    <cellStyle name="Normal 2 7 10 18" xfId="22081" xr:uid="{114F9149-0B19-4FFB-B52C-66B3DBD8A7A2}"/>
    <cellStyle name="Normal 2 7 10 18 2" xfId="22082" xr:uid="{AB4A3CBE-FA22-4CE2-ABAD-7256A86999EA}"/>
    <cellStyle name="Normal 2 7 10 18 2 2" xfId="22083" xr:uid="{0F77B85A-0D94-4D5D-A620-3E8157606F97}"/>
    <cellStyle name="Normal 2 7 10 19" xfId="22084" xr:uid="{68591F6D-9586-4338-B7A7-00CCDB07B093}"/>
    <cellStyle name="Normal 2 7 10 19 2" xfId="22085" xr:uid="{2EA1DA09-E044-4CDF-BED6-606186DECE99}"/>
    <cellStyle name="Normal 2 7 10 19 2 2" xfId="22086" xr:uid="{A0F109DC-C80F-4457-9FAB-761CF3FEA2B3}"/>
    <cellStyle name="Normal 2 7 10 2" xfId="22087" xr:uid="{E999FCAB-8580-4645-B216-82BF364527B1}"/>
    <cellStyle name="Normal 2 7 10 2 2" xfId="22088" xr:uid="{A95BDB1E-3011-4ED1-BC97-B3196A3FD299}"/>
    <cellStyle name="Normal 2 7 10 2 2 2" xfId="22089" xr:uid="{4915EFFC-EDFD-46E7-A257-8FA043A4E66C}"/>
    <cellStyle name="Normal 2 7 10 20" xfId="22090" xr:uid="{70FBFF8A-C4E1-4954-BAB2-61F0B3186BEE}"/>
    <cellStyle name="Normal 2 7 10 20 2" xfId="22091" xr:uid="{870DF05D-1D11-4819-8BE4-45B924B5ED50}"/>
    <cellStyle name="Normal 2 7 10 20 2 2" xfId="22092" xr:uid="{262ABAAF-424E-4BD8-8F5C-75B2446389ED}"/>
    <cellStyle name="Normal 2 7 10 21" xfId="22093" xr:uid="{907EA87F-491E-4A92-9E9A-607592270B0C}"/>
    <cellStyle name="Normal 2 7 10 21 2" xfId="22094" xr:uid="{9CD5758F-C34B-4222-809B-0D0A3F006B67}"/>
    <cellStyle name="Normal 2 7 10 21 2 2" xfId="22095" xr:uid="{E487ED59-D628-40A7-B873-F6CD2FB21A4E}"/>
    <cellStyle name="Normal 2 7 10 22" xfId="22096" xr:uid="{B0F60D7C-7896-49B4-BC4C-1C1CCBB017E2}"/>
    <cellStyle name="Normal 2 7 10 22 2" xfId="22097" xr:uid="{29D59BEB-08A1-4728-A979-C3FDDC21D2F2}"/>
    <cellStyle name="Normal 2 7 10 22 2 2" xfId="22098" xr:uid="{DCDFF6C9-F51B-4337-8018-EA822133B9BC}"/>
    <cellStyle name="Normal 2 7 10 23" xfId="22099" xr:uid="{27B9AAA1-38A8-4C86-9765-77C3118DA19F}"/>
    <cellStyle name="Normal 2 7 10 23 2" xfId="22100" xr:uid="{6E8F0403-605C-409E-A56A-C731165F4E83}"/>
    <cellStyle name="Normal 2 7 10 23 2 2" xfId="22101" xr:uid="{E61E2878-5E12-46CC-AAC0-13DD0A33ECAD}"/>
    <cellStyle name="Normal 2 7 10 24" xfId="22102" xr:uid="{CA9A5B42-08B6-41F2-98E1-E6D1DC7031BD}"/>
    <cellStyle name="Normal 2 7 10 24 2" xfId="22103" xr:uid="{F961C9F3-806D-4144-9BC4-A0C2E449842D}"/>
    <cellStyle name="Normal 2 7 10 24 2 2" xfId="22104" xr:uid="{3F7C6A11-6F1A-4517-B31F-DF87816AE05A}"/>
    <cellStyle name="Normal 2 7 10 25" xfId="22105" xr:uid="{1406F48C-FF28-4549-A3E8-951621E08D74}"/>
    <cellStyle name="Normal 2 7 10 25 2" xfId="22106" xr:uid="{35843BF5-5451-4745-855E-8B3B4C716285}"/>
    <cellStyle name="Normal 2 7 10 26" xfId="22107" xr:uid="{16B405F7-481F-425E-8B72-9DBD91E775ED}"/>
    <cellStyle name="Normal 2 7 10 3" xfId="22108" xr:uid="{FFE45FD0-6DD2-46CC-8AA4-A51A6DD40C47}"/>
    <cellStyle name="Normal 2 7 10 3 2" xfId="22109" xr:uid="{FD585A06-BD99-4AED-840A-9477B12B94EE}"/>
    <cellStyle name="Normal 2 7 10 3 2 2" xfId="22110" xr:uid="{67A2E665-1C8B-4DB1-BFD6-E7AF529563EA}"/>
    <cellStyle name="Normal 2 7 10 4" xfId="22111" xr:uid="{9752E252-31F1-42F0-9A4C-A4ECA5D4ED0B}"/>
    <cellStyle name="Normal 2 7 10 4 2" xfId="22112" xr:uid="{0EA07CFC-21F4-4053-8D24-FEB628C33D5A}"/>
    <cellStyle name="Normal 2 7 10 4 2 2" xfId="22113" xr:uid="{28CE7E44-A557-4F5A-8DD9-27E848A9C8D4}"/>
    <cellStyle name="Normal 2 7 10 5" xfId="22114" xr:uid="{4C2C8C77-AF60-4D86-BC9C-FA36934690DB}"/>
    <cellStyle name="Normal 2 7 10 5 2" xfId="22115" xr:uid="{0147BE43-F268-456C-BC08-585CADF44157}"/>
    <cellStyle name="Normal 2 7 10 5 2 2" xfId="22116" xr:uid="{F26661C4-BBE1-422C-BAA9-AF8C4C8D6719}"/>
    <cellStyle name="Normal 2 7 10 6" xfId="22117" xr:uid="{830B11B1-21E5-469D-B7CA-5ABCE9A00DD7}"/>
    <cellStyle name="Normal 2 7 10 6 2" xfId="22118" xr:uid="{2F27E431-0C08-4CA7-A44E-745817F57965}"/>
    <cellStyle name="Normal 2 7 10 6 2 2" xfId="22119" xr:uid="{E8C83072-2A85-4941-9500-A46D72BFCB8D}"/>
    <cellStyle name="Normal 2 7 10 7" xfId="22120" xr:uid="{74C186B8-46D1-4771-A8D2-210B3AC97DC0}"/>
    <cellStyle name="Normal 2 7 10 7 2" xfId="22121" xr:uid="{C471B0B1-E462-4167-A94C-562F6192E1A2}"/>
    <cellStyle name="Normal 2 7 10 7 2 2" xfId="22122" xr:uid="{6392125E-2A55-4033-9255-8497C7E12793}"/>
    <cellStyle name="Normal 2 7 10 8" xfId="22123" xr:uid="{598E3A8B-FCE1-4EC2-9C01-A849BC5E3CE6}"/>
    <cellStyle name="Normal 2 7 10 8 2" xfId="22124" xr:uid="{8B8DE963-4967-4F7D-9E02-E474B319A78A}"/>
    <cellStyle name="Normal 2 7 10 8 2 2" xfId="22125" xr:uid="{C9379276-6C79-4AF6-A2BC-C1A35359CA26}"/>
    <cellStyle name="Normal 2 7 10 9" xfId="22126" xr:uid="{FA32625B-969C-43E8-A953-BD6F5927344D}"/>
    <cellStyle name="Normal 2 7 10 9 2" xfId="22127" xr:uid="{EE17FDD1-DD99-492F-8CDA-7E47ACCDD3C9}"/>
    <cellStyle name="Normal 2 7 10 9 2 2" xfId="22128" xr:uid="{5314FB57-DA7E-4C96-9A09-084B83CA5A1E}"/>
    <cellStyle name="Normal 2 7 11" xfId="22129" xr:uid="{C7F8E4B5-9709-4ABB-BB6F-42FFD21CB003}"/>
    <cellStyle name="Normal 2 7 11 10" xfId="22130" xr:uid="{2BDA736D-8872-4F60-9811-B9ED86116989}"/>
    <cellStyle name="Normal 2 7 11 10 2" xfId="22131" xr:uid="{EB78179C-2B89-4D92-8A0A-CB0119D392F7}"/>
    <cellStyle name="Normal 2 7 11 10 2 2" xfId="22132" xr:uid="{1F169AD4-F17C-4F69-B40E-5C5D2A5339EE}"/>
    <cellStyle name="Normal 2 7 11 11" xfId="22133" xr:uid="{FB3A56D9-A74C-4CE8-97AE-A744D89DBAFF}"/>
    <cellStyle name="Normal 2 7 11 11 2" xfId="22134" xr:uid="{98A7A92A-8CF6-4B93-BA27-61D47D73549F}"/>
    <cellStyle name="Normal 2 7 11 11 2 2" xfId="22135" xr:uid="{746B19DB-BC06-47B6-80B7-77DFC408FD7E}"/>
    <cellStyle name="Normal 2 7 11 12" xfId="22136" xr:uid="{7B06DF41-08CD-407E-AEAB-8B8A01D610B4}"/>
    <cellStyle name="Normal 2 7 11 12 2" xfId="22137" xr:uid="{D9D1AA45-BD02-49BF-9DE7-B0844B38F563}"/>
    <cellStyle name="Normal 2 7 11 12 2 2" xfId="22138" xr:uid="{09A3CF95-8FD1-4A51-A5B0-7DB4999BE16C}"/>
    <cellStyle name="Normal 2 7 11 13" xfId="22139" xr:uid="{34509064-9A9D-49B5-B558-A5DF07C2AB61}"/>
    <cellStyle name="Normal 2 7 11 13 2" xfId="22140" xr:uid="{BD78AB4D-16F5-431C-83F4-E8681AF6BBFB}"/>
    <cellStyle name="Normal 2 7 11 13 2 2" xfId="22141" xr:uid="{9D1B99A8-15D2-4658-95FD-A5A74BBD4DCD}"/>
    <cellStyle name="Normal 2 7 11 14" xfId="22142" xr:uid="{268AEB91-6EA5-46E5-9B34-4078F02EE02A}"/>
    <cellStyle name="Normal 2 7 11 14 2" xfId="22143" xr:uid="{8EC9E4F1-165F-41BC-8A2C-68BF87FD5A0D}"/>
    <cellStyle name="Normal 2 7 11 14 2 2" xfId="22144" xr:uid="{58258D08-B26A-479A-966E-79EE82B426B7}"/>
    <cellStyle name="Normal 2 7 11 15" xfId="22145" xr:uid="{6EB49E9E-FF5D-46AC-A024-F33FDF294FE0}"/>
    <cellStyle name="Normal 2 7 11 15 2" xfId="22146" xr:uid="{89CC0EC4-AE34-496C-A313-592B25961983}"/>
    <cellStyle name="Normal 2 7 11 15 2 2" xfId="22147" xr:uid="{F78B496A-1E07-400F-8000-1E358E5FE853}"/>
    <cellStyle name="Normal 2 7 11 16" xfId="22148" xr:uid="{0D80764F-C7AD-4061-B160-BF902989DA14}"/>
    <cellStyle name="Normal 2 7 11 16 2" xfId="22149" xr:uid="{DAA97C42-5BB7-4298-869F-551E6604C331}"/>
    <cellStyle name="Normal 2 7 11 16 2 2" xfId="22150" xr:uid="{A3155478-51C2-4971-8661-A8FDE214DDBE}"/>
    <cellStyle name="Normal 2 7 11 17" xfId="22151" xr:uid="{C7DF7FD0-B70D-4FB9-B1AB-ED0F38BE042E}"/>
    <cellStyle name="Normal 2 7 11 17 2" xfId="22152" xr:uid="{122100B0-0994-4754-9E60-27CE05B10DF6}"/>
    <cellStyle name="Normal 2 7 11 17 2 2" xfId="22153" xr:uid="{A2BF3715-36A3-4E3D-B9EB-2A5FCB4E49CE}"/>
    <cellStyle name="Normal 2 7 11 18" xfId="22154" xr:uid="{6917AAA1-E284-492A-AC0A-31F194D0FEC4}"/>
    <cellStyle name="Normal 2 7 11 18 2" xfId="22155" xr:uid="{BBD3F7C7-4470-4397-A01F-3C854350BBDB}"/>
    <cellStyle name="Normal 2 7 11 18 2 2" xfId="22156" xr:uid="{41C4002F-0860-4329-AEB6-48C5E6B92EA3}"/>
    <cellStyle name="Normal 2 7 11 19" xfId="22157" xr:uid="{B9458317-2A1D-418D-8E8E-125DA785F44D}"/>
    <cellStyle name="Normal 2 7 11 19 2" xfId="22158" xr:uid="{10AE26C1-931B-4202-9F6A-A51481E77F23}"/>
    <cellStyle name="Normal 2 7 11 19 2 2" xfId="22159" xr:uid="{07E0E615-6EF2-488F-81A2-0103CCD5B008}"/>
    <cellStyle name="Normal 2 7 11 2" xfId="22160" xr:uid="{35917266-F665-46C1-9BF2-54635766966F}"/>
    <cellStyle name="Normal 2 7 11 2 2" xfId="22161" xr:uid="{F1FC3F86-97F8-4E5C-B092-88BB7C837669}"/>
    <cellStyle name="Normal 2 7 11 2 2 2" xfId="22162" xr:uid="{CFD69EF8-706E-4487-B5AD-61E8E2485D63}"/>
    <cellStyle name="Normal 2 7 11 20" xfId="22163" xr:uid="{4363C443-F18E-4460-A0BB-DF1AAD6B1245}"/>
    <cellStyle name="Normal 2 7 11 20 2" xfId="22164" xr:uid="{949B8C8A-1D9C-463E-B9FB-5BB5B9D0CF6A}"/>
    <cellStyle name="Normal 2 7 11 20 2 2" xfId="22165" xr:uid="{DD4B2985-8D52-4D56-9FB8-D0E762525175}"/>
    <cellStyle name="Normal 2 7 11 21" xfId="22166" xr:uid="{6580A2FD-500F-4108-B078-959CA59B48F4}"/>
    <cellStyle name="Normal 2 7 11 21 2" xfId="22167" xr:uid="{752C6844-5B2F-41C0-80EA-C79B1001838D}"/>
    <cellStyle name="Normal 2 7 11 21 2 2" xfId="22168" xr:uid="{56DD8EBC-BE0F-4DD8-9F91-6E0A404244AF}"/>
    <cellStyle name="Normal 2 7 11 22" xfId="22169" xr:uid="{ACABEC62-CD04-449D-95C5-DB95A761EA7A}"/>
    <cellStyle name="Normal 2 7 11 22 2" xfId="22170" xr:uid="{6748D8D2-EB4A-49A1-BBA6-D2456F988C55}"/>
    <cellStyle name="Normal 2 7 11 22 2 2" xfId="22171" xr:uid="{48DDF754-3156-4734-8659-DFE817F0FCFF}"/>
    <cellStyle name="Normal 2 7 11 23" xfId="22172" xr:uid="{BA606183-3E2C-4E21-92CA-3C30A2E2F982}"/>
    <cellStyle name="Normal 2 7 11 23 2" xfId="22173" xr:uid="{F1D4D77B-BB7D-412C-8A1C-1B660581F187}"/>
    <cellStyle name="Normal 2 7 11 23 2 2" xfId="22174" xr:uid="{5122D8B8-8FB7-4010-B6A1-5D59A37C63BE}"/>
    <cellStyle name="Normal 2 7 11 24" xfId="22175" xr:uid="{E83E578D-CFF0-4A4D-9274-8DBD32B1EFB6}"/>
    <cellStyle name="Normal 2 7 11 24 2" xfId="22176" xr:uid="{332F7FD5-1721-4346-A550-6F3763388385}"/>
    <cellStyle name="Normal 2 7 11 24 2 2" xfId="22177" xr:uid="{C58F7864-5B06-4828-A0F8-053536C3229F}"/>
    <cellStyle name="Normal 2 7 11 25" xfId="22178" xr:uid="{A6285025-7393-4EC6-B41E-A9ECAF8F31FF}"/>
    <cellStyle name="Normal 2 7 11 25 2" xfId="22179" xr:uid="{8479E04B-191B-45FC-8AA7-381DA1725448}"/>
    <cellStyle name="Normal 2 7 11 26" xfId="22180" xr:uid="{A7EBF910-7ABD-4BB5-A6E3-66CBC655D04F}"/>
    <cellStyle name="Normal 2 7 11 3" xfId="22181" xr:uid="{A6DCE09F-8960-409B-ACB0-31B52F2D8F07}"/>
    <cellStyle name="Normal 2 7 11 3 2" xfId="22182" xr:uid="{87F8AAD8-1AE7-4BDB-8D4B-A5DF2ECA2501}"/>
    <cellStyle name="Normal 2 7 11 3 2 2" xfId="22183" xr:uid="{AF939BE0-04C2-4BC9-94F1-A1089C4C601F}"/>
    <cellStyle name="Normal 2 7 11 4" xfId="22184" xr:uid="{A3E00A09-5793-4863-920B-11A49161C59F}"/>
    <cellStyle name="Normal 2 7 11 4 2" xfId="22185" xr:uid="{38502FE7-B2FF-4F31-961E-E59CD1C86D7B}"/>
    <cellStyle name="Normal 2 7 11 4 2 2" xfId="22186" xr:uid="{FC179EB5-FE85-466C-9484-CEAAEE327A06}"/>
    <cellStyle name="Normal 2 7 11 5" xfId="22187" xr:uid="{DAA201D7-5764-4E29-8122-A5C9A8C842BE}"/>
    <cellStyle name="Normal 2 7 11 5 2" xfId="22188" xr:uid="{E3BC116D-AEFC-4D56-B618-40B970F9B5EE}"/>
    <cellStyle name="Normal 2 7 11 5 2 2" xfId="22189" xr:uid="{51E310FC-DA6B-4C84-9992-1ADBC418DD8B}"/>
    <cellStyle name="Normal 2 7 11 6" xfId="22190" xr:uid="{A6F2344C-3CCA-4F59-B763-29BF851F470D}"/>
    <cellStyle name="Normal 2 7 11 6 2" xfId="22191" xr:uid="{04259BD4-7C6D-4AE7-8166-DE2D221850C8}"/>
    <cellStyle name="Normal 2 7 11 6 2 2" xfId="22192" xr:uid="{641BC10C-EFC0-4347-B576-08A78A500BE8}"/>
    <cellStyle name="Normal 2 7 11 7" xfId="22193" xr:uid="{BB63A89C-8F67-45E6-B507-5B3BA877CE09}"/>
    <cellStyle name="Normal 2 7 11 7 2" xfId="22194" xr:uid="{1F17D04D-3F0A-4BE0-990C-223EAA0845CF}"/>
    <cellStyle name="Normal 2 7 11 7 2 2" xfId="22195" xr:uid="{0D10B824-1AB9-4443-8246-6D6B8C1AF857}"/>
    <cellStyle name="Normal 2 7 11 8" xfId="22196" xr:uid="{41B51EB0-D63C-42D3-A858-57390DCDBB49}"/>
    <cellStyle name="Normal 2 7 11 8 2" xfId="22197" xr:uid="{C3DDD673-070F-47C1-97B1-3E1B3D548284}"/>
    <cellStyle name="Normal 2 7 11 8 2 2" xfId="22198" xr:uid="{06A236A9-D7E4-4402-BD43-868701256A0D}"/>
    <cellStyle name="Normal 2 7 11 9" xfId="22199" xr:uid="{61F487FD-FDAB-43DE-9DC1-70DE740A79AA}"/>
    <cellStyle name="Normal 2 7 11 9 2" xfId="22200" xr:uid="{037B3E76-DA03-43F2-88EA-F590143E6275}"/>
    <cellStyle name="Normal 2 7 11 9 2 2" xfId="22201" xr:uid="{8E3A73B6-7E23-4F7D-84D9-23801FA0F018}"/>
    <cellStyle name="Normal 2 7 12" xfId="22202" xr:uid="{D83C31D6-2CA5-444F-B35A-96A51127CC9D}"/>
    <cellStyle name="Normal 2 7 12 10" xfId="22203" xr:uid="{3F77ADE5-2D6D-40D3-9337-0C81ADB0D45A}"/>
    <cellStyle name="Normal 2 7 12 10 2" xfId="22204" xr:uid="{C0C7AE36-AF21-4EE3-8C88-2EDDA8AA33DA}"/>
    <cellStyle name="Normal 2 7 12 10 2 2" xfId="22205" xr:uid="{1001287B-B5D8-400C-AE01-0B689138FB4C}"/>
    <cellStyle name="Normal 2 7 12 11" xfId="22206" xr:uid="{F4FB54AF-79AA-4680-A407-7943E2043380}"/>
    <cellStyle name="Normal 2 7 12 11 2" xfId="22207" xr:uid="{E9A6903A-0675-4F52-8408-A0F19F094092}"/>
    <cellStyle name="Normal 2 7 12 11 2 2" xfId="22208" xr:uid="{4E368FAA-3613-42C9-BA7D-B84BA699351E}"/>
    <cellStyle name="Normal 2 7 12 12" xfId="22209" xr:uid="{CDB783B6-DCED-4F74-B7AB-D5B18BF6F4AA}"/>
    <cellStyle name="Normal 2 7 12 12 2" xfId="22210" xr:uid="{D1B7986D-C7A6-40C6-AF45-F909DD6C1185}"/>
    <cellStyle name="Normal 2 7 12 12 2 2" xfId="22211" xr:uid="{6CD0CB7E-545C-4271-ABD4-4C1FEEA92869}"/>
    <cellStyle name="Normal 2 7 12 13" xfId="22212" xr:uid="{73020D74-6DBD-4784-9C62-21596814129C}"/>
    <cellStyle name="Normal 2 7 12 13 2" xfId="22213" xr:uid="{5CB190F6-9A7E-4E44-A48A-41467E5A0D2D}"/>
    <cellStyle name="Normal 2 7 12 13 2 2" xfId="22214" xr:uid="{EFBC8783-1F94-4088-9B84-933802E7CDCB}"/>
    <cellStyle name="Normal 2 7 12 14" xfId="22215" xr:uid="{7E8C8190-A0CA-4369-B0B7-E5C75204DD33}"/>
    <cellStyle name="Normal 2 7 12 14 2" xfId="22216" xr:uid="{4EE91A1C-F703-404D-8F1A-3F0901A27A1C}"/>
    <cellStyle name="Normal 2 7 12 14 2 2" xfId="22217" xr:uid="{32C3C221-9132-4A4A-8A90-42FA2DD4C1F5}"/>
    <cellStyle name="Normal 2 7 12 15" xfId="22218" xr:uid="{8A92629F-84B3-40B7-95D5-25F97167D3C3}"/>
    <cellStyle name="Normal 2 7 12 15 2" xfId="22219" xr:uid="{8D73796C-86F7-439E-86C6-A9B0E955966B}"/>
    <cellStyle name="Normal 2 7 12 15 2 2" xfId="22220" xr:uid="{A9A26D2F-5234-4BDB-9491-2794000E9F87}"/>
    <cellStyle name="Normal 2 7 12 16" xfId="22221" xr:uid="{C53D16C3-04CF-4BB7-8E89-ED2160A01800}"/>
    <cellStyle name="Normal 2 7 12 16 2" xfId="22222" xr:uid="{5EB95FF0-BE84-45CC-8828-57AAF4860359}"/>
    <cellStyle name="Normal 2 7 12 16 2 2" xfId="22223" xr:uid="{D1C2313F-3963-4184-B3D1-5794B642DB56}"/>
    <cellStyle name="Normal 2 7 12 17" xfId="22224" xr:uid="{7C2EB706-594C-492D-A6D2-706550C43454}"/>
    <cellStyle name="Normal 2 7 12 17 2" xfId="22225" xr:uid="{63750B6B-2C37-4C53-A56B-C556582908CB}"/>
    <cellStyle name="Normal 2 7 12 17 2 2" xfId="22226" xr:uid="{EA1396A4-46FD-4F88-99AE-76A6BB594BD8}"/>
    <cellStyle name="Normal 2 7 12 18" xfId="22227" xr:uid="{2C79B64A-76D1-4ACB-80C5-367DB82C7057}"/>
    <cellStyle name="Normal 2 7 12 18 2" xfId="22228" xr:uid="{5693755A-47B8-4C20-B858-FE19AECD19A3}"/>
    <cellStyle name="Normal 2 7 12 18 2 2" xfId="22229" xr:uid="{2AE6E4E8-0191-4A91-81ED-6F3437551CCF}"/>
    <cellStyle name="Normal 2 7 12 19" xfId="22230" xr:uid="{A8634185-74B7-4015-B72D-F56203891547}"/>
    <cellStyle name="Normal 2 7 12 19 2" xfId="22231" xr:uid="{EB011341-6EF4-4C9F-9263-09D6A00D965D}"/>
    <cellStyle name="Normal 2 7 12 19 2 2" xfId="22232" xr:uid="{B3A16B75-7600-4824-9C93-D56756267F3C}"/>
    <cellStyle name="Normal 2 7 12 2" xfId="22233" xr:uid="{9C26E145-06AC-4849-9BE8-9759389BAB9F}"/>
    <cellStyle name="Normal 2 7 12 2 2" xfId="22234" xr:uid="{298A54CA-DDC5-4978-8E1D-F00B39DD29DF}"/>
    <cellStyle name="Normal 2 7 12 2 2 2" xfId="22235" xr:uid="{2892191B-3870-445C-A4D6-99077E660F48}"/>
    <cellStyle name="Normal 2 7 12 20" xfId="22236" xr:uid="{9CE3A5EB-B090-4343-AC6E-8DF9C3D0F82D}"/>
    <cellStyle name="Normal 2 7 12 20 2" xfId="22237" xr:uid="{B7D70B47-955D-4F62-9D4A-28A78087E948}"/>
    <cellStyle name="Normal 2 7 12 20 2 2" xfId="22238" xr:uid="{D4B66FC2-49D3-414A-909D-E722E91C9FF2}"/>
    <cellStyle name="Normal 2 7 12 21" xfId="22239" xr:uid="{0BFCAF1B-E351-44FE-BAB8-9ABD95CF2FBA}"/>
    <cellStyle name="Normal 2 7 12 21 2" xfId="22240" xr:uid="{F4C2A38C-E697-49FC-A677-B6B468312753}"/>
    <cellStyle name="Normal 2 7 12 21 2 2" xfId="22241" xr:uid="{C5F32756-7EBD-4A61-8F55-E697DD959373}"/>
    <cellStyle name="Normal 2 7 12 22" xfId="22242" xr:uid="{EB7F9EBC-6765-4C1A-9921-9E44C20ECCD7}"/>
    <cellStyle name="Normal 2 7 12 22 2" xfId="22243" xr:uid="{47EC2203-FDA3-4DA1-B4BB-EA8125C5F022}"/>
    <cellStyle name="Normal 2 7 12 22 2 2" xfId="22244" xr:uid="{F7DC1EB9-7741-4E3F-AB3D-0D3B3D281CCE}"/>
    <cellStyle name="Normal 2 7 12 23" xfId="22245" xr:uid="{DF2E3EE5-5739-4F3F-B573-8AFD311D2AEB}"/>
    <cellStyle name="Normal 2 7 12 23 2" xfId="22246" xr:uid="{DC27BEC9-5815-47E2-A8B5-E4016E403A3A}"/>
    <cellStyle name="Normal 2 7 12 23 2 2" xfId="22247" xr:uid="{037AFD1F-6091-4433-855F-35D00C964799}"/>
    <cellStyle name="Normal 2 7 12 24" xfId="22248" xr:uid="{DE5D0E46-395A-45D5-9FE3-6601D59E7C74}"/>
    <cellStyle name="Normal 2 7 12 24 2" xfId="22249" xr:uid="{B4EB83BB-90A3-428C-88A3-72A3B3BABB53}"/>
    <cellStyle name="Normal 2 7 12 24 2 2" xfId="22250" xr:uid="{B8D0E21B-8196-45F4-9806-70AB6B0A58F2}"/>
    <cellStyle name="Normal 2 7 12 25" xfId="22251" xr:uid="{271E1A01-CBD0-4826-BF66-B54FAA0F659A}"/>
    <cellStyle name="Normal 2 7 12 25 2" xfId="22252" xr:uid="{3B2C9FE1-2100-432F-96F0-00B494A3A237}"/>
    <cellStyle name="Normal 2 7 12 26" xfId="22253" xr:uid="{C6DBAADF-F25D-40F9-BDF4-2C95EB4F9C18}"/>
    <cellStyle name="Normal 2 7 12 3" xfId="22254" xr:uid="{0A716D50-C4A8-4A48-967A-CF3AA5399C2D}"/>
    <cellStyle name="Normal 2 7 12 3 2" xfId="22255" xr:uid="{036FDBDD-B09E-45E5-A657-27E01849A0D3}"/>
    <cellStyle name="Normal 2 7 12 3 2 2" xfId="22256" xr:uid="{16C03A8A-D012-4C65-9363-3A91A3D4EDC7}"/>
    <cellStyle name="Normal 2 7 12 4" xfId="22257" xr:uid="{E8CB4625-4A60-4769-9E56-4ACE0F982C3F}"/>
    <cellStyle name="Normal 2 7 12 4 2" xfId="22258" xr:uid="{600D3E63-822E-40AF-90B7-03BB3EB8E336}"/>
    <cellStyle name="Normal 2 7 12 4 2 2" xfId="22259" xr:uid="{9A20F3A2-06D0-4893-BC32-47A012A09014}"/>
    <cellStyle name="Normal 2 7 12 5" xfId="22260" xr:uid="{24BEA725-573F-4507-8117-C722278D86E6}"/>
    <cellStyle name="Normal 2 7 12 5 2" xfId="22261" xr:uid="{443FB7CE-3708-4F88-8211-A9C5B01583AD}"/>
    <cellStyle name="Normal 2 7 12 5 2 2" xfId="22262" xr:uid="{7EC83222-3232-4A48-871F-BB6E7C812FFE}"/>
    <cellStyle name="Normal 2 7 12 6" xfId="22263" xr:uid="{08332C0D-5153-4F2D-986C-0E7B1592D893}"/>
    <cellStyle name="Normal 2 7 12 6 2" xfId="22264" xr:uid="{62652D33-21B7-4549-ABB9-C7955C4FD09A}"/>
    <cellStyle name="Normal 2 7 12 6 2 2" xfId="22265" xr:uid="{BD0806AA-03ED-461E-8C12-78938756D5EE}"/>
    <cellStyle name="Normal 2 7 12 7" xfId="22266" xr:uid="{FF7780F2-603A-454B-B5B0-056C53F2C08F}"/>
    <cellStyle name="Normal 2 7 12 7 2" xfId="22267" xr:uid="{C3CE07A0-1C78-496F-9708-BAA398B885FC}"/>
    <cellStyle name="Normal 2 7 12 7 2 2" xfId="22268" xr:uid="{DB886606-658F-4E8A-82B5-8319E0861C4C}"/>
    <cellStyle name="Normal 2 7 12 8" xfId="22269" xr:uid="{3BBEC0FD-C0AB-4BFC-8F61-2352F162EAB3}"/>
    <cellStyle name="Normal 2 7 12 8 2" xfId="22270" xr:uid="{9E58B080-8BE3-4953-9468-872DEE699A7A}"/>
    <cellStyle name="Normal 2 7 12 8 2 2" xfId="22271" xr:uid="{BB8BFAAD-EC08-4091-A922-83BB6796B506}"/>
    <cellStyle name="Normal 2 7 12 9" xfId="22272" xr:uid="{A4B5E311-FEB7-4DCA-A891-0EC5112EC585}"/>
    <cellStyle name="Normal 2 7 12 9 2" xfId="22273" xr:uid="{67CC68CF-1E18-467D-8941-C60B6AE2D5BB}"/>
    <cellStyle name="Normal 2 7 12 9 2 2" xfId="22274" xr:uid="{92D3429A-BFA7-43C1-B356-793811A94E5C}"/>
    <cellStyle name="Normal 2 7 13" xfId="22275" xr:uid="{6C317880-9992-4376-B979-D24B42E24BA8}"/>
    <cellStyle name="Normal 2 7 13 10" xfId="22276" xr:uid="{AD4F5235-FD67-40E7-A268-130B0A325D64}"/>
    <cellStyle name="Normal 2 7 13 10 2" xfId="22277" xr:uid="{AEBFAE9D-16B0-44AA-A317-56880B552DF5}"/>
    <cellStyle name="Normal 2 7 13 10 2 2" xfId="22278" xr:uid="{94DC0624-A504-45C3-8A49-4D8186EA050F}"/>
    <cellStyle name="Normal 2 7 13 11" xfId="22279" xr:uid="{4DA28758-66DA-4A51-948E-1F58C8FF7866}"/>
    <cellStyle name="Normal 2 7 13 11 2" xfId="22280" xr:uid="{5956DE14-FD91-41CF-8A9A-EE9F9B06DBFB}"/>
    <cellStyle name="Normal 2 7 13 11 2 2" xfId="22281" xr:uid="{48C06CF1-2AB1-4FA4-A7EB-CD7215DBD2F3}"/>
    <cellStyle name="Normal 2 7 13 12" xfId="22282" xr:uid="{56AC7CEC-0435-4E10-99AB-DBD25ED4008B}"/>
    <cellStyle name="Normal 2 7 13 12 2" xfId="22283" xr:uid="{6AE787E6-1191-41E6-9F00-6A17ECA77923}"/>
    <cellStyle name="Normal 2 7 13 12 2 2" xfId="22284" xr:uid="{8124EFE3-9EC8-474B-BF04-6BA360E7C038}"/>
    <cellStyle name="Normal 2 7 13 13" xfId="22285" xr:uid="{D7A24A0A-36CD-4BBE-A1C3-85BD5121874B}"/>
    <cellStyle name="Normal 2 7 13 13 2" xfId="22286" xr:uid="{187FB4F8-5EA9-4162-9740-2AFF9933E321}"/>
    <cellStyle name="Normal 2 7 13 13 2 2" xfId="22287" xr:uid="{0B51C372-5857-4455-95D3-1599638255E3}"/>
    <cellStyle name="Normal 2 7 13 14" xfId="22288" xr:uid="{967BD369-80B8-4E99-A1A4-8AE415B67F85}"/>
    <cellStyle name="Normal 2 7 13 14 2" xfId="22289" xr:uid="{0C824702-F82A-4FD7-B564-D327AF62358F}"/>
    <cellStyle name="Normal 2 7 13 14 2 2" xfId="22290" xr:uid="{3F0FFBCF-7C7D-44A5-B90E-23FCA5FCD949}"/>
    <cellStyle name="Normal 2 7 13 15" xfId="22291" xr:uid="{53A2B455-0356-4CC9-9DB8-24E1AD1F49BA}"/>
    <cellStyle name="Normal 2 7 13 15 2" xfId="22292" xr:uid="{23132CBE-E962-4F9F-9521-47B210912D46}"/>
    <cellStyle name="Normal 2 7 13 15 2 2" xfId="22293" xr:uid="{B14A3326-C552-48C0-BD1D-965190549AAA}"/>
    <cellStyle name="Normal 2 7 13 16" xfId="22294" xr:uid="{72FEC988-3E10-41DD-8FC3-618752CFB26A}"/>
    <cellStyle name="Normal 2 7 13 16 2" xfId="22295" xr:uid="{4916AA7B-7B03-4C35-9BED-7B3842EB7A73}"/>
    <cellStyle name="Normal 2 7 13 16 2 2" xfId="22296" xr:uid="{7DC8E3DE-03D5-4F2D-A6EB-6F77509DF5AF}"/>
    <cellStyle name="Normal 2 7 13 17" xfId="22297" xr:uid="{BD121E79-2014-49F7-87FA-FDBCB5F10AA0}"/>
    <cellStyle name="Normal 2 7 13 17 2" xfId="22298" xr:uid="{2508555C-F1BC-43C3-A7B1-9C4364F5FF62}"/>
    <cellStyle name="Normal 2 7 13 17 2 2" xfId="22299" xr:uid="{2939805E-9CCC-419C-AD1C-4A65AE6494CC}"/>
    <cellStyle name="Normal 2 7 13 18" xfId="22300" xr:uid="{AA0B7030-6268-40B5-B35F-1322A25E3303}"/>
    <cellStyle name="Normal 2 7 13 18 2" xfId="22301" xr:uid="{A0B56C6F-DEFA-424E-8339-ACC111DA6B77}"/>
    <cellStyle name="Normal 2 7 13 18 2 2" xfId="22302" xr:uid="{55DC3F04-79CD-494C-8375-7E893EFE3632}"/>
    <cellStyle name="Normal 2 7 13 19" xfId="22303" xr:uid="{5FEDE149-43A3-4164-92BB-51F49DEAA914}"/>
    <cellStyle name="Normal 2 7 13 19 2" xfId="22304" xr:uid="{7E0DBB5F-1644-4765-8A74-9E97949EDA54}"/>
    <cellStyle name="Normal 2 7 13 19 2 2" xfId="22305" xr:uid="{2089A6B9-DD4D-4617-9712-AD74612028BC}"/>
    <cellStyle name="Normal 2 7 13 2" xfId="22306" xr:uid="{9A2B3C88-B518-47C0-8675-D34B166FC8B8}"/>
    <cellStyle name="Normal 2 7 13 2 2" xfId="22307" xr:uid="{C0AEB0A8-3F8C-4A65-BB07-0AF675588BF3}"/>
    <cellStyle name="Normal 2 7 13 2 2 2" xfId="22308" xr:uid="{19C55CEE-93DF-450F-9BDC-1E2871C9F0E7}"/>
    <cellStyle name="Normal 2 7 13 20" xfId="22309" xr:uid="{5AAFD88C-A24A-45C3-BDDD-0D81CBC85F4C}"/>
    <cellStyle name="Normal 2 7 13 20 2" xfId="22310" xr:uid="{D5A3F1C2-06D9-454E-B65E-1304A2810910}"/>
    <cellStyle name="Normal 2 7 13 20 2 2" xfId="22311" xr:uid="{A6C969F6-3E01-45C2-BE1B-2CE25E09146C}"/>
    <cellStyle name="Normal 2 7 13 21" xfId="22312" xr:uid="{C76F4A94-EF95-4F41-8529-FBEB7526BD03}"/>
    <cellStyle name="Normal 2 7 13 21 2" xfId="22313" xr:uid="{A6DF31B9-2A13-4C94-A802-A2BB80457C2E}"/>
    <cellStyle name="Normal 2 7 13 21 2 2" xfId="22314" xr:uid="{727012F7-660D-47FB-8D48-6A18438D2170}"/>
    <cellStyle name="Normal 2 7 13 22" xfId="22315" xr:uid="{CB9C2C12-FC35-4983-A356-7FA7DACEFA6C}"/>
    <cellStyle name="Normal 2 7 13 22 2" xfId="22316" xr:uid="{D8FD4667-0C22-454A-A64D-D821A972CF50}"/>
    <cellStyle name="Normal 2 7 13 22 2 2" xfId="22317" xr:uid="{1586B717-A9E0-4A53-A5E1-687FAEF7CF3B}"/>
    <cellStyle name="Normal 2 7 13 23" xfId="22318" xr:uid="{0D7F5E9D-CC93-47C2-8574-0B6920E13CDF}"/>
    <cellStyle name="Normal 2 7 13 23 2" xfId="22319" xr:uid="{0710C0C6-6DBB-4939-8D8E-641144B54B7D}"/>
    <cellStyle name="Normal 2 7 13 23 2 2" xfId="22320" xr:uid="{BF0FCB70-D34E-4448-B219-7F9A217CB22D}"/>
    <cellStyle name="Normal 2 7 13 24" xfId="22321" xr:uid="{F950E327-4B8B-4997-B010-4CEA64D201F4}"/>
    <cellStyle name="Normal 2 7 13 24 2" xfId="22322" xr:uid="{EE452186-CD59-4B7D-BFFD-ED7120C7FE5F}"/>
    <cellStyle name="Normal 2 7 13 24 2 2" xfId="22323" xr:uid="{239EC97D-AFC9-48EE-9DDF-13E2023DD861}"/>
    <cellStyle name="Normal 2 7 13 25" xfId="22324" xr:uid="{8C14B530-8685-40E4-92CD-194ABEC89CE0}"/>
    <cellStyle name="Normal 2 7 13 25 2" xfId="22325" xr:uid="{944B4CDF-E343-46DD-89A0-1A86C4E7A264}"/>
    <cellStyle name="Normal 2 7 13 26" xfId="22326" xr:uid="{962CD5DC-7268-4337-B804-7725D0A0CFEC}"/>
    <cellStyle name="Normal 2 7 13 3" xfId="22327" xr:uid="{2F0A6E00-264E-46AE-840E-B54B0DF1EF5D}"/>
    <cellStyle name="Normal 2 7 13 3 2" xfId="22328" xr:uid="{711A8EE3-CF11-42BF-A36A-C47C0740BAB1}"/>
    <cellStyle name="Normal 2 7 13 3 2 2" xfId="22329" xr:uid="{30B73790-0C4A-4E61-8851-81B8D442C243}"/>
    <cellStyle name="Normal 2 7 13 4" xfId="22330" xr:uid="{819EDA05-C64F-4EB4-8896-F8DA455B8438}"/>
    <cellStyle name="Normal 2 7 13 4 2" xfId="22331" xr:uid="{4E0F1001-4C42-4664-A1F4-E7141F313610}"/>
    <cellStyle name="Normal 2 7 13 4 2 2" xfId="22332" xr:uid="{F067B31A-6C22-4DD3-A4D3-D246C47127EE}"/>
    <cellStyle name="Normal 2 7 13 5" xfId="22333" xr:uid="{316BC4A2-7D0B-45EB-83DA-71AEA553067A}"/>
    <cellStyle name="Normal 2 7 13 5 2" xfId="22334" xr:uid="{C70A0D39-8D15-4DCD-BBCD-9F45240C9569}"/>
    <cellStyle name="Normal 2 7 13 5 2 2" xfId="22335" xr:uid="{7A337E45-7774-48B8-8C27-BAFC4A3EE060}"/>
    <cellStyle name="Normal 2 7 13 6" xfId="22336" xr:uid="{B82D622E-0EF8-4BB4-AEA2-C4C0FF8EC2B0}"/>
    <cellStyle name="Normal 2 7 13 6 2" xfId="22337" xr:uid="{80F90B0D-41BE-419F-B3F8-0AC93ADBCB8A}"/>
    <cellStyle name="Normal 2 7 13 6 2 2" xfId="22338" xr:uid="{B8C004B7-625E-412A-8585-25424101A8B1}"/>
    <cellStyle name="Normal 2 7 13 7" xfId="22339" xr:uid="{C00F29D7-0456-4B96-99AB-F9EF04C676DE}"/>
    <cellStyle name="Normal 2 7 13 7 2" xfId="22340" xr:uid="{55152DFC-3343-4025-B67B-27802B75DF42}"/>
    <cellStyle name="Normal 2 7 13 7 2 2" xfId="22341" xr:uid="{62AB893B-70BF-46B1-B41D-C09DAE30DA61}"/>
    <cellStyle name="Normal 2 7 13 8" xfId="22342" xr:uid="{EEE1AA3F-BD2B-4135-8AD5-2AEF463086AE}"/>
    <cellStyle name="Normal 2 7 13 8 2" xfId="22343" xr:uid="{89A32CA4-0C42-4D9E-93AA-51823910B734}"/>
    <cellStyle name="Normal 2 7 13 8 2 2" xfId="22344" xr:uid="{072F7DD0-F0A0-416E-AD3D-73443C39DD15}"/>
    <cellStyle name="Normal 2 7 13 9" xfId="22345" xr:uid="{9237155A-753F-45B4-AAE2-AA07E67DCAB0}"/>
    <cellStyle name="Normal 2 7 13 9 2" xfId="22346" xr:uid="{E296B5C9-1CC2-40DB-AC1C-5CE8722C6655}"/>
    <cellStyle name="Normal 2 7 13 9 2 2" xfId="22347" xr:uid="{25BA177D-BA52-40FE-AC33-FCEDDDD4A758}"/>
    <cellStyle name="Normal 2 7 14" xfId="22348" xr:uid="{2EA29F2B-ABC5-4BB6-9B63-A48EDF1195F7}"/>
    <cellStyle name="Normal 2 7 14 10" xfId="22349" xr:uid="{5B86282D-C7C1-4329-9810-26F19D290E49}"/>
    <cellStyle name="Normal 2 7 14 10 2" xfId="22350" xr:uid="{BA7FA177-F1F6-492E-AA42-34BF2BA256F7}"/>
    <cellStyle name="Normal 2 7 14 10 2 2" xfId="22351" xr:uid="{FA404830-783F-47E5-9167-84F8D27F8F25}"/>
    <cellStyle name="Normal 2 7 14 11" xfId="22352" xr:uid="{4B79EBF4-EDF5-401A-9E2D-93F0EFB810BB}"/>
    <cellStyle name="Normal 2 7 14 11 2" xfId="22353" xr:uid="{3A07551D-3F5D-46AC-8701-3811DD658823}"/>
    <cellStyle name="Normal 2 7 14 11 2 2" xfId="22354" xr:uid="{51C284CE-8769-4C17-9E89-EC15F259B8B7}"/>
    <cellStyle name="Normal 2 7 14 12" xfId="22355" xr:uid="{DBCF5285-C224-417D-AA55-10887363B809}"/>
    <cellStyle name="Normal 2 7 14 12 2" xfId="22356" xr:uid="{E28C6199-283F-40F3-A816-BB670BC61038}"/>
    <cellStyle name="Normal 2 7 14 12 2 2" xfId="22357" xr:uid="{906BAA85-60BF-418C-B866-77CEDDD2C2B7}"/>
    <cellStyle name="Normal 2 7 14 13" xfId="22358" xr:uid="{304E94A3-12AD-430A-B893-3DFD2455694D}"/>
    <cellStyle name="Normal 2 7 14 13 2" xfId="22359" xr:uid="{EDE8ED2A-8642-43CC-BBA3-B365674D0A8A}"/>
    <cellStyle name="Normal 2 7 14 13 2 2" xfId="22360" xr:uid="{A2279516-6513-4B9E-B260-F70D4A54999E}"/>
    <cellStyle name="Normal 2 7 14 14" xfId="22361" xr:uid="{0D2C66D6-C83A-4419-8F20-9FDFDE76192F}"/>
    <cellStyle name="Normal 2 7 14 14 2" xfId="22362" xr:uid="{841BB246-43F7-43E9-937F-AF28D28CE9BD}"/>
    <cellStyle name="Normal 2 7 14 14 2 2" xfId="22363" xr:uid="{0281FDDD-65BA-4596-8F83-522725BA37EB}"/>
    <cellStyle name="Normal 2 7 14 15" xfId="22364" xr:uid="{DF08BDB3-8AD1-4A81-BF1C-67F9FC51D9A0}"/>
    <cellStyle name="Normal 2 7 14 15 2" xfId="22365" xr:uid="{E2E2D236-F55D-4D4D-9D23-857A33375C4B}"/>
    <cellStyle name="Normal 2 7 14 15 2 2" xfId="22366" xr:uid="{6738D14D-C665-49AD-8D87-9BCBF89C7243}"/>
    <cellStyle name="Normal 2 7 14 16" xfId="22367" xr:uid="{06FE5D2F-6BB6-459E-ABED-9A362ACE9232}"/>
    <cellStyle name="Normal 2 7 14 16 2" xfId="22368" xr:uid="{0A3F91B2-7E77-48D4-92BE-C1D1865BB26F}"/>
    <cellStyle name="Normal 2 7 14 16 2 2" xfId="22369" xr:uid="{1B340CD9-1730-4195-9017-A81FBE61149E}"/>
    <cellStyle name="Normal 2 7 14 17" xfId="22370" xr:uid="{AFCC8BB3-5944-494E-A501-992D643BBDDE}"/>
    <cellStyle name="Normal 2 7 14 17 2" xfId="22371" xr:uid="{772CCF7D-DCC0-4558-A906-202AE100A599}"/>
    <cellStyle name="Normal 2 7 14 17 2 2" xfId="22372" xr:uid="{8E67CCE9-0BA6-4FE9-9B9A-5EF58320403D}"/>
    <cellStyle name="Normal 2 7 14 18" xfId="22373" xr:uid="{922CB78A-7986-4150-A2F9-F45A5912C022}"/>
    <cellStyle name="Normal 2 7 14 18 2" xfId="22374" xr:uid="{20366C67-C39D-49C2-95D7-47BD9C9CC0D1}"/>
    <cellStyle name="Normal 2 7 14 18 2 2" xfId="22375" xr:uid="{68CC8BD2-410B-420C-BBF7-508E5E0E4B89}"/>
    <cellStyle name="Normal 2 7 14 19" xfId="22376" xr:uid="{D1F0D1E6-EAF5-4376-9E61-4BAC3C628C23}"/>
    <cellStyle name="Normal 2 7 14 19 2" xfId="22377" xr:uid="{261F1092-F4B7-4B02-A835-DBB99D8D67FA}"/>
    <cellStyle name="Normal 2 7 14 19 2 2" xfId="22378" xr:uid="{8F0613B2-04B2-4641-B642-F4EC5541346E}"/>
    <cellStyle name="Normal 2 7 14 2" xfId="22379" xr:uid="{7F1E7367-3428-4232-BD2B-263EDEB92201}"/>
    <cellStyle name="Normal 2 7 14 2 2" xfId="22380" xr:uid="{0000B487-107D-4058-85F9-23A6F36E9892}"/>
    <cellStyle name="Normal 2 7 14 2 2 2" xfId="22381" xr:uid="{29577D0D-BCDA-4C2E-9F62-D896773C6782}"/>
    <cellStyle name="Normal 2 7 14 20" xfId="22382" xr:uid="{58DDB5B0-2EEF-4950-8862-E4B8F490F1B5}"/>
    <cellStyle name="Normal 2 7 14 20 2" xfId="22383" xr:uid="{2C4DCF8E-9709-4F0E-B47C-F44D4AC7F9E8}"/>
    <cellStyle name="Normal 2 7 14 20 2 2" xfId="22384" xr:uid="{58D4BFF8-3DC0-48D4-A4AE-DC95A5BA1329}"/>
    <cellStyle name="Normal 2 7 14 21" xfId="22385" xr:uid="{FFF0248B-39C4-4A1A-B650-AF872C2DB89E}"/>
    <cellStyle name="Normal 2 7 14 21 2" xfId="22386" xr:uid="{E93DA1EA-4966-412E-9C4D-0B6529877AFF}"/>
    <cellStyle name="Normal 2 7 14 21 2 2" xfId="22387" xr:uid="{9F697E55-578C-415D-8410-B9D8D7A1B405}"/>
    <cellStyle name="Normal 2 7 14 22" xfId="22388" xr:uid="{39169911-8318-477B-90F8-4363D4EE3D6E}"/>
    <cellStyle name="Normal 2 7 14 22 2" xfId="22389" xr:uid="{3852D9A2-A1FA-4199-9D20-A00C1903D448}"/>
    <cellStyle name="Normal 2 7 14 22 2 2" xfId="22390" xr:uid="{87739150-4B38-422F-87A2-0781214CC1C2}"/>
    <cellStyle name="Normal 2 7 14 23" xfId="22391" xr:uid="{371F9EC5-2048-4566-A7C7-55A61DA98545}"/>
    <cellStyle name="Normal 2 7 14 23 2" xfId="22392" xr:uid="{9924463D-814F-4340-AFD4-EAE137B6F6A0}"/>
    <cellStyle name="Normal 2 7 14 23 2 2" xfId="22393" xr:uid="{E50F95EF-5FB1-4960-B743-F69E03C5FDC3}"/>
    <cellStyle name="Normal 2 7 14 24" xfId="22394" xr:uid="{B3650A96-BEA6-41B5-BD35-C9B6036CCF31}"/>
    <cellStyle name="Normal 2 7 14 24 2" xfId="22395" xr:uid="{1695CE03-46E3-4D95-8695-FEEDBF9489A7}"/>
    <cellStyle name="Normal 2 7 14 24 2 2" xfId="22396" xr:uid="{0954CBF2-79DB-4E2D-9B3E-6112C382B25B}"/>
    <cellStyle name="Normal 2 7 14 25" xfId="22397" xr:uid="{BA31FCE3-6EE0-4C70-BB2D-F140D72F4235}"/>
    <cellStyle name="Normal 2 7 14 25 2" xfId="22398" xr:uid="{C59AB998-9C89-4FCA-8914-C5FEA6254A76}"/>
    <cellStyle name="Normal 2 7 14 26" xfId="22399" xr:uid="{5A1BCF73-A4C2-4931-959B-A74DB97E6D14}"/>
    <cellStyle name="Normal 2 7 14 3" xfId="22400" xr:uid="{408C483F-837E-4803-946E-B385EA2F7E9A}"/>
    <cellStyle name="Normal 2 7 14 3 2" xfId="22401" xr:uid="{97638FD6-610F-4B00-88C1-E4CD4E45DE9B}"/>
    <cellStyle name="Normal 2 7 14 3 2 2" xfId="22402" xr:uid="{D45F73E1-9461-4745-8662-32C97C85DE15}"/>
    <cellStyle name="Normal 2 7 14 4" xfId="22403" xr:uid="{17A87F71-2808-499F-914A-8DE65BB94B0F}"/>
    <cellStyle name="Normal 2 7 14 4 2" xfId="22404" xr:uid="{62B26D15-0C52-43A0-A587-8AA64467339A}"/>
    <cellStyle name="Normal 2 7 14 4 2 2" xfId="22405" xr:uid="{9B812B0C-3D91-4871-B944-093802141E42}"/>
    <cellStyle name="Normal 2 7 14 5" xfId="22406" xr:uid="{9C334B48-AFDD-4380-A17E-D5E07B9D25F5}"/>
    <cellStyle name="Normal 2 7 14 5 2" xfId="22407" xr:uid="{16AADD40-EBB1-49EC-8239-288F4EA8BE77}"/>
    <cellStyle name="Normal 2 7 14 5 2 2" xfId="22408" xr:uid="{353C1C7E-C66B-4B9A-B8C3-21F62B6F4B75}"/>
    <cellStyle name="Normal 2 7 14 6" xfId="22409" xr:uid="{DD118C23-E931-41D0-8EA3-616A0EACF75C}"/>
    <cellStyle name="Normal 2 7 14 6 2" xfId="22410" xr:uid="{B80EA0B8-DA6F-4A82-9054-412F44629297}"/>
    <cellStyle name="Normal 2 7 14 6 2 2" xfId="22411" xr:uid="{2C6CDA8E-6C56-499D-B8F1-5092026A251C}"/>
    <cellStyle name="Normal 2 7 14 7" xfId="22412" xr:uid="{2F489EE1-0FD4-4D62-B86C-1B51758FC8E6}"/>
    <cellStyle name="Normal 2 7 14 7 2" xfId="22413" xr:uid="{DE6AA41E-A03D-4078-B6DC-6E48D887B0A2}"/>
    <cellStyle name="Normal 2 7 14 7 2 2" xfId="22414" xr:uid="{6EFBB26E-35CE-4931-AF10-664D145F259B}"/>
    <cellStyle name="Normal 2 7 14 8" xfId="22415" xr:uid="{2D1E0EA1-A85D-40B2-90F7-45BDDB350AAE}"/>
    <cellStyle name="Normal 2 7 14 8 2" xfId="22416" xr:uid="{318ED778-D80B-4113-B05E-E6D7DFC58ADB}"/>
    <cellStyle name="Normal 2 7 14 8 2 2" xfId="22417" xr:uid="{B485A8B1-5C96-4469-A3A2-6A7038A3627C}"/>
    <cellStyle name="Normal 2 7 14 9" xfId="22418" xr:uid="{4EB3DBB6-8EB8-4148-A3DE-15B32DB40716}"/>
    <cellStyle name="Normal 2 7 14 9 2" xfId="22419" xr:uid="{5D545061-F9C5-475E-8DDC-B306F3EB093F}"/>
    <cellStyle name="Normal 2 7 14 9 2 2" xfId="22420" xr:uid="{776F8E2F-5580-4418-A5B2-7DCF9AFDE0E2}"/>
    <cellStyle name="Normal 2 7 15" xfId="22421" xr:uid="{1D3EFCA3-21D1-4709-9D5C-691FB26E3251}"/>
    <cellStyle name="Normal 2 7 15 2" xfId="22422" xr:uid="{A87F10C6-F025-40A1-9F06-75CEECC835E3}"/>
    <cellStyle name="Normal 2 7 15 2 2" xfId="22423" xr:uid="{D1D248CB-1CB9-437F-A77F-0175B3692D59}"/>
    <cellStyle name="Normal 2 7 16" xfId="22424" xr:uid="{57E38BBF-6992-45BD-9EB3-C0613C9479A2}"/>
    <cellStyle name="Normal 2 7 16 2" xfId="22425" xr:uid="{BC4847F7-264D-4AE7-830C-B39696628593}"/>
    <cellStyle name="Normal 2 7 16 2 2" xfId="22426" xr:uid="{46AB5D67-6FE5-42E4-B02B-3CD76E35BAF2}"/>
    <cellStyle name="Normal 2 7 17" xfId="22427" xr:uid="{C564F0C9-2FA9-4815-AF82-F3EEF6B1EE0D}"/>
    <cellStyle name="Normal 2 7 17 2" xfId="22428" xr:uid="{9BCDF363-80CA-4076-B5B1-40FB47D3B472}"/>
    <cellStyle name="Normal 2 7 17 2 2" xfId="22429" xr:uid="{37001EA7-2B18-40C7-8395-BEDA96E3C896}"/>
    <cellStyle name="Normal 2 7 18" xfId="22430" xr:uid="{420AE458-523A-4C84-9F5D-3462D00942EA}"/>
    <cellStyle name="Normal 2 7 18 2" xfId="22431" xr:uid="{1CAF9088-F5CD-40E1-B8D8-D08C8F94ED2A}"/>
    <cellStyle name="Normal 2 7 18 2 2" xfId="22432" xr:uid="{79AEE154-FF38-4884-8355-AA7921B5EE7E}"/>
    <cellStyle name="Normal 2 7 19" xfId="22433" xr:uid="{7C6668BF-C0EE-4FC3-8E35-7B9F94629FAF}"/>
    <cellStyle name="Normal 2 7 19 2" xfId="22434" xr:uid="{78C4975E-50A2-4257-842A-D9EFF2B8C6C8}"/>
    <cellStyle name="Normal 2 7 19 2 2" xfId="22435" xr:uid="{D50B2921-FDC8-494D-A647-519DFC7BF4F6}"/>
    <cellStyle name="Normal 2 7 2" xfId="22436" xr:uid="{4F81A6AA-1FFF-44DB-BA21-875A61664589}"/>
    <cellStyle name="Normal 2 7 2 10" xfId="22437" xr:uid="{37ACE1E2-E155-422D-91AF-D10B318B1E28}"/>
    <cellStyle name="Normal 2 7 2 10 2" xfId="22438" xr:uid="{FA18854F-5D3C-40A1-99FE-09687EB48D0D}"/>
    <cellStyle name="Normal 2 7 2 10 2 2" xfId="22439" xr:uid="{69D323D1-8333-4A34-9FE9-7E114976AA19}"/>
    <cellStyle name="Normal 2 7 2 11" xfId="22440" xr:uid="{AF4B76A3-E8C8-4F88-85AD-F4A8A87F4CC7}"/>
    <cellStyle name="Normal 2 7 2 11 2" xfId="22441" xr:uid="{08AB7229-E79B-498A-A8C5-78975DB05701}"/>
    <cellStyle name="Normal 2 7 2 11 2 2" xfId="22442" xr:uid="{BD242679-02A0-47EC-85CB-110219B834B3}"/>
    <cellStyle name="Normal 2 7 2 12" xfId="22443" xr:uid="{8B836CCC-C214-4A88-95B7-0E8EC892275B}"/>
    <cellStyle name="Normal 2 7 2 12 2" xfId="22444" xr:uid="{E7DE40C6-E0E8-49B0-995D-4FB47A07E0A4}"/>
    <cellStyle name="Normal 2 7 2 12 2 2" xfId="22445" xr:uid="{EBCD61AB-FF3D-4EBD-A653-5F644D7EBD60}"/>
    <cellStyle name="Normal 2 7 2 13" xfId="22446" xr:uid="{F9DC447D-7A21-4570-94E9-1AABA76509D0}"/>
    <cellStyle name="Normal 2 7 2 13 2" xfId="22447" xr:uid="{EEB6FDFF-2B0A-4D72-96D1-83E1E607C61F}"/>
    <cellStyle name="Normal 2 7 2 13 2 2" xfId="22448" xr:uid="{04465F91-D9A1-498F-8965-E7EEA1985868}"/>
    <cellStyle name="Normal 2 7 2 14" xfId="22449" xr:uid="{F71A5446-2147-4775-A86C-8357045158F2}"/>
    <cellStyle name="Normal 2 7 2 14 2" xfId="22450" xr:uid="{C46B90F1-045D-48D3-8861-EBD7F0183CAC}"/>
    <cellStyle name="Normal 2 7 2 14 2 2" xfId="22451" xr:uid="{3942F00B-CFA7-4D69-BBE4-B1CC66172439}"/>
    <cellStyle name="Normal 2 7 2 15" xfId="22452" xr:uid="{0ABC0244-6ADD-4FBD-B935-B61FDA9E3AE7}"/>
    <cellStyle name="Normal 2 7 2 15 2" xfId="22453" xr:uid="{4A95B478-D24A-4A9F-A6A6-875A0F431B38}"/>
    <cellStyle name="Normal 2 7 2 15 2 2" xfId="22454" xr:uid="{858931DB-00BD-49B4-83F5-6494A8A91C7B}"/>
    <cellStyle name="Normal 2 7 2 16" xfId="22455" xr:uid="{2B4F8B07-F649-4208-99C8-402E0251BD65}"/>
    <cellStyle name="Normal 2 7 2 16 2" xfId="22456" xr:uid="{F0F5D629-313B-4215-9E47-2D6B96736531}"/>
    <cellStyle name="Normal 2 7 2 16 2 2" xfId="22457" xr:uid="{1FD57EFE-653B-440E-A784-25B8E719084B}"/>
    <cellStyle name="Normal 2 7 2 17" xfId="22458" xr:uid="{A698AD24-FAF6-4F5A-9D6D-EA850AEADFB4}"/>
    <cellStyle name="Normal 2 7 2 17 2" xfId="22459" xr:uid="{D6170C40-6E02-4FAC-9935-D8182A2E70FD}"/>
    <cellStyle name="Normal 2 7 2 17 2 2" xfId="22460" xr:uid="{38796836-7201-4C25-B91B-E94E791BEF70}"/>
    <cellStyle name="Normal 2 7 2 18" xfId="22461" xr:uid="{4D3D6904-DCA3-4A15-9C41-880C816A0010}"/>
    <cellStyle name="Normal 2 7 2 18 2" xfId="22462" xr:uid="{4FBE063C-1F84-401F-80A9-FB5C09132811}"/>
    <cellStyle name="Normal 2 7 2 18 2 2" xfId="22463" xr:uid="{9E43E346-51E1-4E52-9DD5-F1E2E2289A56}"/>
    <cellStyle name="Normal 2 7 2 19" xfId="22464" xr:uid="{C54BB759-CD24-406D-B272-7B465726495F}"/>
    <cellStyle name="Normal 2 7 2 19 2" xfId="22465" xr:uid="{8D1C9926-6DAD-4863-A6B8-A00C0C824020}"/>
    <cellStyle name="Normal 2 7 2 19 2 2" xfId="22466" xr:uid="{B72022C5-98BA-4718-BBC0-37F8A2714145}"/>
    <cellStyle name="Normal 2 7 2 2" xfId="22467" xr:uid="{0B6601E9-2389-479C-9DF2-90AA47876EEB}"/>
    <cellStyle name="Normal 2 7 2 2 2" xfId="22468" xr:uid="{F859E662-4129-4016-96D3-80C96E0B0885}"/>
    <cellStyle name="Normal 2 7 2 2 2 2" xfId="22469" xr:uid="{D0BCD004-E33E-4E7E-86FC-97DF70E49888}"/>
    <cellStyle name="Normal 2 7 2 20" xfId="22470" xr:uid="{B2D2E07C-DF33-4C2D-A1E5-A37E0FC49741}"/>
    <cellStyle name="Normal 2 7 2 20 2" xfId="22471" xr:uid="{E2CC61A4-4362-4B02-BEFA-308D9C6EFC9A}"/>
    <cellStyle name="Normal 2 7 2 20 2 2" xfId="22472" xr:uid="{80562494-F5B0-48B7-8651-43C52E7D1960}"/>
    <cellStyle name="Normal 2 7 2 21" xfId="22473" xr:uid="{E5196E25-E144-4E8B-8E28-F277C7FA1576}"/>
    <cellStyle name="Normal 2 7 2 21 2" xfId="22474" xr:uid="{E8799D7F-49FF-4AB5-A487-4DEDFACEDC61}"/>
    <cellStyle name="Normal 2 7 2 21 2 2" xfId="22475" xr:uid="{8022214D-A3F9-460E-8B50-920A38F9D85B}"/>
    <cellStyle name="Normal 2 7 2 22" xfId="22476" xr:uid="{82F5F889-F025-435E-B137-E811404E20CB}"/>
    <cellStyle name="Normal 2 7 2 22 2" xfId="22477" xr:uid="{A97FC1D1-99FF-4205-B7DD-6ABA59412D62}"/>
    <cellStyle name="Normal 2 7 2 22 2 2" xfId="22478" xr:uid="{0C90FC8C-A91E-4C46-B413-954AF6036A47}"/>
    <cellStyle name="Normal 2 7 2 23" xfId="22479" xr:uid="{1A20196B-DADE-42ED-862A-09CCC6E03B6F}"/>
    <cellStyle name="Normal 2 7 2 23 2" xfId="22480" xr:uid="{654ECD22-7DA8-43CF-B291-514CEEB8CF40}"/>
    <cellStyle name="Normal 2 7 2 23 2 2" xfId="22481" xr:uid="{6BD7FEA2-2073-42E2-95F1-47CC948F6263}"/>
    <cellStyle name="Normal 2 7 2 24" xfId="22482" xr:uid="{DD117EAA-5D29-4B5B-B911-70352DABD9C9}"/>
    <cellStyle name="Normal 2 7 2 24 2" xfId="22483" xr:uid="{F5A029B9-E7CA-48F6-8F48-349E248D24B2}"/>
    <cellStyle name="Normal 2 7 2 24 2 2" xfId="22484" xr:uid="{A9CEE46C-543B-4AEC-AF48-70C1F16FAD33}"/>
    <cellStyle name="Normal 2 7 2 25" xfId="22485" xr:uid="{14134C26-7B6E-45A9-A969-5B844EFA1BD2}"/>
    <cellStyle name="Normal 2 7 2 25 2" xfId="22486" xr:uid="{6B3B6724-44E1-4691-9DD1-984BC723F5BB}"/>
    <cellStyle name="Normal 2 7 2 26" xfId="22487" xr:uid="{E8BE2164-7C80-436C-A590-23B7D788AE60}"/>
    <cellStyle name="Normal 2 7 2 27" xfId="22488" xr:uid="{15AFA90D-AEC5-457E-AA21-61C5053F11D5}"/>
    <cellStyle name="Normal 2 7 2 3" xfId="22489" xr:uid="{A74BD0F4-72C8-4ABC-97DB-890E7F61AAA6}"/>
    <cellStyle name="Normal 2 7 2 3 2" xfId="22490" xr:uid="{5995AFF9-D478-44AE-9A30-DF46244AC54E}"/>
    <cellStyle name="Normal 2 7 2 3 2 2" xfId="22491" xr:uid="{C63C4F83-F42B-4867-963F-51FFDE778735}"/>
    <cellStyle name="Normal 2 7 2 4" xfId="22492" xr:uid="{10DA5B9A-E014-4B41-BFA7-71FCD299DB62}"/>
    <cellStyle name="Normal 2 7 2 4 2" xfId="22493" xr:uid="{0D3398D6-FAAE-4869-80FA-2E4DC1420B4A}"/>
    <cellStyle name="Normal 2 7 2 4 2 2" xfId="22494" xr:uid="{AF74510C-DFCA-4417-927C-F9F92E2A53B7}"/>
    <cellStyle name="Normal 2 7 2 5" xfId="22495" xr:uid="{348529FB-1257-4EA5-8AF5-713B2F35503F}"/>
    <cellStyle name="Normal 2 7 2 5 2" xfId="22496" xr:uid="{A9F8D9D3-6F4C-4DFB-A443-CDD1B31B96A9}"/>
    <cellStyle name="Normal 2 7 2 5 2 2" xfId="22497" xr:uid="{E38F9A38-BE7D-4AAA-A139-0B0F62E9EC00}"/>
    <cellStyle name="Normal 2 7 2 6" xfId="22498" xr:uid="{03D1FF32-0704-4C40-B832-B26C1D9AE52A}"/>
    <cellStyle name="Normal 2 7 2 6 2" xfId="22499" xr:uid="{49D1F178-B214-4455-8D3D-7C6951259C23}"/>
    <cellStyle name="Normal 2 7 2 6 2 2" xfId="22500" xr:uid="{69611177-5FDF-455F-99E5-56B02E746C45}"/>
    <cellStyle name="Normal 2 7 2 7" xfId="22501" xr:uid="{7E32508F-1BF2-4F2D-ADEF-72DE449CBA1A}"/>
    <cellStyle name="Normal 2 7 2 7 2" xfId="22502" xr:uid="{3428DDC1-47E9-49FB-9879-8250EB3AD37A}"/>
    <cellStyle name="Normal 2 7 2 7 2 2" xfId="22503" xr:uid="{6E11AC87-ED25-496E-A0B6-AD0AEAC7F37E}"/>
    <cellStyle name="Normal 2 7 2 8" xfId="22504" xr:uid="{A8A69DDC-1A10-416B-948E-DF6C013B1973}"/>
    <cellStyle name="Normal 2 7 2 8 2" xfId="22505" xr:uid="{166DBD95-953B-4A4C-BE1A-E90EC3C611BB}"/>
    <cellStyle name="Normal 2 7 2 8 2 2" xfId="22506" xr:uid="{BCBD9519-576A-497E-B343-DE8F1E6167D3}"/>
    <cellStyle name="Normal 2 7 2 9" xfId="22507" xr:uid="{1980E433-191D-4EA3-BAD1-A76E244073EC}"/>
    <cellStyle name="Normal 2 7 2 9 2" xfId="22508" xr:uid="{5FBCE02C-2491-4598-9DC7-8EB3600BE3AD}"/>
    <cellStyle name="Normal 2 7 2 9 2 2" xfId="22509" xr:uid="{7390ED5D-4E6C-46C8-9A46-688B62C95EFD}"/>
    <cellStyle name="Normal 2 7 20" xfId="22510" xr:uid="{5755D239-2ABF-465F-8A05-09ADEB1FE2FE}"/>
    <cellStyle name="Normal 2 7 20 2" xfId="22511" xr:uid="{44507204-BB58-40C2-9BA7-FF9B45F9F8A0}"/>
    <cellStyle name="Normal 2 7 20 2 2" xfId="22512" xr:uid="{BE663C4D-704A-4738-A416-65710C2F7EC9}"/>
    <cellStyle name="Normal 2 7 21" xfId="22513" xr:uid="{74F3F4CB-4BAB-4271-8C9E-6951EEFB15FB}"/>
    <cellStyle name="Normal 2 7 21 2" xfId="22514" xr:uid="{CABF9A61-3564-482D-B74C-77C4969D3E6D}"/>
    <cellStyle name="Normal 2 7 21 2 2" xfId="22515" xr:uid="{AF0F139C-B18E-4C25-BDB9-27B0F618F922}"/>
    <cellStyle name="Normal 2 7 22" xfId="22516" xr:uid="{0657F3A2-DEF9-4A40-8C33-05F07BB2ADBE}"/>
    <cellStyle name="Normal 2 7 22 2" xfId="22517" xr:uid="{FB31AE49-AE56-41C1-8D13-3D14751D7DBB}"/>
    <cellStyle name="Normal 2 7 22 2 2" xfId="22518" xr:uid="{FA135F2B-BB8A-46FF-9F36-791899332D3C}"/>
    <cellStyle name="Normal 2 7 23" xfId="22519" xr:uid="{F738E3EC-BB74-4304-8A89-2D5051D76F54}"/>
    <cellStyle name="Normal 2 7 23 2" xfId="22520" xr:uid="{184A58DF-650E-4E35-B120-2B945751DAB7}"/>
    <cellStyle name="Normal 2 7 23 2 2" xfId="22521" xr:uid="{E3FA685A-ED13-46B8-941E-FB9BB848367C}"/>
    <cellStyle name="Normal 2 7 24" xfId="22522" xr:uid="{88144104-9D44-4AF4-9560-22215126928A}"/>
    <cellStyle name="Normal 2 7 24 2" xfId="22523" xr:uid="{0893F6CE-643E-436D-ADB6-A1B63AF0245C}"/>
    <cellStyle name="Normal 2 7 24 2 2" xfId="22524" xr:uid="{00492B71-77D7-437F-88DA-FCB8B60576DF}"/>
    <cellStyle name="Normal 2 7 25" xfId="22525" xr:uid="{36233B95-6392-4A48-B5E0-001A4A331DD9}"/>
    <cellStyle name="Normal 2 7 25 2" xfId="22526" xr:uid="{B602F991-A8E5-4D68-AAF7-F52FBB393F21}"/>
    <cellStyle name="Normal 2 7 25 2 2" xfId="22527" xr:uid="{1E90011F-7F16-48D1-8161-35F3B15A2006}"/>
    <cellStyle name="Normal 2 7 26" xfId="22528" xr:uid="{82E37250-2735-4E8F-8E97-D0DDE0BEC8B1}"/>
    <cellStyle name="Normal 2 7 26 2" xfId="22529" xr:uid="{39855350-9E58-4E54-8E07-A5E3AE6A8A0A}"/>
    <cellStyle name="Normal 2 7 26 2 2" xfId="22530" xr:uid="{CBB6308E-58B6-4F6D-9281-9F762E5DFA5C}"/>
    <cellStyle name="Normal 2 7 27" xfId="22531" xr:uid="{898945D7-AC7D-435F-A6F4-99978FF867DC}"/>
    <cellStyle name="Normal 2 7 27 2" xfId="22532" xr:uid="{EFFF06D7-C75A-4FEB-933A-4BA3F9D4D93E}"/>
    <cellStyle name="Normal 2 7 27 2 2" xfId="22533" xr:uid="{D589406E-F60E-48EB-813F-FC8DAFFAEB32}"/>
    <cellStyle name="Normal 2 7 28" xfId="22534" xr:uid="{A4C6C334-8A12-435E-9346-CCFC373E9D52}"/>
    <cellStyle name="Normal 2 7 28 2" xfId="22535" xr:uid="{AB24DDAB-CE9E-4C2B-80D8-589BC9D98519}"/>
    <cellStyle name="Normal 2 7 28 2 2" xfId="22536" xr:uid="{B50AF04F-8B0B-4312-8652-BF47A4D5A60C}"/>
    <cellStyle name="Normal 2 7 29" xfId="22537" xr:uid="{81E36CD9-B993-4596-BD1C-363ED64DE6E8}"/>
    <cellStyle name="Normal 2 7 29 2" xfId="22538" xr:uid="{AEF535CD-DA1A-4573-BAFF-5FA724145755}"/>
    <cellStyle name="Normal 2 7 29 2 2" xfId="22539" xr:uid="{EF89D786-CF74-46DD-B2C7-A84036CFD5FD}"/>
    <cellStyle name="Normal 2 7 3" xfId="22540" xr:uid="{4065F895-8B95-4055-B20E-246905275EE7}"/>
    <cellStyle name="Normal 2 7 3 10" xfId="22541" xr:uid="{418699AE-D0AB-4C18-93D9-6601ADAAF8EC}"/>
    <cellStyle name="Normal 2 7 3 10 2" xfId="22542" xr:uid="{5A9F2B7D-1AD8-4C17-BE8C-433DAE7BA657}"/>
    <cellStyle name="Normal 2 7 3 10 2 2" xfId="22543" xr:uid="{9EA88498-F04B-43F8-858D-A3CFBA2B9405}"/>
    <cellStyle name="Normal 2 7 3 11" xfId="22544" xr:uid="{B1AA1518-4B42-45D2-B332-9316AB7E31BF}"/>
    <cellStyle name="Normal 2 7 3 11 2" xfId="22545" xr:uid="{3859E337-FB3F-467B-ACFB-E43A249975E2}"/>
    <cellStyle name="Normal 2 7 3 11 2 2" xfId="22546" xr:uid="{83D32CA9-050F-447F-8F9B-735916F52B35}"/>
    <cellStyle name="Normal 2 7 3 12" xfId="22547" xr:uid="{F2D480E5-F92E-4C2A-BC11-472A8DB391D7}"/>
    <cellStyle name="Normal 2 7 3 12 2" xfId="22548" xr:uid="{2B1047DF-ED87-4284-AD46-EDF59753F582}"/>
    <cellStyle name="Normal 2 7 3 12 2 2" xfId="22549" xr:uid="{39D426C1-5EAE-4A67-A602-0400D0C1C4E3}"/>
    <cellStyle name="Normal 2 7 3 13" xfId="22550" xr:uid="{3CEA55DF-E2AF-4AF1-AEC5-9675A4DB174B}"/>
    <cellStyle name="Normal 2 7 3 13 2" xfId="22551" xr:uid="{694BDEC3-AA2C-45A2-874E-2DD52C4826EF}"/>
    <cellStyle name="Normal 2 7 3 13 2 2" xfId="22552" xr:uid="{B902C065-969C-4A99-85A9-22293B895EFC}"/>
    <cellStyle name="Normal 2 7 3 14" xfId="22553" xr:uid="{40884834-C11A-4228-89E9-031F5D0E5E0F}"/>
    <cellStyle name="Normal 2 7 3 14 2" xfId="22554" xr:uid="{1669B707-81F8-423F-A36C-57ACAA54ADE0}"/>
    <cellStyle name="Normal 2 7 3 14 2 2" xfId="22555" xr:uid="{E9327896-5090-4729-BCCA-8C43B20D829E}"/>
    <cellStyle name="Normal 2 7 3 15" xfId="22556" xr:uid="{C1012B11-2C24-4C1B-BA4B-67CE013E9820}"/>
    <cellStyle name="Normal 2 7 3 15 2" xfId="22557" xr:uid="{B358AF8A-F4CA-40AC-8406-62B42037E765}"/>
    <cellStyle name="Normal 2 7 3 15 2 2" xfId="22558" xr:uid="{F0B10C35-B648-4103-9825-FC15FC311AA6}"/>
    <cellStyle name="Normal 2 7 3 16" xfId="22559" xr:uid="{CA20E479-3930-470E-8A6E-0C68FD352860}"/>
    <cellStyle name="Normal 2 7 3 16 2" xfId="22560" xr:uid="{FF2C1F88-E628-49E0-834E-8B0FC8178433}"/>
    <cellStyle name="Normal 2 7 3 16 2 2" xfId="22561" xr:uid="{C397454B-113B-4C62-832E-CB083663D098}"/>
    <cellStyle name="Normal 2 7 3 17" xfId="22562" xr:uid="{58AFED36-B63A-4379-BD1C-B20F238B49D2}"/>
    <cellStyle name="Normal 2 7 3 17 2" xfId="22563" xr:uid="{9E3B12BF-E445-44F9-A0D3-0A04E5B67B3F}"/>
    <cellStyle name="Normal 2 7 3 17 2 2" xfId="22564" xr:uid="{959E022F-396E-48BF-9B6E-F097BD5DD006}"/>
    <cellStyle name="Normal 2 7 3 18" xfId="22565" xr:uid="{4D95682D-DE45-4704-8C21-99F519F38077}"/>
    <cellStyle name="Normal 2 7 3 18 2" xfId="22566" xr:uid="{24BFCD6F-C99D-4C21-8407-3D1ABD213A33}"/>
    <cellStyle name="Normal 2 7 3 18 2 2" xfId="22567" xr:uid="{AA6E7C80-B1F6-4DF9-A2D6-6D4904E256F5}"/>
    <cellStyle name="Normal 2 7 3 19" xfId="22568" xr:uid="{EE1063E3-6C04-4E56-AE7C-A2B710AC68AA}"/>
    <cellStyle name="Normal 2 7 3 19 2" xfId="22569" xr:uid="{79C2E1CC-D413-4D79-8F5C-FE456C4D3E55}"/>
    <cellStyle name="Normal 2 7 3 19 2 2" xfId="22570" xr:uid="{BC5FE328-E45E-4C46-9ACF-B07EC3AA320D}"/>
    <cellStyle name="Normal 2 7 3 2" xfId="22571" xr:uid="{2F14DD23-FCC0-4343-9423-0BEA65BE32E2}"/>
    <cellStyle name="Normal 2 7 3 2 2" xfId="22572" xr:uid="{FF677124-D2BB-4426-BA87-38899C7C1825}"/>
    <cellStyle name="Normal 2 7 3 2 2 2" xfId="22573" xr:uid="{F842F1D5-081A-4C9D-896B-3606E64635EB}"/>
    <cellStyle name="Normal 2 7 3 20" xfId="22574" xr:uid="{398FF93C-E996-4D8F-9539-51485E616F84}"/>
    <cellStyle name="Normal 2 7 3 20 2" xfId="22575" xr:uid="{BABA43EE-DA42-44C3-9385-A4F28BDE783C}"/>
    <cellStyle name="Normal 2 7 3 20 2 2" xfId="22576" xr:uid="{D8696D3D-A818-4811-9F93-7A17F03035D5}"/>
    <cellStyle name="Normal 2 7 3 21" xfId="22577" xr:uid="{1A0EF887-43CA-47E3-9D25-9821DE698036}"/>
    <cellStyle name="Normal 2 7 3 21 2" xfId="22578" xr:uid="{821906FE-0F58-4E13-9743-38F2CEB62DF3}"/>
    <cellStyle name="Normal 2 7 3 21 2 2" xfId="22579" xr:uid="{500AB0C0-6CC3-45C5-89F9-AAE7EFAA39B6}"/>
    <cellStyle name="Normal 2 7 3 22" xfId="22580" xr:uid="{1DA1847E-EA56-412B-87ED-9FDD3CE07188}"/>
    <cellStyle name="Normal 2 7 3 22 2" xfId="22581" xr:uid="{64CD543C-E967-46CA-B396-42903EC7540A}"/>
    <cellStyle name="Normal 2 7 3 22 2 2" xfId="22582" xr:uid="{FAE4340F-69BC-42C5-89D4-8052F3DB5842}"/>
    <cellStyle name="Normal 2 7 3 23" xfId="22583" xr:uid="{15A7F1D1-96CE-4019-BF95-BA7D0F8B68C4}"/>
    <cellStyle name="Normal 2 7 3 23 2" xfId="22584" xr:uid="{3CF9688D-C33D-4809-B0DA-44F65E2B657C}"/>
    <cellStyle name="Normal 2 7 3 23 2 2" xfId="22585" xr:uid="{072389B7-0CB8-4939-B596-0230D01954F1}"/>
    <cellStyle name="Normal 2 7 3 24" xfId="22586" xr:uid="{0211669A-ADA0-42B4-932C-208E706FD0F5}"/>
    <cellStyle name="Normal 2 7 3 24 2" xfId="22587" xr:uid="{9D736BAF-0CE2-4425-9020-0DD5304D0E23}"/>
    <cellStyle name="Normal 2 7 3 24 2 2" xfId="22588" xr:uid="{EEE5529E-4FD1-431A-B6A3-819345063F8D}"/>
    <cellStyle name="Normal 2 7 3 25" xfId="22589" xr:uid="{D36AE876-1BF5-45B7-83BA-A045663DC9C3}"/>
    <cellStyle name="Normal 2 7 3 25 2" xfId="22590" xr:uid="{4B2FE022-B9A1-435D-BDB2-45D831E6CAEE}"/>
    <cellStyle name="Normal 2 7 3 26" xfId="22591" xr:uid="{EFD84B15-0A18-4495-AFA0-B7E3ABD1EDC4}"/>
    <cellStyle name="Normal 2 7 3 27" xfId="22592" xr:uid="{0DC8CA87-0731-48E5-A556-AEC0AF9FBA5F}"/>
    <cellStyle name="Normal 2 7 3 3" xfId="22593" xr:uid="{29A68343-7B31-4CE5-880F-C2EB4E37F407}"/>
    <cellStyle name="Normal 2 7 3 3 2" xfId="22594" xr:uid="{04E39B1C-5D6A-4277-B82B-95D03405BB44}"/>
    <cellStyle name="Normal 2 7 3 3 2 2" xfId="22595" xr:uid="{656E8CB8-79DB-46E9-B247-50419833C5E0}"/>
    <cellStyle name="Normal 2 7 3 4" xfId="22596" xr:uid="{862F66A6-06EF-4FA7-8C4F-541F8AD6082E}"/>
    <cellStyle name="Normal 2 7 3 4 2" xfId="22597" xr:uid="{F6A89532-79C4-4C95-94E0-00C0B5877B06}"/>
    <cellStyle name="Normal 2 7 3 4 2 2" xfId="22598" xr:uid="{DD421EA8-23D5-444A-95AA-43B13FD42EC3}"/>
    <cellStyle name="Normal 2 7 3 5" xfId="22599" xr:uid="{1639649C-EE02-4A8F-8CA9-7FDB5C40257F}"/>
    <cellStyle name="Normal 2 7 3 5 2" xfId="22600" xr:uid="{49A9F4BE-0940-4A57-9ADB-07440AB2DD95}"/>
    <cellStyle name="Normal 2 7 3 5 2 2" xfId="22601" xr:uid="{CA02E8F7-8346-4FB1-9D41-A06FC307E0F4}"/>
    <cellStyle name="Normal 2 7 3 6" xfId="22602" xr:uid="{A69DD935-44BB-4941-BA56-9BFB1C4D7E4C}"/>
    <cellStyle name="Normal 2 7 3 6 2" xfId="22603" xr:uid="{03F2CBA2-5177-4B70-9E4D-B04672C34849}"/>
    <cellStyle name="Normal 2 7 3 6 2 2" xfId="22604" xr:uid="{58915196-324F-4CE9-939A-A4B96B378966}"/>
    <cellStyle name="Normal 2 7 3 7" xfId="22605" xr:uid="{95ADB717-BA9A-44EE-943E-9744379643B9}"/>
    <cellStyle name="Normal 2 7 3 7 2" xfId="22606" xr:uid="{AC52C7DF-471E-41CC-88DF-AC0BFA892A14}"/>
    <cellStyle name="Normal 2 7 3 7 2 2" xfId="22607" xr:uid="{578991CD-07BA-4EA9-ABEF-85A7A10DBCE4}"/>
    <cellStyle name="Normal 2 7 3 8" xfId="22608" xr:uid="{ECB82019-4BF8-4E5E-AF36-ACEE7EFC556A}"/>
    <cellStyle name="Normal 2 7 3 8 2" xfId="22609" xr:uid="{76E3B9A9-B150-47C7-81EC-8F1844F85EBB}"/>
    <cellStyle name="Normal 2 7 3 8 2 2" xfId="22610" xr:uid="{77D9A09C-F18F-4A75-81BC-F62062F0757B}"/>
    <cellStyle name="Normal 2 7 3 9" xfId="22611" xr:uid="{544552BB-B9A1-47AA-8268-A33B90B237D1}"/>
    <cellStyle name="Normal 2 7 3 9 2" xfId="22612" xr:uid="{676852F5-B9B9-48CE-B18F-6FE6232F31DA}"/>
    <cellStyle name="Normal 2 7 3 9 2 2" xfId="22613" xr:uid="{68226094-ED79-4BAD-9640-11864DC5C381}"/>
    <cellStyle name="Normal 2 7 30" xfId="22614" xr:uid="{2C62CF29-4F49-498B-B879-CD8EEE5CDAF2}"/>
    <cellStyle name="Normal 2 7 30 2" xfId="22615" xr:uid="{E1D9466A-A051-4448-A12A-377DD5456585}"/>
    <cellStyle name="Normal 2 7 30 2 2" xfId="22616" xr:uid="{6CA92DF8-C012-496F-85D5-73860E4D9F4E}"/>
    <cellStyle name="Normal 2 7 31" xfId="22617" xr:uid="{0203C9DD-28BC-4014-8E4B-6F75BB3588C3}"/>
    <cellStyle name="Normal 2 7 31 2" xfId="22618" xr:uid="{571E97EE-DA52-45B5-A9DE-EE671404B842}"/>
    <cellStyle name="Normal 2 7 31 2 2" xfId="22619" xr:uid="{86ADF2AC-6851-4508-909A-544B9A85220E}"/>
    <cellStyle name="Normal 2 7 32" xfId="22620" xr:uid="{435A1B99-5DAB-446F-8D2E-0B3CA3C8C1D9}"/>
    <cellStyle name="Normal 2 7 32 2" xfId="22621" xr:uid="{770A6A82-2908-4F9F-A2E2-C820C4CE86AA}"/>
    <cellStyle name="Normal 2 7 32 2 2" xfId="22622" xr:uid="{1F2B8CE0-D899-4F04-BCAA-371FD6530963}"/>
    <cellStyle name="Normal 2 7 33" xfId="22623" xr:uid="{8D4C99B3-4A43-404C-AD74-BE54FDBE5BEC}"/>
    <cellStyle name="Normal 2 7 33 2" xfId="22624" xr:uid="{EA49621A-0FCF-4AEE-A8DD-C199F6808970}"/>
    <cellStyle name="Normal 2 7 33 2 2" xfId="22625" xr:uid="{3AF3DEA3-1666-4CB3-8530-AF93C4AC30CF}"/>
    <cellStyle name="Normal 2 7 34" xfId="22626" xr:uid="{43DBC038-B51D-4C05-A7F8-9CFE7F45B171}"/>
    <cellStyle name="Normal 2 7 34 2" xfId="22627" xr:uid="{2B75C79D-CB5F-4969-A79E-D74CD79DDCA0}"/>
    <cellStyle name="Normal 2 7 34 2 2" xfId="22628" xr:uid="{9D1114F6-77FA-43DC-88FD-4B7DC899554B}"/>
    <cellStyle name="Normal 2 7 35" xfId="22629" xr:uid="{18430D0F-CDEF-4266-A08E-D13C85BC4E5A}"/>
    <cellStyle name="Normal 2 7 35 2" xfId="22630" xr:uid="{7B1880ED-6A77-4C02-AE56-C6CB48FBE6F4}"/>
    <cellStyle name="Normal 2 7 35 2 2" xfId="22631" xr:uid="{CD3F0295-E3A0-4745-836E-23614474FE2A}"/>
    <cellStyle name="Normal 2 7 36" xfId="22632" xr:uid="{003D6D3B-B5CC-4093-968C-1049F2EF3CC6}"/>
    <cellStyle name="Normal 2 7 36 2" xfId="22633" xr:uid="{618EAD7D-D7F9-48CF-B2D8-6EA124F0E8C6}"/>
    <cellStyle name="Normal 2 7 36 2 2" xfId="22634" xr:uid="{7C02C666-98D7-46AE-983B-1176BD61FADE}"/>
    <cellStyle name="Normal 2 7 37" xfId="22635" xr:uid="{6FBF7FC7-A3ED-4A08-ACA3-EE90F48C3D15}"/>
    <cellStyle name="Normal 2 7 37 2" xfId="22636" xr:uid="{571E39E3-C0CE-4423-835C-143070EC2643}"/>
    <cellStyle name="Normal 2 7 37 2 2" xfId="22637" xr:uid="{D70AC682-FEDD-4615-95D1-F28BC3390A34}"/>
    <cellStyle name="Normal 2 7 38" xfId="22638" xr:uid="{28835C86-9C46-4547-A823-94A7FF70008B}"/>
    <cellStyle name="Normal 2 7 38 2" xfId="22639" xr:uid="{B8592580-A13B-4477-98A9-E7C65CCA1A63}"/>
    <cellStyle name="Normal 2 7 38 2 2" xfId="22640" xr:uid="{CE52A6EB-9A7C-4E00-A9CD-A4E477358C00}"/>
    <cellStyle name="Normal 2 7 39" xfId="22641" xr:uid="{1660E0CD-F09A-403B-8523-AA99AB6BB7AE}"/>
    <cellStyle name="Normal 2 7 39 2" xfId="22642" xr:uid="{18121159-8AD9-40A6-A032-E94A06BA31FB}"/>
    <cellStyle name="Normal 2 7 39 2 2" xfId="22643" xr:uid="{AEBB989B-4BC9-4A36-BEAB-CD15F36BC035}"/>
    <cellStyle name="Normal 2 7 4" xfId="22644" xr:uid="{CA86D53F-3C9D-449B-BF75-F91C07525696}"/>
    <cellStyle name="Normal 2 7 4 10" xfId="22645" xr:uid="{AEDA6CFE-7BCF-425D-A6E9-2B824C616CD5}"/>
    <cellStyle name="Normal 2 7 4 10 2" xfId="22646" xr:uid="{FBD7333E-7285-4435-A3B1-D1301FBA00E6}"/>
    <cellStyle name="Normal 2 7 4 10 2 2" xfId="22647" xr:uid="{D531C370-B7CB-4374-9613-C50F26AD49B7}"/>
    <cellStyle name="Normal 2 7 4 11" xfId="22648" xr:uid="{1AE5112F-FC83-44E4-9FF4-22BAE6BDC52E}"/>
    <cellStyle name="Normal 2 7 4 11 2" xfId="22649" xr:uid="{80BD8401-A202-4FA0-BF5D-A7DA09C97DF9}"/>
    <cellStyle name="Normal 2 7 4 11 2 2" xfId="22650" xr:uid="{E9ED3D65-9CE6-4BF8-A765-D1EBF71804B3}"/>
    <cellStyle name="Normal 2 7 4 12" xfId="22651" xr:uid="{2F4FD28F-59D2-494D-9069-53479093C28C}"/>
    <cellStyle name="Normal 2 7 4 12 2" xfId="22652" xr:uid="{655BB576-FC2C-4E9A-8676-DF3CB990C272}"/>
    <cellStyle name="Normal 2 7 4 12 2 2" xfId="22653" xr:uid="{D9E816EB-B37E-45C7-8AEF-31CAAD83FABC}"/>
    <cellStyle name="Normal 2 7 4 13" xfId="22654" xr:uid="{52B30488-02BB-4F4F-8FA8-AC5845DA8D38}"/>
    <cellStyle name="Normal 2 7 4 13 2" xfId="22655" xr:uid="{7EBFC664-3D0E-4F98-B884-1B32384882AB}"/>
    <cellStyle name="Normal 2 7 4 13 2 2" xfId="22656" xr:uid="{9539E5C2-71B7-44AA-8903-B7673CF28073}"/>
    <cellStyle name="Normal 2 7 4 14" xfId="22657" xr:uid="{7F494F66-A563-486F-9D1E-8197CC540E38}"/>
    <cellStyle name="Normal 2 7 4 14 2" xfId="22658" xr:uid="{1CE4840C-54D0-460C-BF6B-85C7A6987DB9}"/>
    <cellStyle name="Normal 2 7 4 14 2 2" xfId="22659" xr:uid="{393457B4-0E07-4E9E-BA43-AB8810818A21}"/>
    <cellStyle name="Normal 2 7 4 15" xfId="22660" xr:uid="{C07E090B-4257-42B5-AF4C-A11485ABE12B}"/>
    <cellStyle name="Normal 2 7 4 15 2" xfId="22661" xr:uid="{A9B719C4-A887-46CB-A606-0A56BDE90D59}"/>
    <cellStyle name="Normal 2 7 4 15 2 2" xfId="22662" xr:uid="{5EA7A7B9-DC1E-437C-A25A-816435622A47}"/>
    <cellStyle name="Normal 2 7 4 16" xfId="22663" xr:uid="{7BCEE272-2A3D-4BDE-8F91-2859A0C26F4A}"/>
    <cellStyle name="Normal 2 7 4 16 2" xfId="22664" xr:uid="{66134F78-EAB4-48BC-BC53-C1963BB7239D}"/>
    <cellStyle name="Normal 2 7 4 16 2 2" xfId="22665" xr:uid="{B834C51F-5AE4-4FF4-B6FC-CBD8C223670D}"/>
    <cellStyle name="Normal 2 7 4 17" xfId="22666" xr:uid="{5196A27D-945F-4D37-8562-F74DBEE06A9C}"/>
    <cellStyle name="Normal 2 7 4 17 2" xfId="22667" xr:uid="{AF542D44-3722-4815-84AB-C0295EC1F8C8}"/>
    <cellStyle name="Normal 2 7 4 17 2 2" xfId="22668" xr:uid="{0CF6D44B-5EED-4D71-8DC9-2C26CF6F77A0}"/>
    <cellStyle name="Normal 2 7 4 18" xfId="22669" xr:uid="{799435B3-3252-43A0-B522-9435C2D7AAE3}"/>
    <cellStyle name="Normal 2 7 4 18 2" xfId="22670" xr:uid="{BE8AA8BB-5DA2-497B-A70F-58B2F3122292}"/>
    <cellStyle name="Normal 2 7 4 18 2 2" xfId="22671" xr:uid="{D0E066CD-958A-4423-9B46-B073005258FE}"/>
    <cellStyle name="Normal 2 7 4 19" xfId="22672" xr:uid="{E6D5B40E-E11B-4CFC-AE80-4CEB70F1203B}"/>
    <cellStyle name="Normal 2 7 4 19 2" xfId="22673" xr:uid="{BE44DB34-13AE-466E-8E5A-08BB542AC28A}"/>
    <cellStyle name="Normal 2 7 4 19 2 2" xfId="22674" xr:uid="{7B21F952-4BD9-40F6-A3BF-9116148B7E22}"/>
    <cellStyle name="Normal 2 7 4 2" xfId="22675" xr:uid="{88CDEE49-CA07-481F-A0EE-273F7D83ED4A}"/>
    <cellStyle name="Normal 2 7 4 2 2" xfId="22676" xr:uid="{3C5F0CC9-CF40-421D-8F2B-30C4F5B52CB4}"/>
    <cellStyle name="Normal 2 7 4 2 2 2" xfId="22677" xr:uid="{FF116FB1-AA39-4C10-8C30-A9907B58D8AC}"/>
    <cellStyle name="Normal 2 7 4 20" xfId="22678" xr:uid="{9A9726EF-CEEB-4DB7-AD84-DFD40296D258}"/>
    <cellStyle name="Normal 2 7 4 20 2" xfId="22679" xr:uid="{B06DBEA7-468E-4CD9-AD18-8E340A8DA80C}"/>
    <cellStyle name="Normal 2 7 4 20 2 2" xfId="22680" xr:uid="{E3E13F88-4233-46D8-A25A-F8DF18F12C5A}"/>
    <cellStyle name="Normal 2 7 4 21" xfId="22681" xr:uid="{112BA3E4-EF73-41E6-AF5E-0FF78C7A8B4B}"/>
    <cellStyle name="Normal 2 7 4 21 2" xfId="22682" xr:uid="{089DF44F-FCEE-4595-BD48-30AB6000F13F}"/>
    <cellStyle name="Normal 2 7 4 21 2 2" xfId="22683" xr:uid="{16F3FCF1-328A-422F-930B-6A74A51312E8}"/>
    <cellStyle name="Normal 2 7 4 22" xfId="22684" xr:uid="{8A6CCF02-12AE-411E-AA5A-A0E445EBCEBA}"/>
    <cellStyle name="Normal 2 7 4 22 2" xfId="22685" xr:uid="{46D50509-1770-49C1-AB00-8C02964E0FDD}"/>
    <cellStyle name="Normal 2 7 4 22 2 2" xfId="22686" xr:uid="{3F3ADACB-7447-4934-8572-14FBAE06FBE2}"/>
    <cellStyle name="Normal 2 7 4 23" xfId="22687" xr:uid="{E6268141-81FD-41B0-A875-5A0DBCE552C3}"/>
    <cellStyle name="Normal 2 7 4 23 2" xfId="22688" xr:uid="{83DA43C2-917F-48CE-80E9-6AEDF1D4997B}"/>
    <cellStyle name="Normal 2 7 4 23 2 2" xfId="22689" xr:uid="{B1456098-4783-429A-91DC-1AACEBE8A557}"/>
    <cellStyle name="Normal 2 7 4 24" xfId="22690" xr:uid="{D9A6CA40-6EA2-4A10-99E7-4F11308E56FF}"/>
    <cellStyle name="Normal 2 7 4 24 2" xfId="22691" xr:uid="{FBE15DD9-A1F5-40A3-BDA5-A7D74C6D4BE2}"/>
    <cellStyle name="Normal 2 7 4 24 2 2" xfId="22692" xr:uid="{AF4E9D63-A431-4707-848E-136FCA452EEA}"/>
    <cellStyle name="Normal 2 7 4 25" xfId="22693" xr:uid="{B3F25C3A-6B6B-4078-9167-CD1F6D9BA74A}"/>
    <cellStyle name="Normal 2 7 4 25 2" xfId="22694" xr:uid="{059EDA71-F583-4018-9CBD-63F4DD7A8351}"/>
    <cellStyle name="Normal 2 7 4 26" xfId="22695" xr:uid="{17B366D7-4644-407C-AC7B-553190FD61AA}"/>
    <cellStyle name="Normal 2 7 4 3" xfId="22696" xr:uid="{5340E359-B954-489D-AA58-7B4045849626}"/>
    <cellStyle name="Normal 2 7 4 3 2" xfId="22697" xr:uid="{D06B39D5-861A-4159-A999-B21F85F18994}"/>
    <cellStyle name="Normal 2 7 4 3 2 2" xfId="22698" xr:uid="{02F09537-C6DE-4EBC-B7EF-40E951F3B2AF}"/>
    <cellStyle name="Normal 2 7 4 4" xfId="22699" xr:uid="{805BDA83-DA73-49E1-87C7-CB198524CC6D}"/>
    <cellStyle name="Normal 2 7 4 4 2" xfId="22700" xr:uid="{6E34C28E-C933-460A-B7FD-2702DA1B84C2}"/>
    <cellStyle name="Normal 2 7 4 4 2 2" xfId="22701" xr:uid="{E223D218-B252-4824-A92F-3B11200CC6F8}"/>
    <cellStyle name="Normal 2 7 4 5" xfId="22702" xr:uid="{C331EE35-D509-4E8F-9147-0F10ACECDDC7}"/>
    <cellStyle name="Normal 2 7 4 5 2" xfId="22703" xr:uid="{9294015A-874A-4F04-BDE1-707C6ECE0BA5}"/>
    <cellStyle name="Normal 2 7 4 5 2 2" xfId="22704" xr:uid="{F903E984-BA14-49AE-B1EB-7494351BA529}"/>
    <cellStyle name="Normal 2 7 4 6" xfId="22705" xr:uid="{DA67886D-9124-46DA-B2F1-D4DE5EDEBE9E}"/>
    <cellStyle name="Normal 2 7 4 6 2" xfId="22706" xr:uid="{BD6AA275-D958-48E1-9942-4A0B542071D9}"/>
    <cellStyle name="Normal 2 7 4 6 2 2" xfId="22707" xr:uid="{46AF9B5F-327A-463B-8C36-39B7D56005A2}"/>
    <cellStyle name="Normal 2 7 4 7" xfId="22708" xr:uid="{94C30EA3-ECC8-4BF9-A7E8-795A675DFBE9}"/>
    <cellStyle name="Normal 2 7 4 7 2" xfId="22709" xr:uid="{4E6BAA9B-94A7-42E4-BC85-E5BA74684BA4}"/>
    <cellStyle name="Normal 2 7 4 7 2 2" xfId="22710" xr:uid="{72D2A180-F55E-4D3E-9DEE-5B201D0E3D07}"/>
    <cellStyle name="Normal 2 7 4 8" xfId="22711" xr:uid="{A2DDB441-FF91-444D-B23C-2D85F8EACC3C}"/>
    <cellStyle name="Normal 2 7 4 8 2" xfId="22712" xr:uid="{D580F941-7B88-45F4-B4B6-9A85EEE528EC}"/>
    <cellStyle name="Normal 2 7 4 8 2 2" xfId="22713" xr:uid="{A7456E1F-995C-43BC-B80F-4F2EEC4BA713}"/>
    <cellStyle name="Normal 2 7 4 9" xfId="22714" xr:uid="{621C3DA3-83F2-41E8-B695-E25750DAF927}"/>
    <cellStyle name="Normal 2 7 4 9 2" xfId="22715" xr:uid="{93C920DC-00B3-43D4-B4BB-F34106917918}"/>
    <cellStyle name="Normal 2 7 4 9 2 2" xfId="22716" xr:uid="{C9802F3A-B92F-47E7-8AE4-CE8745C64A2B}"/>
    <cellStyle name="Normal 2 7 40" xfId="22717" xr:uid="{018DD547-7D7B-402E-BEC7-5747B4B90782}"/>
    <cellStyle name="Normal 2 7 40 2" xfId="22718" xr:uid="{44E9ED6F-32F6-4CB9-9A4F-A386650B2B0B}"/>
    <cellStyle name="Normal 2 7 40 2 2" xfId="22719" xr:uid="{90CE9B05-90B3-4099-B1E8-ED6CE11ADAC9}"/>
    <cellStyle name="Normal 2 7 41" xfId="22720" xr:uid="{BD8368E3-A69B-4EC1-94AF-D078621E436E}"/>
    <cellStyle name="Normal 2 7 41 2" xfId="22721" xr:uid="{ED0F0EC8-F54C-408C-913A-6AA745CDE0BC}"/>
    <cellStyle name="Normal 2 7 41 2 2" xfId="22722" xr:uid="{ABFBC217-29CB-40EB-9677-E8A230BEBD9B}"/>
    <cellStyle name="Normal 2 7 42" xfId="22723" xr:uid="{8A8AE6C5-7D14-425F-8F23-72E52DA7FF7A}"/>
    <cellStyle name="Normal 2 7 42 2" xfId="22724" xr:uid="{2C1AC3DE-35AF-4D93-9401-BF0B2186C5EB}"/>
    <cellStyle name="Normal 2 7 42 2 2" xfId="22725" xr:uid="{149A4054-A31F-49A5-B14E-DC422C3754DB}"/>
    <cellStyle name="Normal 2 7 43" xfId="22726" xr:uid="{13327E48-1266-49B8-A009-63C20C4B9E5A}"/>
    <cellStyle name="Normal 2 7 43 2" xfId="22727" xr:uid="{855C1F69-DB42-4801-904F-68DE15CCDED8}"/>
    <cellStyle name="Normal 2 7 44" xfId="22728" xr:uid="{C7914306-13AC-484C-93AE-0BC4F52162B6}"/>
    <cellStyle name="Normal 2 7 45" xfId="22729" xr:uid="{41CAF044-630D-402D-BAAB-5DDC9BC5C4FB}"/>
    <cellStyle name="Normal 2 7 5" xfId="22730" xr:uid="{45EFF3AF-A3CC-4D71-AEEC-F318CAF646DA}"/>
    <cellStyle name="Normal 2 7 5 10" xfId="22731" xr:uid="{FE080CF4-3FF5-4180-BEFD-70BEB85AA4DA}"/>
    <cellStyle name="Normal 2 7 5 10 2" xfId="22732" xr:uid="{5E99D081-4D27-4283-B83E-3674AE0876AC}"/>
    <cellStyle name="Normal 2 7 5 10 2 2" xfId="22733" xr:uid="{AD642D3C-4EAE-459D-ADD5-A9B4597704D6}"/>
    <cellStyle name="Normal 2 7 5 11" xfId="22734" xr:uid="{54349724-BF1E-45D9-8564-DA07FD0AC432}"/>
    <cellStyle name="Normal 2 7 5 11 2" xfId="22735" xr:uid="{283D6F12-5328-4471-883F-401465FC734A}"/>
    <cellStyle name="Normal 2 7 5 11 2 2" xfId="22736" xr:uid="{36259981-DCB2-4747-AB1B-D030115A4E0F}"/>
    <cellStyle name="Normal 2 7 5 12" xfId="22737" xr:uid="{29E35E83-256F-42A9-85F1-7FC2B40544E5}"/>
    <cellStyle name="Normal 2 7 5 12 2" xfId="22738" xr:uid="{222F0A7C-960B-4E37-9768-9CCD5CDCC2B3}"/>
    <cellStyle name="Normal 2 7 5 12 2 2" xfId="22739" xr:uid="{4FF55CFE-DAB0-4725-8B86-6BCBDE0645CB}"/>
    <cellStyle name="Normal 2 7 5 13" xfId="22740" xr:uid="{99F7E686-40DE-42B6-A32B-42F45A91515D}"/>
    <cellStyle name="Normal 2 7 5 13 2" xfId="22741" xr:uid="{BCCA005C-4B6D-4986-8C37-44D80395FFAA}"/>
    <cellStyle name="Normal 2 7 5 13 2 2" xfId="22742" xr:uid="{1AD4B04A-96AB-449D-954F-F964A3EA1A4F}"/>
    <cellStyle name="Normal 2 7 5 14" xfId="22743" xr:uid="{F4914628-C484-4465-A25A-FDC9BD173895}"/>
    <cellStyle name="Normal 2 7 5 14 2" xfId="22744" xr:uid="{080AE625-D39E-4B86-B2BC-7CBA38871BE0}"/>
    <cellStyle name="Normal 2 7 5 14 2 2" xfId="22745" xr:uid="{36CE090F-3029-4C53-AB58-DA1805ADBED3}"/>
    <cellStyle name="Normal 2 7 5 15" xfId="22746" xr:uid="{7BE0595C-FD23-430B-B225-1285FA664250}"/>
    <cellStyle name="Normal 2 7 5 15 2" xfId="22747" xr:uid="{3444CD97-70AE-4164-98FA-F4F58FBEE5A0}"/>
    <cellStyle name="Normal 2 7 5 15 2 2" xfId="22748" xr:uid="{20E4E45F-FC90-4A29-A7BF-298A3DC043F3}"/>
    <cellStyle name="Normal 2 7 5 16" xfId="22749" xr:uid="{E2EB5D52-FF31-4C4F-B769-13697DDAF81B}"/>
    <cellStyle name="Normal 2 7 5 16 2" xfId="22750" xr:uid="{7A0E9FA7-5015-4017-9045-D2213985615E}"/>
    <cellStyle name="Normal 2 7 5 16 2 2" xfId="22751" xr:uid="{3EB8C0CE-40DC-4F3B-892A-04C041D5E4FD}"/>
    <cellStyle name="Normal 2 7 5 17" xfId="22752" xr:uid="{34DA0D55-59C8-477F-82A4-DFAFD67D1540}"/>
    <cellStyle name="Normal 2 7 5 17 2" xfId="22753" xr:uid="{F3A7DDBC-B500-4697-AEAF-614D87D31EDC}"/>
    <cellStyle name="Normal 2 7 5 17 2 2" xfId="22754" xr:uid="{25092538-20AE-4BC3-914B-98A35E3C1449}"/>
    <cellStyle name="Normal 2 7 5 18" xfId="22755" xr:uid="{811D2D44-555D-4D4D-99FC-C824C8ED92BD}"/>
    <cellStyle name="Normal 2 7 5 18 2" xfId="22756" xr:uid="{5941ED5E-AB6E-4205-A471-1628EF06F5BC}"/>
    <cellStyle name="Normal 2 7 5 18 2 2" xfId="22757" xr:uid="{FFAE6C35-886B-4675-8C67-15F3EBC9E47B}"/>
    <cellStyle name="Normal 2 7 5 19" xfId="22758" xr:uid="{F578E7C7-6E88-4BA8-86BD-82D470C81DE1}"/>
    <cellStyle name="Normal 2 7 5 19 2" xfId="22759" xr:uid="{56EE2235-800D-4886-8ED1-D3A39679C6BC}"/>
    <cellStyle name="Normal 2 7 5 19 2 2" xfId="22760" xr:uid="{80678747-C84B-4A80-99BF-F5AE7F93C737}"/>
    <cellStyle name="Normal 2 7 5 2" xfId="22761" xr:uid="{94350A5A-2118-4F07-8883-81F2DEB7CAFB}"/>
    <cellStyle name="Normal 2 7 5 2 2" xfId="22762" xr:uid="{5FD1AB8C-AAC2-4EE2-A577-056700B57402}"/>
    <cellStyle name="Normal 2 7 5 2 2 2" xfId="22763" xr:uid="{246F5379-D8CA-4D06-B273-61402E2B507A}"/>
    <cellStyle name="Normal 2 7 5 20" xfId="22764" xr:uid="{8D090B20-2102-4CEC-A19A-DBD05187938C}"/>
    <cellStyle name="Normal 2 7 5 20 2" xfId="22765" xr:uid="{0498F138-B667-4E74-AEFF-074B9AAEF230}"/>
    <cellStyle name="Normal 2 7 5 20 2 2" xfId="22766" xr:uid="{6960E061-D0FC-438F-BE11-7C6DA8AF1664}"/>
    <cellStyle name="Normal 2 7 5 21" xfId="22767" xr:uid="{2BFD4939-4869-4E50-A7E8-1700AB7CE60B}"/>
    <cellStyle name="Normal 2 7 5 21 2" xfId="22768" xr:uid="{206C9AE9-CF17-41BC-AF21-CDE64A4C41EC}"/>
    <cellStyle name="Normal 2 7 5 21 2 2" xfId="22769" xr:uid="{3964E4B4-CB7C-443B-B2D0-19FC63476FEA}"/>
    <cellStyle name="Normal 2 7 5 22" xfId="22770" xr:uid="{104CFFA9-920D-4E3D-8EE4-AB289842169E}"/>
    <cellStyle name="Normal 2 7 5 22 2" xfId="22771" xr:uid="{046E69F8-5814-4D37-B068-11629E6C913E}"/>
    <cellStyle name="Normal 2 7 5 22 2 2" xfId="22772" xr:uid="{66E5A0A3-6136-483A-8378-AC62CA7C213C}"/>
    <cellStyle name="Normal 2 7 5 23" xfId="22773" xr:uid="{5392C0F5-53B8-4DED-8897-3E5DFFDBD3DE}"/>
    <cellStyle name="Normal 2 7 5 23 2" xfId="22774" xr:uid="{CA2240FA-FBAA-48FE-B33E-5D73B8B88FED}"/>
    <cellStyle name="Normal 2 7 5 23 2 2" xfId="22775" xr:uid="{175E61C0-98BB-484E-B8C5-B9AF16B54881}"/>
    <cellStyle name="Normal 2 7 5 24" xfId="22776" xr:uid="{1111D493-DB90-4792-9604-0BF70BA0EEF6}"/>
    <cellStyle name="Normal 2 7 5 24 2" xfId="22777" xr:uid="{341F532E-E7EB-40B7-BF2C-23154FEC241A}"/>
    <cellStyle name="Normal 2 7 5 24 2 2" xfId="22778" xr:uid="{F724A3C9-E11C-4DA9-A018-CA98FA2E6210}"/>
    <cellStyle name="Normal 2 7 5 25" xfId="22779" xr:uid="{9E61471E-A196-4765-931E-9F0F52266167}"/>
    <cellStyle name="Normal 2 7 5 25 2" xfId="22780" xr:uid="{09DAF819-E06C-4077-8F5A-D8C2471B2D74}"/>
    <cellStyle name="Normal 2 7 5 26" xfId="22781" xr:uid="{4D706BC4-3158-4580-9B80-889458C7649C}"/>
    <cellStyle name="Normal 2 7 5 3" xfId="22782" xr:uid="{EC8267C8-03FA-4512-A757-33378814DBC3}"/>
    <cellStyle name="Normal 2 7 5 3 2" xfId="22783" xr:uid="{B777D114-3A95-408D-982C-89D5411EED0C}"/>
    <cellStyle name="Normal 2 7 5 3 2 2" xfId="22784" xr:uid="{7E404B2E-4B59-4318-BFC2-95D5D56E4F31}"/>
    <cellStyle name="Normal 2 7 5 4" xfId="22785" xr:uid="{F2AABD9C-CB50-43C2-A3B6-3ED305978C20}"/>
    <cellStyle name="Normal 2 7 5 4 2" xfId="22786" xr:uid="{8F8EAD87-4911-42B7-9016-95222012C241}"/>
    <cellStyle name="Normal 2 7 5 4 2 2" xfId="22787" xr:uid="{E5B969B2-8700-4CB5-8493-1856ABFE5BCF}"/>
    <cellStyle name="Normal 2 7 5 5" xfId="22788" xr:uid="{E5BAFDA0-17E7-469F-B798-C9D8EF46892F}"/>
    <cellStyle name="Normal 2 7 5 5 2" xfId="22789" xr:uid="{1877E97C-67CB-41DC-B4FF-B56AE02D66D5}"/>
    <cellStyle name="Normal 2 7 5 5 2 2" xfId="22790" xr:uid="{1DE15CFE-6E23-4D9F-95C1-D808C1DC708A}"/>
    <cellStyle name="Normal 2 7 5 6" xfId="22791" xr:uid="{537735B5-9FA8-43BE-A5AB-9D7587A4468B}"/>
    <cellStyle name="Normal 2 7 5 6 2" xfId="22792" xr:uid="{58130DA6-5D2C-435A-9C9A-683E7EB7816F}"/>
    <cellStyle name="Normal 2 7 5 6 2 2" xfId="22793" xr:uid="{CE457553-D93B-4D8D-9750-99B6470C7AC2}"/>
    <cellStyle name="Normal 2 7 5 7" xfId="22794" xr:uid="{072D177C-820D-4A98-AD99-EC770D2790BB}"/>
    <cellStyle name="Normal 2 7 5 7 2" xfId="22795" xr:uid="{82B6391F-FCE7-4B54-B43C-7F1B91E2F7F6}"/>
    <cellStyle name="Normal 2 7 5 7 2 2" xfId="22796" xr:uid="{AF0A6F4B-44C5-4DB6-938C-7B5DA1D3E519}"/>
    <cellStyle name="Normal 2 7 5 8" xfId="22797" xr:uid="{E922C50C-EC55-4927-9D0A-4397C5FAB64B}"/>
    <cellStyle name="Normal 2 7 5 8 2" xfId="22798" xr:uid="{2D6E5EC7-6814-412B-A377-7675A4945B60}"/>
    <cellStyle name="Normal 2 7 5 8 2 2" xfId="22799" xr:uid="{1C714B62-12B0-4CC1-81BB-7284C2C67DDD}"/>
    <cellStyle name="Normal 2 7 5 9" xfId="22800" xr:uid="{0995145A-7E7F-4263-A9D3-374A4C9F57F1}"/>
    <cellStyle name="Normal 2 7 5 9 2" xfId="22801" xr:uid="{33616B29-1E8D-4084-B15C-A0DE43BED090}"/>
    <cellStyle name="Normal 2 7 5 9 2 2" xfId="22802" xr:uid="{D84C72A0-27DB-4C1E-9C28-0AC41647D07E}"/>
    <cellStyle name="Normal 2 7 6" xfId="22803" xr:uid="{911F8DEE-E8D3-4536-91BB-9C0C689F275D}"/>
    <cellStyle name="Normal 2 7 6 10" xfId="22804" xr:uid="{B743F23D-32AE-4B7C-B44A-2BC4E838C494}"/>
    <cellStyle name="Normal 2 7 6 10 2" xfId="22805" xr:uid="{54252D26-33A7-48EA-AC96-3BDA4BDD48A2}"/>
    <cellStyle name="Normal 2 7 6 10 2 2" xfId="22806" xr:uid="{AA82231E-23F7-4539-9032-EF9B0DC2F3A3}"/>
    <cellStyle name="Normal 2 7 6 11" xfId="22807" xr:uid="{77DBA04E-C5CD-48B7-9B1A-4055D64187E7}"/>
    <cellStyle name="Normal 2 7 6 11 2" xfId="22808" xr:uid="{9F8C2133-786C-4857-9252-85CDB69D723E}"/>
    <cellStyle name="Normal 2 7 6 11 2 2" xfId="22809" xr:uid="{3562EE9A-943A-4AE3-8B22-5840E15F843B}"/>
    <cellStyle name="Normal 2 7 6 12" xfId="22810" xr:uid="{D5A09458-2C1D-490B-8D83-97AA0DEFE53C}"/>
    <cellStyle name="Normal 2 7 6 12 2" xfId="22811" xr:uid="{659827D8-35AA-4A6D-A29F-D8F1DF9460E5}"/>
    <cellStyle name="Normal 2 7 6 12 2 2" xfId="22812" xr:uid="{0294BD59-56FD-4BD7-B4B6-8B7F34F41F69}"/>
    <cellStyle name="Normal 2 7 6 13" xfId="22813" xr:uid="{F5CA4427-69EF-4BB1-8709-BEAB91B79C7C}"/>
    <cellStyle name="Normal 2 7 6 13 2" xfId="22814" xr:uid="{AAFC795F-546D-44D3-A29B-29288D747EFC}"/>
    <cellStyle name="Normal 2 7 6 13 2 2" xfId="22815" xr:uid="{0134D7FA-F969-47A5-B0AD-6B5E50A2355C}"/>
    <cellStyle name="Normal 2 7 6 14" xfId="22816" xr:uid="{3F43553C-9115-412D-8D92-40BABBE469F7}"/>
    <cellStyle name="Normal 2 7 6 14 2" xfId="22817" xr:uid="{18F2E809-0C78-4AE8-AB38-E949DEA07AB7}"/>
    <cellStyle name="Normal 2 7 6 14 2 2" xfId="22818" xr:uid="{4471C723-6647-4414-A3EE-0CC68EC645C6}"/>
    <cellStyle name="Normal 2 7 6 15" xfId="22819" xr:uid="{B8A35EC3-4990-48E7-9876-8E7230C10025}"/>
    <cellStyle name="Normal 2 7 6 15 2" xfId="22820" xr:uid="{0E0750CA-24A0-4F57-A385-687BDA8CB3D9}"/>
    <cellStyle name="Normal 2 7 6 15 2 2" xfId="22821" xr:uid="{D689C8F9-C676-4734-9435-46F3D7D1A1D1}"/>
    <cellStyle name="Normal 2 7 6 16" xfId="22822" xr:uid="{50C4B974-A7F2-4281-A4D2-53953F2F3513}"/>
    <cellStyle name="Normal 2 7 6 16 2" xfId="22823" xr:uid="{A768A2E8-4346-4A6C-89AF-AA60239FB104}"/>
    <cellStyle name="Normal 2 7 6 16 2 2" xfId="22824" xr:uid="{5342C00A-2233-4B6C-B7C0-A1255C722832}"/>
    <cellStyle name="Normal 2 7 6 17" xfId="22825" xr:uid="{1B9A84FF-3271-4AED-B88B-89E0092D13AA}"/>
    <cellStyle name="Normal 2 7 6 17 2" xfId="22826" xr:uid="{C0EEA8E6-1B6B-4C9F-A8A9-353F9B302B1B}"/>
    <cellStyle name="Normal 2 7 6 17 2 2" xfId="22827" xr:uid="{A9FA931F-DF4B-421B-B694-A26417DB4AA8}"/>
    <cellStyle name="Normal 2 7 6 18" xfId="22828" xr:uid="{7656EBEA-0A52-4681-8D0A-030CCEDED5A6}"/>
    <cellStyle name="Normal 2 7 6 18 2" xfId="22829" xr:uid="{FD2B0BA0-E0D0-45C1-95CE-6ABE0EEEE7BD}"/>
    <cellStyle name="Normal 2 7 6 18 2 2" xfId="22830" xr:uid="{9A020005-9426-4291-8A79-1EA3DA891F56}"/>
    <cellStyle name="Normal 2 7 6 19" xfId="22831" xr:uid="{FD15D94C-F298-4A03-91EA-E44048E25A1F}"/>
    <cellStyle name="Normal 2 7 6 19 2" xfId="22832" xr:uid="{F6DADAA3-EDFF-4945-98CC-CA06D1E1DA9F}"/>
    <cellStyle name="Normal 2 7 6 19 2 2" xfId="22833" xr:uid="{C95B3C8B-300D-4650-AF4D-D802B7F21DA3}"/>
    <cellStyle name="Normal 2 7 6 2" xfId="22834" xr:uid="{CEC9D64C-7946-44D5-A2D7-8273607C6970}"/>
    <cellStyle name="Normal 2 7 6 2 2" xfId="22835" xr:uid="{6539759D-C56C-4E7B-BD29-53330A07E6EF}"/>
    <cellStyle name="Normal 2 7 6 2 2 2" xfId="22836" xr:uid="{0FE75023-CFA9-4460-9282-09EE7B217118}"/>
    <cellStyle name="Normal 2 7 6 20" xfId="22837" xr:uid="{EB5618DF-F361-42F1-8D57-60BE2FF53C1B}"/>
    <cellStyle name="Normal 2 7 6 20 2" xfId="22838" xr:uid="{A855FFF3-6418-4F4D-AC15-64847AA206EF}"/>
    <cellStyle name="Normal 2 7 6 20 2 2" xfId="22839" xr:uid="{C1D097F8-A087-4067-827F-353F404B87F2}"/>
    <cellStyle name="Normal 2 7 6 21" xfId="22840" xr:uid="{B2193EC9-6B72-42E6-8D6E-D64A63CEBA0D}"/>
    <cellStyle name="Normal 2 7 6 21 2" xfId="22841" xr:uid="{F5C5164A-6C84-4D94-9F33-B3D800FD18A0}"/>
    <cellStyle name="Normal 2 7 6 21 2 2" xfId="22842" xr:uid="{358C67B7-28BC-48AA-A0D7-08F38B499FBD}"/>
    <cellStyle name="Normal 2 7 6 22" xfId="22843" xr:uid="{06FB5587-96B8-4E1B-BDBA-5A68E87643D4}"/>
    <cellStyle name="Normal 2 7 6 22 2" xfId="22844" xr:uid="{74C22ED3-A8F0-4710-A34D-A7AD7A6F38B9}"/>
    <cellStyle name="Normal 2 7 6 22 2 2" xfId="22845" xr:uid="{B1C10CCD-BCA5-4CAF-9E04-20DB78E50FA7}"/>
    <cellStyle name="Normal 2 7 6 23" xfId="22846" xr:uid="{F899328F-8D22-4184-9B6A-3FE4DD36EDD2}"/>
    <cellStyle name="Normal 2 7 6 23 2" xfId="22847" xr:uid="{806369CA-9930-4A3E-B2C4-22DB9F1B5367}"/>
    <cellStyle name="Normal 2 7 6 23 2 2" xfId="22848" xr:uid="{D9F124A5-3ECC-4D83-9893-888325E46566}"/>
    <cellStyle name="Normal 2 7 6 24" xfId="22849" xr:uid="{FE5D7F6D-502A-4F20-B2CD-41890406CCC2}"/>
    <cellStyle name="Normal 2 7 6 24 2" xfId="22850" xr:uid="{A6B2E90B-F921-444C-8A41-D6F904843AB1}"/>
    <cellStyle name="Normal 2 7 6 24 2 2" xfId="22851" xr:uid="{3A951C6B-6EA0-4F2F-BA46-6702E8BB2BED}"/>
    <cellStyle name="Normal 2 7 6 25" xfId="22852" xr:uid="{BE4FCEDF-18C0-4CDD-9D3A-EDC074446819}"/>
    <cellStyle name="Normal 2 7 6 25 2" xfId="22853" xr:uid="{914A0A14-93EF-4EB0-8F4E-6AEC8492A82F}"/>
    <cellStyle name="Normal 2 7 6 26" xfId="22854" xr:uid="{E1DEF2E7-1724-4822-8E78-E62C0FF71D77}"/>
    <cellStyle name="Normal 2 7 6 3" xfId="22855" xr:uid="{981E463E-138C-4BD3-825F-C778EC16F38A}"/>
    <cellStyle name="Normal 2 7 6 3 2" xfId="22856" xr:uid="{1FC2D502-4288-4240-B947-66AA2BE179AE}"/>
    <cellStyle name="Normal 2 7 6 3 2 2" xfId="22857" xr:uid="{3D2AF777-A4A6-4547-A68C-EDEF4AC94169}"/>
    <cellStyle name="Normal 2 7 6 4" xfId="22858" xr:uid="{76D3193E-CEA4-4D79-86B3-2029A2890215}"/>
    <cellStyle name="Normal 2 7 6 4 2" xfId="22859" xr:uid="{48586E38-6736-4DCE-B47B-0DBDC47B0199}"/>
    <cellStyle name="Normal 2 7 6 4 2 2" xfId="22860" xr:uid="{8B81D014-A871-44CD-AE56-8C3971C9CD88}"/>
    <cellStyle name="Normal 2 7 6 5" xfId="22861" xr:uid="{BE1CB876-CC21-4417-AC4A-FD110D998FFD}"/>
    <cellStyle name="Normal 2 7 6 5 2" xfId="22862" xr:uid="{869CD2B3-95DD-4500-B98D-7533124FF142}"/>
    <cellStyle name="Normal 2 7 6 5 2 2" xfId="22863" xr:uid="{C99F0B9A-5F09-45DC-A0E2-375194F8BAC6}"/>
    <cellStyle name="Normal 2 7 6 6" xfId="22864" xr:uid="{73894143-F848-48EB-B65F-E7892938F160}"/>
    <cellStyle name="Normal 2 7 6 6 2" xfId="22865" xr:uid="{29A44D79-7786-46F2-B2CF-CBE25318E7C1}"/>
    <cellStyle name="Normal 2 7 6 6 2 2" xfId="22866" xr:uid="{3EDDF1AD-117B-409F-A996-CC33EF75014B}"/>
    <cellStyle name="Normal 2 7 6 7" xfId="22867" xr:uid="{11598375-9DFA-4B67-A97D-44025DF6F38C}"/>
    <cellStyle name="Normal 2 7 6 7 2" xfId="22868" xr:uid="{F7F21965-24EB-4C9C-9085-8E1C24901CAE}"/>
    <cellStyle name="Normal 2 7 6 7 2 2" xfId="22869" xr:uid="{3BB8FA8B-0971-4FC3-B855-45EE24065CDC}"/>
    <cellStyle name="Normal 2 7 6 8" xfId="22870" xr:uid="{B17002CB-F3A6-481C-AD90-2D6461F43584}"/>
    <cellStyle name="Normal 2 7 6 8 2" xfId="22871" xr:uid="{9202286C-F93C-4823-8E8F-A29B0E39EA2F}"/>
    <cellStyle name="Normal 2 7 6 8 2 2" xfId="22872" xr:uid="{9990B03A-53ED-46DC-AE98-BAA77E104B65}"/>
    <cellStyle name="Normal 2 7 6 9" xfId="22873" xr:uid="{85AF29BD-D2A0-4609-A79E-801BDC273091}"/>
    <cellStyle name="Normal 2 7 6 9 2" xfId="22874" xr:uid="{66A2C8DB-2B9F-430F-BAB2-0CD1E96E2396}"/>
    <cellStyle name="Normal 2 7 6 9 2 2" xfId="22875" xr:uid="{1567E7AB-B8C4-4C3C-B44B-19547B9BBA2D}"/>
    <cellStyle name="Normal 2 7 7" xfId="22876" xr:uid="{851E5BEC-C306-47CA-B9F1-423992011CAB}"/>
    <cellStyle name="Normal 2 7 7 10" xfId="22877" xr:uid="{43BB2F12-8213-4B57-9A6D-29B53E36CD7A}"/>
    <cellStyle name="Normal 2 7 7 10 2" xfId="22878" xr:uid="{7BA4F18C-214D-4F0E-A0C1-9A4298C1724F}"/>
    <cellStyle name="Normal 2 7 7 10 2 2" xfId="22879" xr:uid="{7E752737-640C-4442-8373-3E19B3E1B722}"/>
    <cellStyle name="Normal 2 7 7 11" xfId="22880" xr:uid="{84145AA9-2D41-41AF-B752-E1D0FE5180C8}"/>
    <cellStyle name="Normal 2 7 7 11 2" xfId="22881" xr:uid="{434A2B96-F7C4-491E-AE2D-C5B762854E9E}"/>
    <cellStyle name="Normal 2 7 7 11 2 2" xfId="22882" xr:uid="{D73E11C1-C848-47BB-BB09-B313E0FF049B}"/>
    <cellStyle name="Normal 2 7 7 12" xfId="22883" xr:uid="{A4FBE7A3-677D-4415-B00D-ACC9A5449AF3}"/>
    <cellStyle name="Normal 2 7 7 12 2" xfId="22884" xr:uid="{E43CB89E-763C-40A9-A1A1-432D9EA95C28}"/>
    <cellStyle name="Normal 2 7 7 12 2 2" xfId="22885" xr:uid="{B8A064A3-FF86-4342-8159-5DBE9B81CAE6}"/>
    <cellStyle name="Normal 2 7 7 13" xfId="22886" xr:uid="{1F7952F6-C68A-4E2F-A256-18E2E3737EE4}"/>
    <cellStyle name="Normal 2 7 7 13 2" xfId="22887" xr:uid="{331DE7DF-DC70-480F-BA12-3867403EA8F0}"/>
    <cellStyle name="Normal 2 7 7 13 2 2" xfId="22888" xr:uid="{0892D6E2-BCF7-40D4-9F01-C015ADE4B681}"/>
    <cellStyle name="Normal 2 7 7 14" xfId="22889" xr:uid="{F04EE876-FAFB-4FDC-9F5F-2773B118EE6E}"/>
    <cellStyle name="Normal 2 7 7 14 2" xfId="22890" xr:uid="{DF203740-8F5B-44F7-B304-16B5AF518808}"/>
    <cellStyle name="Normal 2 7 7 14 2 2" xfId="22891" xr:uid="{B0A81B79-E794-4B02-ADC1-97CFB5DBE551}"/>
    <cellStyle name="Normal 2 7 7 15" xfId="22892" xr:uid="{8F7F1E6D-E624-408D-9BFA-4B9FDCE2DA1C}"/>
    <cellStyle name="Normal 2 7 7 15 2" xfId="22893" xr:uid="{94B37594-0A88-483B-B4D2-476CAAA71612}"/>
    <cellStyle name="Normal 2 7 7 15 2 2" xfId="22894" xr:uid="{93FE0797-73B5-4514-B3A0-BF57E8FCDB0C}"/>
    <cellStyle name="Normal 2 7 7 16" xfId="22895" xr:uid="{0F0FF5FB-8D5E-43A4-BF73-6A732059A89F}"/>
    <cellStyle name="Normal 2 7 7 16 2" xfId="22896" xr:uid="{A51E4939-32CC-4AD0-9CA8-4866DFB8037E}"/>
    <cellStyle name="Normal 2 7 7 16 2 2" xfId="22897" xr:uid="{A506163F-66C5-49DF-B91A-B33BD8C68CF0}"/>
    <cellStyle name="Normal 2 7 7 17" xfId="22898" xr:uid="{A2ECE9E8-0AEA-4A6D-808E-4D7A78FEEB7C}"/>
    <cellStyle name="Normal 2 7 7 17 2" xfId="22899" xr:uid="{20E386EB-256F-47C1-8BAD-58274AC38C8C}"/>
    <cellStyle name="Normal 2 7 7 17 2 2" xfId="22900" xr:uid="{A55FAADA-A6D3-4A32-AD78-FDCB73355EEF}"/>
    <cellStyle name="Normal 2 7 7 18" xfId="22901" xr:uid="{3CC398B6-944F-41BF-A13B-7EF7509480A8}"/>
    <cellStyle name="Normal 2 7 7 18 2" xfId="22902" xr:uid="{56277DD0-0E67-4E29-B6DD-66C9886E4879}"/>
    <cellStyle name="Normal 2 7 7 18 2 2" xfId="22903" xr:uid="{AB81BFD2-55D5-46B0-9E9E-EB2354CAEC87}"/>
    <cellStyle name="Normal 2 7 7 19" xfId="22904" xr:uid="{91B91F29-01B7-4359-8A60-6D8550FDBCF8}"/>
    <cellStyle name="Normal 2 7 7 19 2" xfId="22905" xr:uid="{F97C34CA-9605-4AA5-B595-73E897270405}"/>
    <cellStyle name="Normal 2 7 7 19 2 2" xfId="22906" xr:uid="{EFB7FDCF-E194-48D5-B1F3-3C1D48F5F508}"/>
    <cellStyle name="Normal 2 7 7 2" xfId="22907" xr:uid="{EE4E4EF2-F842-4419-AF04-DB39558CA022}"/>
    <cellStyle name="Normal 2 7 7 2 2" xfId="22908" xr:uid="{BA5B3DC8-F71D-47A6-94FC-422C9EDB5CCA}"/>
    <cellStyle name="Normal 2 7 7 2 2 2" xfId="22909" xr:uid="{2CBB1F38-4D09-45EC-ABFA-4A9D8A80A4DE}"/>
    <cellStyle name="Normal 2 7 7 20" xfId="22910" xr:uid="{A99BED99-171F-48C1-82EA-B1B9C250EAA0}"/>
    <cellStyle name="Normal 2 7 7 20 2" xfId="22911" xr:uid="{64A0F863-2669-4C3D-87CC-59AA15AF686F}"/>
    <cellStyle name="Normal 2 7 7 20 2 2" xfId="22912" xr:uid="{0DFA638B-F92C-4273-8263-36A205BE5636}"/>
    <cellStyle name="Normal 2 7 7 21" xfId="22913" xr:uid="{EECEC7EC-31AA-47A2-9AA4-B060DDAE8D42}"/>
    <cellStyle name="Normal 2 7 7 21 2" xfId="22914" xr:uid="{FEED55C6-9F43-4058-96D9-57F351FC74BF}"/>
    <cellStyle name="Normal 2 7 7 21 2 2" xfId="22915" xr:uid="{6490DA46-E392-429C-B0CB-55AE51095D6B}"/>
    <cellStyle name="Normal 2 7 7 22" xfId="22916" xr:uid="{E89957EC-F9B3-41A1-9130-71AA2F50D501}"/>
    <cellStyle name="Normal 2 7 7 22 2" xfId="22917" xr:uid="{C2682AB3-8063-40A1-824E-2ED3C3D70AC9}"/>
    <cellStyle name="Normal 2 7 7 22 2 2" xfId="22918" xr:uid="{A97FCE37-E49B-4D20-AA4E-501F0AEC9319}"/>
    <cellStyle name="Normal 2 7 7 23" xfId="22919" xr:uid="{4AA10D4F-4D41-4568-829C-8D9D319C81AF}"/>
    <cellStyle name="Normal 2 7 7 23 2" xfId="22920" xr:uid="{34066642-0909-4A0E-AD89-518752A41B82}"/>
    <cellStyle name="Normal 2 7 7 23 2 2" xfId="22921" xr:uid="{BFF5DEC1-E3D5-4282-8AF1-3C2950DEF47B}"/>
    <cellStyle name="Normal 2 7 7 24" xfId="22922" xr:uid="{AC89F7E9-71B3-4BCD-B9D7-A8248BF353C3}"/>
    <cellStyle name="Normal 2 7 7 24 2" xfId="22923" xr:uid="{03850FFB-E59A-40F9-A3BC-A0F57920BB2E}"/>
    <cellStyle name="Normal 2 7 7 24 2 2" xfId="22924" xr:uid="{19E8542A-F196-4DC2-B242-7EBD48FAADC8}"/>
    <cellStyle name="Normal 2 7 7 25" xfId="22925" xr:uid="{D8B4723B-6E65-405F-A480-AE03EBAFC536}"/>
    <cellStyle name="Normal 2 7 7 25 2" xfId="22926" xr:uid="{3F9419C1-47C2-47AC-9BA3-80FCB6C90CCC}"/>
    <cellStyle name="Normal 2 7 7 26" xfId="22927" xr:uid="{A2D4F4E0-B16F-4A92-B221-27EB52329D2A}"/>
    <cellStyle name="Normal 2 7 7 3" xfId="22928" xr:uid="{11FF927D-B1CA-45B5-A2F2-0D698A4933E2}"/>
    <cellStyle name="Normal 2 7 7 3 2" xfId="22929" xr:uid="{2AA26C69-ACF1-48F0-AA02-6F21C0EE797D}"/>
    <cellStyle name="Normal 2 7 7 3 2 2" xfId="22930" xr:uid="{08362046-F67D-452C-A613-6D96F0E699D9}"/>
    <cellStyle name="Normal 2 7 7 4" xfId="22931" xr:uid="{0B6F2935-9C20-4429-B94B-E5727D7F121B}"/>
    <cellStyle name="Normal 2 7 7 4 2" xfId="22932" xr:uid="{6FF4117F-41D2-4B56-AAFF-FCB6B61BD196}"/>
    <cellStyle name="Normal 2 7 7 4 2 2" xfId="22933" xr:uid="{E05F88EB-863B-4B82-9B95-4431BF57E90B}"/>
    <cellStyle name="Normal 2 7 7 5" xfId="22934" xr:uid="{A0DFCC76-2B43-4287-A7AF-EE290F792EF8}"/>
    <cellStyle name="Normal 2 7 7 5 2" xfId="22935" xr:uid="{ADFCBBFB-F5D8-447D-9796-B95B22162CDC}"/>
    <cellStyle name="Normal 2 7 7 5 2 2" xfId="22936" xr:uid="{2DF2D63D-728D-4296-B3E8-DEB1375966B7}"/>
    <cellStyle name="Normal 2 7 7 6" xfId="22937" xr:uid="{01176E73-DF4F-40DD-923E-12B7CB7D0DE9}"/>
    <cellStyle name="Normal 2 7 7 6 2" xfId="22938" xr:uid="{7FE99566-F0D5-4DC1-ACD1-489042E6BF35}"/>
    <cellStyle name="Normal 2 7 7 6 2 2" xfId="22939" xr:uid="{4F81CD9B-46A7-413E-AE11-C81F9E96A182}"/>
    <cellStyle name="Normal 2 7 7 7" xfId="22940" xr:uid="{FF9EBA79-F71A-4E00-B535-6E0CDB249EAE}"/>
    <cellStyle name="Normal 2 7 7 7 2" xfId="22941" xr:uid="{2CA46FB8-6706-4177-8D69-0B3DC3B5B73A}"/>
    <cellStyle name="Normal 2 7 7 7 2 2" xfId="22942" xr:uid="{D5D915B4-BB10-4794-B89F-65DFDC139C96}"/>
    <cellStyle name="Normal 2 7 7 8" xfId="22943" xr:uid="{3CE527B1-381B-4E13-AB9A-9DF5F5D51A97}"/>
    <cellStyle name="Normal 2 7 7 8 2" xfId="22944" xr:uid="{25C7251D-4C82-496F-B5FC-365ECFA4A4EF}"/>
    <cellStyle name="Normal 2 7 7 8 2 2" xfId="22945" xr:uid="{1A4F3050-A06B-4679-B173-A8B4AEF7DF4D}"/>
    <cellStyle name="Normal 2 7 7 9" xfId="22946" xr:uid="{682AA6D6-C0D3-40CC-AA5C-6BE4D93A83B0}"/>
    <cellStyle name="Normal 2 7 7 9 2" xfId="22947" xr:uid="{A2C7FEA4-F55D-4443-A478-FC1AFA7B47CD}"/>
    <cellStyle name="Normal 2 7 7 9 2 2" xfId="22948" xr:uid="{7277EA8D-C7B4-49D5-B96F-A9D2A144DBF1}"/>
    <cellStyle name="Normal 2 7 8" xfId="22949" xr:uid="{B40820F3-3DA9-4865-9515-9F617DE9B37D}"/>
    <cellStyle name="Normal 2 7 8 10" xfId="22950" xr:uid="{1DA853BF-E045-488A-A4A2-C13793C1869F}"/>
    <cellStyle name="Normal 2 7 8 10 2" xfId="22951" xr:uid="{A7BE7C34-4EBB-4E02-9FE2-330BFCB0CBC5}"/>
    <cellStyle name="Normal 2 7 8 10 2 2" xfId="22952" xr:uid="{8E574C0C-C47D-4574-AEFD-045B62750147}"/>
    <cellStyle name="Normal 2 7 8 11" xfId="22953" xr:uid="{6E9C19D0-A462-4E1D-AC7B-3CA66F88AF16}"/>
    <cellStyle name="Normal 2 7 8 11 2" xfId="22954" xr:uid="{08388940-927F-462C-B2AA-7D3231260250}"/>
    <cellStyle name="Normal 2 7 8 11 2 2" xfId="22955" xr:uid="{4CA4AADD-DD3B-4449-BAC0-8D14FB69AC6C}"/>
    <cellStyle name="Normal 2 7 8 12" xfId="22956" xr:uid="{15F0E7A8-3078-4B44-984E-4B41D963B598}"/>
    <cellStyle name="Normal 2 7 8 12 2" xfId="22957" xr:uid="{5ACC8316-3239-4CA9-9153-A785BEDF34D3}"/>
    <cellStyle name="Normal 2 7 8 12 2 2" xfId="22958" xr:uid="{5DD77552-B385-451F-88B2-15C7EC6E4C20}"/>
    <cellStyle name="Normal 2 7 8 13" xfId="22959" xr:uid="{498DF0C7-CE7B-4545-B2A2-F6B122EE2951}"/>
    <cellStyle name="Normal 2 7 8 13 2" xfId="22960" xr:uid="{DFA74D8F-A65F-4F90-BA09-BCF48491643E}"/>
    <cellStyle name="Normal 2 7 8 13 2 2" xfId="22961" xr:uid="{C522E0B3-1BAB-4266-803D-B4EAB1F40666}"/>
    <cellStyle name="Normal 2 7 8 14" xfId="22962" xr:uid="{F6E9185C-4A1F-4394-AFCF-07262D6BD73B}"/>
    <cellStyle name="Normal 2 7 8 14 2" xfId="22963" xr:uid="{88B09A32-0868-466E-80A8-C9AF1FDF5007}"/>
    <cellStyle name="Normal 2 7 8 14 2 2" xfId="22964" xr:uid="{FB893F2C-510D-43A4-96A6-CF0F42512E1C}"/>
    <cellStyle name="Normal 2 7 8 15" xfId="22965" xr:uid="{0F96C530-D664-4391-851A-9BFEEC8A4083}"/>
    <cellStyle name="Normal 2 7 8 15 2" xfId="22966" xr:uid="{5AFF9B15-4DAB-4E23-93AA-89388F4E5AEA}"/>
    <cellStyle name="Normal 2 7 8 15 2 2" xfId="22967" xr:uid="{D68CDB3F-ADAB-433E-B2D6-98DB71781B7D}"/>
    <cellStyle name="Normal 2 7 8 16" xfId="22968" xr:uid="{BA5AC6D7-C37A-425D-8E59-A494362693DC}"/>
    <cellStyle name="Normal 2 7 8 16 2" xfId="22969" xr:uid="{060B1247-65F8-4602-A629-3A7984A164C3}"/>
    <cellStyle name="Normal 2 7 8 16 2 2" xfId="22970" xr:uid="{B2D2A872-096F-4A8B-A3DF-E523019D8CFC}"/>
    <cellStyle name="Normal 2 7 8 17" xfId="22971" xr:uid="{9C28C303-3A3F-4410-8C58-1ADFF39F122F}"/>
    <cellStyle name="Normal 2 7 8 17 2" xfId="22972" xr:uid="{C539223B-EF63-4CD8-9CC2-6448622655D5}"/>
    <cellStyle name="Normal 2 7 8 17 2 2" xfId="22973" xr:uid="{614CE4B0-C885-43C7-8803-C170305368EC}"/>
    <cellStyle name="Normal 2 7 8 18" xfId="22974" xr:uid="{AEB53C70-E0CD-4894-B940-1397F01DAE04}"/>
    <cellStyle name="Normal 2 7 8 18 2" xfId="22975" xr:uid="{D93EE2DB-87EF-423E-8B85-DAA8C8917A16}"/>
    <cellStyle name="Normal 2 7 8 18 2 2" xfId="22976" xr:uid="{B3C984AE-DBD1-40FC-8916-BEECA1B1EFA8}"/>
    <cellStyle name="Normal 2 7 8 19" xfId="22977" xr:uid="{FC900B3E-13FD-4DC8-B610-F15F58442462}"/>
    <cellStyle name="Normal 2 7 8 19 2" xfId="22978" xr:uid="{97D41F0E-51F2-429E-A0B9-E66AB3FB6C10}"/>
    <cellStyle name="Normal 2 7 8 19 2 2" xfId="22979" xr:uid="{28280968-7BDD-4C88-B22E-C097E4BAD8B5}"/>
    <cellStyle name="Normal 2 7 8 2" xfId="22980" xr:uid="{6E881988-7830-45EA-AF5A-DB47A46E9C3B}"/>
    <cellStyle name="Normal 2 7 8 2 2" xfId="22981" xr:uid="{C74A4322-1B9F-4AE9-A135-9CBAB8374A6B}"/>
    <cellStyle name="Normal 2 7 8 2 2 2" xfId="22982" xr:uid="{12FCDAC8-246A-47FE-9897-517EEEC37DC4}"/>
    <cellStyle name="Normal 2 7 8 20" xfId="22983" xr:uid="{7CAE82D9-2A02-4C09-BD04-AE400C6B4F70}"/>
    <cellStyle name="Normal 2 7 8 20 2" xfId="22984" xr:uid="{F8AD2AEE-BAD4-45A1-8F83-DEB0C6B865F8}"/>
    <cellStyle name="Normal 2 7 8 20 2 2" xfId="22985" xr:uid="{A9BD25BC-0782-4FBB-97E6-28F2EB30B138}"/>
    <cellStyle name="Normal 2 7 8 21" xfId="22986" xr:uid="{DC81D251-7CCD-4A50-BA8A-7D009608FF23}"/>
    <cellStyle name="Normal 2 7 8 21 2" xfId="22987" xr:uid="{674677C2-EC09-4E3F-8624-A2BC4AF7416D}"/>
    <cellStyle name="Normal 2 7 8 21 2 2" xfId="22988" xr:uid="{AD8394CD-610E-4973-9D83-771821A8A888}"/>
    <cellStyle name="Normal 2 7 8 22" xfId="22989" xr:uid="{03204E93-4C37-403B-9FDF-F066812CD9A4}"/>
    <cellStyle name="Normal 2 7 8 22 2" xfId="22990" xr:uid="{172FBE5E-0DEF-4032-A742-1F4E8AC938B3}"/>
    <cellStyle name="Normal 2 7 8 22 2 2" xfId="22991" xr:uid="{9C40E620-4998-4B7A-9953-E15707FAB4AB}"/>
    <cellStyle name="Normal 2 7 8 23" xfId="22992" xr:uid="{89E822AE-B78E-48DA-A155-AE2741C07FFD}"/>
    <cellStyle name="Normal 2 7 8 23 2" xfId="22993" xr:uid="{6D66C730-525C-41C1-95A7-A8F0AF75C525}"/>
    <cellStyle name="Normal 2 7 8 23 2 2" xfId="22994" xr:uid="{ED3B6D10-D0E7-4937-82E2-5C2FB0B22330}"/>
    <cellStyle name="Normal 2 7 8 24" xfId="22995" xr:uid="{04338764-675A-46B8-B343-1278A46050BE}"/>
    <cellStyle name="Normal 2 7 8 24 2" xfId="22996" xr:uid="{182300AD-C9B6-4993-A012-DA3417212AEA}"/>
    <cellStyle name="Normal 2 7 8 24 2 2" xfId="22997" xr:uid="{B38F59DC-F71B-4F72-B714-724492162511}"/>
    <cellStyle name="Normal 2 7 8 25" xfId="22998" xr:uid="{A8BACAFF-929E-4FC4-ADF5-1D816BE3F92E}"/>
    <cellStyle name="Normal 2 7 8 25 2" xfId="22999" xr:uid="{14D8BDA4-0195-4CC6-9B19-36C2FD63F8D5}"/>
    <cellStyle name="Normal 2 7 8 26" xfId="23000" xr:uid="{86E20950-BFDD-4E20-B042-BA462B1E36C6}"/>
    <cellStyle name="Normal 2 7 8 3" xfId="23001" xr:uid="{43D13AB6-2AB7-4E25-8D67-59A707EF6E93}"/>
    <cellStyle name="Normal 2 7 8 3 2" xfId="23002" xr:uid="{7D1AACC2-FDB4-429A-869E-9A64F19E931E}"/>
    <cellStyle name="Normal 2 7 8 3 2 2" xfId="23003" xr:uid="{61C2146E-1683-414A-8DD1-FB12FB1F7E4B}"/>
    <cellStyle name="Normal 2 7 8 4" xfId="23004" xr:uid="{31488E64-8B8C-4384-AB2A-8A0BCC31E5F3}"/>
    <cellStyle name="Normal 2 7 8 4 2" xfId="23005" xr:uid="{4E2F4AE1-BED9-4B89-BAEB-0A6B8AD5EEF5}"/>
    <cellStyle name="Normal 2 7 8 4 2 2" xfId="23006" xr:uid="{C94CFE96-189A-4602-9E98-401EC6C714EE}"/>
    <cellStyle name="Normal 2 7 8 5" xfId="23007" xr:uid="{8365CC3C-D465-49A7-B40E-7E8565331834}"/>
    <cellStyle name="Normal 2 7 8 5 2" xfId="23008" xr:uid="{6600AD01-F5D3-4447-AF11-DBFF35C72234}"/>
    <cellStyle name="Normal 2 7 8 5 2 2" xfId="23009" xr:uid="{43F54122-51B6-43C8-843C-87C3A5AD58BE}"/>
    <cellStyle name="Normal 2 7 8 6" xfId="23010" xr:uid="{C6207BAA-1ADF-42D5-914E-26AB1523434B}"/>
    <cellStyle name="Normal 2 7 8 6 2" xfId="23011" xr:uid="{770FEACB-45C5-44EF-9E3B-C8603CF6A084}"/>
    <cellStyle name="Normal 2 7 8 6 2 2" xfId="23012" xr:uid="{E276A004-8DA7-4BF1-84FA-F5383FB976DB}"/>
    <cellStyle name="Normal 2 7 8 7" xfId="23013" xr:uid="{97EBAB45-623B-4F5D-AD10-40FB632A3D9A}"/>
    <cellStyle name="Normal 2 7 8 7 2" xfId="23014" xr:uid="{DDAD9791-FDE5-4D2D-9657-3F162C61AE18}"/>
    <cellStyle name="Normal 2 7 8 7 2 2" xfId="23015" xr:uid="{04A4AA87-EBB9-4F56-8488-D1DBE88BFFFE}"/>
    <cellStyle name="Normal 2 7 8 8" xfId="23016" xr:uid="{D231EB33-65ED-48CA-9CC9-0F16FD5CE737}"/>
    <cellStyle name="Normal 2 7 8 8 2" xfId="23017" xr:uid="{83154109-E301-4913-92DC-EEBB1E4513D9}"/>
    <cellStyle name="Normal 2 7 8 8 2 2" xfId="23018" xr:uid="{1C0698BE-2234-424C-A29F-992FB2436883}"/>
    <cellStyle name="Normal 2 7 8 9" xfId="23019" xr:uid="{9CEA4376-E5C2-4719-9FA5-573785185738}"/>
    <cellStyle name="Normal 2 7 8 9 2" xfId="23020" xr:uid="{739E535D-5432-4F80-BF67-C7BE135E1689}"/>
    <cellStyle name="Normal 2 7 8 9 2 2" xfId="23021" xr:uid="{252CED62-C402-4329-AEF6-DA9FEC21467B}"/>
    <cellStyle name="Normal 2 7 9" xfId="23022" xr:uid="{A933E5D4-42B8-413E-9103-59E6EB1EAED7}"/>
    <cellStyle name="Normal 2 7 9 10" xfId="23023" xr:uid="{F2B96C33-A341-45C3-A531-7AB81A907119}"/>
    <cellStyle name="Normal 2 7 9 10 2" xfId="23024" xr:uid="{86754734-9C16-44FB-97EE-68D5D789EF40}"/>
    <cellStyle name="Normal 2 7 9 10 2 2" xfId="23025" xr:uid="{FE8D558F-60BD-48DB-AC3C-4759DE9D2155}"/>
    <cellStyle name="Normal 2 7 9 11" xfId="23026" xr:uid="{FCB34BE5-6074-4D57-AF08-971E67129C54}"/>
    <cellStyle name="Normal 2 7 9 11 2" xfId="23027" xr:uid="{E7646950-C1FB-442F-9749-8A60B06F367D}"/>
    <cellStyle name="Normal 2 7 9 11 2 2" xfId="23028" xr:uid="{6FF49180-E221-4AF9-AE99-3987A793B8E6}"/>
    <cellStyle name="Normal 2 7 9 12" xfId="23029" xr:uid="{1C2AED88-CF14-4A86-905F-C46977DFE667}"/>
    <cellStyle name="Normal 2 7 9 12 2" xfId="23030" xr:uid="{2C7239D5-B3DD-49A4-BB27-38CF027A906E}"/>
    <cellStyle name="Normal 2 7 9 12 2 2" xfId="23031" xr:uid="{C1975F53-807B-4362-9F96-29BFC837EC17}"/>
    <cellStyle name="Normal 2 7 9 13" xfId="23032" xr:uid="{0F59DB38-CFFC-414A-893D-CBB2A1DFBB13}"/>
    <cellStyle name="Normal 2 7 9 13 2" xfId="23033" xr:uid="{0659BB9E-F2E9-4E59-ABAA-0F3224491C43}"/>
    <cellStyle name="Normal 2 7 9 13 2 2" xfId="23034" xr:uid="{F052A1B4-00E4-48F6-9BB5-1F5EB8B29B67}"/>
    <cellStyle name="Normal 2 7 9 14" xfId="23035" xr:uid="{39F05DEB-E764-4DEE-BFA5-8B8780C0A32E}"/>
    <cellStyle name="Normal 2 7 9 14 2" xfId="23036" xr:uid="{EA8BDA5E-2DB9-4269-AEDC-28068EC91361}"/>
    <cellStyle name="Normal 2 7 9 14 2 2" xfId="23037" xr:uid="{D9452878-4E5A-485D-AC92-0EBCDB7E5B41}"/>
    <cellStyle name="Normal 2 7 9 15" xfId="23038" xr:uid="{88D8B0F2-A170-43C2-94A3-18C03A732BEA}"/>
    <cellStyle name="Normal 2 7 9 15 2" xfId="23039" xr:uid="{A5E076B4-6F4D-405E-BDAD-CC6F49AA9FE4}"/>
    <cellStyle name="Normal 2 7 9 15 2 2" xfId="23040" xr:uid="{E78DEE75-6AE5-443B-A133-BC62F7D6923F}"/>
    <cellStyle name="Normal 2 7 9 16" xfId="23041" xr:uid="{D3AC5683-C23A-40F4-A310-5A2BD07988A4}"/>
    <cellStyle name="Normal 2 7 9 16 2" xfId="23042" xr:uid="{8E8D24E7-6925-40B6-885B-467E4A742D9A}"/>
    <cellStyle name="Normal 2 7 9 16 2 2" xfId="23043" xr:uid="{83C13C4D-C5D3-4E03-9501-5C1643EAD000}"/>
    <cellStyle name="Normal 2 7 9 17" xfId="23044" xr:uid="{1553EC9A-3749-41EB-88B7-C2F0DB82B7AC}"/>
    <cellStyle name="Normal 2 7 9 17 2" xfId="23045" xr:uid="{6A104900-699F-406C-AB17-16801C3878DF}"/>
    <cellStyle name="Normal 2 7 9 17 2 2" xfId="23046" xr:uid="{33670BAD-9FF8-42E7-A011-C0DDEA1E5A6C}"/>
    <cellStyle name="Normal 2 7 9 18" xfId="23047" xr:uid="{4CF2EF35-13A2-471A-848D-98370A2BA8C6}"/>
    <cellStyle name="Normal 2 7 9 18 2" xfId="23048" xr:uid="{2844CC9E-273E-4FFA-B5F1-72F09C45081E}"/>
    <cellStyle name="Normal 2 7 9 18 2 2" xfId="23049" xr:uid="{D65A2431-9895-417F-A962-ABA19A1902FB}"/>
    <cellStyle name="Normal 2 7 9 19" xfId="23050" xr:uid="{D79A927B-F8F1-4A73-8372-375116026924}"/>
    <cellStyle name="Normal 2 7 9 19 2" xfId="23051" xr:uid="{C6E97BDE-1B41-4588-9EBD-0FBC55635E4D}"/>
    <cellStyle name="Normal 2 7 9 19 2 2" xfId="23052" xr:uid="{7BEE56D4-98A3-419C-BA1C-831340594F91}"/>
    <cellStyle name="Normal 2 7 9 2" xfId="23053" xr:uid="{D4CE265E-96A5-4ACD-880A-4F5E9641C2FC}"/>
    <cellStyle name="Normal 2 7 9 2 2" xfId="23054" xr:uid="{B8471B02-D4FC-4551-B844-219416C30133}"/>
    <cellStyle name="Normal 2 7 9 2 2 2" xfId="23055" xr:uid="{E1DC73D5-268F-4F87-8C68-17295CF97E5F}"/>
    <cellStyle name="Normal 2 7 9 20" xfId="23056" xr:uid="{F83EB61C-8128-454D-920B-1D697C6D2AF4}"/>
    <cellStyle name="Normal 2 7 9 20 2" xfId="23057" xr:uid="{8B2B9EC5-959D-49A7-92A6-CBE7C9BBFCDC}"/>
    <cellStyle name="Normal 2 7 9 20 2 2" xfId="23058" xr:uid="{D51D164A-9DEA-44E7-9259-FA36D18168F4}"/>
    <cellStyle name="Normal 2 7 9 21" xfId="23059" xr:uid="{101FED15-6852-4B91-8F92-AA65FB1A52BF}"/>
    <cellStyle name="Normal 2 7 9 21 2" xfId="23060" xr:uid="{A8A33E4E-7F66-43FB-9E49-60543ABF22E4}"/>
    <cellStyle name="Normal 2 7 9 21 2 2" xfId="23061" xr:uid="{64B7DF62-D161-4F46-A3E6-ABF9B3A583A2}"/>
    <cellStyle name="Normal 2 7 9 22" xfId="23062" xr:uid="{6211C85C-1CD8-4FCB-8ADB-D9E58BBF7E1E}"/>
    <cellStyle name="Normal 2 7 9 22 2" xfId="23063" xr:uid="{98675D3B-4B50-411B-B7C1-9831E29F9AA1}"/>
    <cellStyle name="Normal 2 7 9 22 2 2" xfId="23064" xr:uid="{6C8E7497-E248-4EFF-A0D3-D34EE001EB89}"/>
    <cellStyle name="Normal 2 7 9 23" xfId="23065" xr:uid="{EDA4FD33-DAFD-40B0-9755-2935AE5B2779}"/>
    <cellStyle name="Normal 2 7 9 23 2" xfId="23066" xr:uid="{FF09BC88-019D-4BFF-A4DA-95FBB7A625B9}"/>
    <cellStyle name="Normal 2 7 9 23 2 2" xfId="23067" xr:uid="{8BD79099-689D-4AA2-AC10-2008E0818CAD}"/>
    <cellStyle name="Normal 2 7 9 24" xfId="23068" xr:uid="{0A0C6ABD-9D1C-4A77-A374-FA6066CB7D36}"/>
    <cellStyle name="Normal 2 7 9 24 2" xfId="23069" xr:uid="{A030101F-04DD-4E39-A384-FD96DBA729B5}"/>
    <cellStyle name="Normal 2 7 9 24 2 2" xfId="23070" xr:uid="{5D15A4F0-F8ED-486F-9DCE-F0120906F0CB}"/>
    <cellStyle name="Normal 2 7 9 25" xfId="23071" xr:uid="{51D41855-E02F-4730-989F-61EAE720CEA4}"/>
    <cellStyle name="Normal 2 7 9 25 2" xfId="23072" xr:uid="{0E052A74-8935-48B2-AE57-005ADB6572D3}"/>
    <cellStyle name="Normal 2 7 9 26" xfId="23073" xr:uid="{4DDC713D-FDD7-456C-AC82-AADD29AFF8FF}"/>
    <cellStyle name="Normal 2 7 9 3" xfId="23074" xr:uid="{B491334C-6EF5-496A-AE07-8ADA2325671D}"/>
    <cellStyle name="Normal 2 7 9 3 2" xfId="23075" xr:uid="{510B33B4-4577-41A0-9DAB-1819A0B5556B}"/>
    <cellStyle name="Normal 2 7 9 3 2 2" xfId="23076" xr:uid="{37989B1A-B2D1-411E-938E-29774D0DAE64}"/>
    <cellStyle name="Normal 2 7 9 4" xfId="23077" xr:uid="{9251DCE0-9833-469B-9CDA-0E54C6A7EA28}"/>
    <cellStyle name="Normal 2 7 9 4 2" xfId="23078" xr:uid="{2221DD62-A3F1-4D96-AB1E-C0E8DE4686BF}"/>
    <cellStyle name="Normal 2 7 9 4 2 2" xfId="23079" xr:uid="{6DFFBEE7-1466-4A77-8399-E33B9292CD8F}"/>
    <cellStyle name="Normal 2 7 9 5" xfId="23080" xr:uid="{F760EE4D-32C6-486D-A81C-DE5EF57C7C51}"/>
    <cellStyle name="Normal 2 7 9 5 2" xfId="23081" xr:uid="{72067507-4729-400D-9616-E525B69241A9}"/>
    <cellStyle name="Normal 2 7 9 5 2 2" xfId="23082" xr:uid="{96666739-788F-4A72-BB69-5E5174E501D1}"/>
    <cellStyle name="Normal 2 7 9 6" xfId="23083" xr:uid="{B76755E5-ADEF-43E5-94AD-72D295677675}"/>
    <cellStyle name="Normal 2 7 9 6 2" xfId="23084" xr:uid="{F4265A5F-539E-43C5-BDFE-D9C74F1AB6BA}"/>
    <cellStyle name="Normal 2 7 9 6 2 2" xfId="23085" xr:uid="{F9D1DAA0-1DBD-49BE-9D6C-A673F09B4843}"/>
    <cellStyle name="Normal 2 7 9 7" xfId="23086" xr:uid="{CFBE0462-54B8-43F0-8644-8C7135F46B59}"/>
    <cellStyle name="Normal 2 7 9 7 2" xfId="23087" xr:uid="{32759C23-EBA7-4BC0-BA27-EEA869C94E7D}"/>
    <cellStyle name="Normal 2 7 9 7 2 2" xfId="23088" xr:uid="{220511EC-ABE4-402E-923A-1F0AC5ED27C5}"/>
    <cellStyle name="Normal 2 7 9 8" xfId="23089" xr:uid="{F71136DC-BD2E-4C51-B6EE-A5A37580EBAC}"/>
    <cellStyle name="Normal 2 7 9 8 2" xfId="23090" xr:uid="{0B2B438E-215B-43F0-A956-139EC1CB1A02}"/>
    <cellStyle name="Normal 2 7 9 8 2 2" xfId="23091" xr:uid="{60C4E28B-832C-408B-A8BC-A3A5C630E5C9}"/>
    <cellStyle name="Normal 2 7 9 9" xfId="23092" xr:uid="{52CF734D-8E4D-4674-9D7C-B99EFA623669}"/>
    <cellStyle name="Normal 2 7 9 9 2" xfId="23093" xr:uid="{DE0AF5BF-AA1A-407D-BDF1-887028D8E7CE}"/>
    <cellStyle name="Normal 2 7 9 9 2 2" xfId="23094" xr:uid="{2AF54610-20A5-43B2-8F55-CE768F03A085}"/>
    <cellStyle name="Normal 2 8" xfId="23095" xr:uid="{282EA7B5-64AF-483B-AC83-B8492DDBF47B}"/>
    <cellStyle name="Normal 2 8 10" xfId="23096" xr:uid="{1703749E-E746-44DE-971D-FF23BF324933}"/>
    <cellStyle name="Normal 2 8 10 10" xfId="23097" xr:uid="{DEEF2990-E8DF-4ED3-86C6-26C8B2750B5D}"/>
    <cellStyle name="Normal 2 8 10 10 2" xfId="23098" xr:uid="{CC76EDD3-6C8E-4693-B5FE-2900D0810BDD}"/>
    <cellStyle name="Normal 2 8 10 10 2 2" xfId="23099" xr:uid="{DD12A85F-6F6F-4945-A8C0-68E3F69C2140}"/>
    <cellStyle name="Normal 2 8 10 11" xfId="23100" xr:uid="{4656A56B-6339-4EB6-9B81-796C21A5E80A}"/>
    <cellStyle name="Normal 2 8 10 11 2" xfId="23101" xr:uid="{8242BE73-0BEC-4010-9E13-ACD17AE63EDA}"/>
    <cellStyle name="Normal 2 8 10 11 2 2" xfId="23102" xr:uid="{5C9E8D47-ED62-418A-8E1C-4D14B0B9028E}"/>
    <cellStyle name="Normal 2 8 10 12" xfId="23103" xr:uid="{5ED78371-DCD6-4822-BFDD-73007064DF96}"/>
    <cellStyle name="Normal 2 8 10 12 2" xfId="23104" xr:uid="{B1BB80F5-E031-41C9-87A7-AFD7193A2916}"/>
    <cellStyle name="Normal 2 8 10 12 2 2" xfId="23105" xr:uid="{9171529E-0687-459A-8D6C-CB7883D7893F}"/>
    <cellStyle name="Normal 2 8 10 13" xfId="23106" xr:uid="{098B7B06-B9BE-4FD4-B51E-8C9C1A3A2B7A}"/>
    <cellStyle name="Normal 2 8 10 13 2" xfId="23107" xr:uid="{928823A7-5F92-42BD-877F-AC2C10AF7C90}"/>
    <cellStyle name="Normal 2 8 10 13 2 2" xfId="23108" xr:uid="{904C3946-CAA3-4286-8F4C-394E3C54AA78}"/>
    <cellStyle name="Normal 2 8 10 14" xfId="23109" xr:uid="{A674AE7F-8A64-4ED9-9DA7-0165044622AA}"/>
    <cellStyle name="Normal 2 8 10 14 2" xfId="23110" xr:uid="{823DAECC-2752-41C2-A088-0894FDBCB6E3}"/>
    <cellStyle name="Normal 2 8 10 14 2 2" xfId="23111" xr:uid="{27712BA0-AC37-4F2B-81A0-7A3FA1E49DA8}"/>
    <cellStyle name="Normal 2 8 10 15" xfId="23112" xr:uid="{A3183240-A68E-4FD3-9740-84DA25A292DE}"/>
    <cellStyle name="Normal 2 8 10 15 2" xfId="23113" xr:uid="{389E07C0-D38E-4EC6-8575-5C8F3D603352}"/>
    <cellStyle name="Normal 2 8 10 15 2 2" xfId="23114" xr:uid="{59076C5C-7A2A-4956-9CA5-3E0BD3683642}"/>
    <cellStyle name="Normal 2 8 10 16" xfId="23115" xr:uid="{1F6E2F4A-6D45-4711-AC70-D6B351ED3A01}"/>
    <cellStyle name="Normal 2 8 10 16 2" xfId="23116" xr:uid="{CAE86624-BD57-43A8-8828-AF800277DDDA}"/>
    <cellStyle name="Normal 2 8 10 16 2 2" xfId="23117" xr:uid="{FE58C756-C567-4159-BC52-CE935065EEF1}"/>
    <cellStyle name="Normal 2 8 10 17" xfId="23118" xr:uid="{F041A74D-F685-4A76-894F-5C897319F59A}"/>
    <cellStyle name="Normal 2 8 10 17 2" xfId="23119" xr:uid="{06A7750B-A7B1-41CF-8B73-98A658460B61}"/>
    <cellStyle name="Normal 2 8 10 17 2 2" xfId="23120" xr:uid="{10C26C42-2FE2-4246-9D5C-A28D909C8D43}"/>
    <cellStyle name="Normal 2 8 10 18" xfId="23121" xr:uid="{B2B9B40B-4C01-4595-817B-85A8CAC987AC}"/>
    <cellStyle name="Normal 2 8 10 18 2" xfId="23122" xr:uid="{43E780E0-CCE5-4899-8C77-7BE0A8545114}"/>
    <cellStyle name="Normal 2 8 10 18 2 2" xfId="23123" xr:uid="{F59FA33A-E253-4BAF-861C-92DBF21C20B6}"/>
    <cellStyle name="Normal 2 8 10 19" xfId="23124" xr:uid="{0A5AB08A-1030-42D6-93EF-0926E140F849}"/>
    <cellStyle name="Normal 2 8 10 19 2" xfId="23125" xr:uid="{4D30239E-1F11-449D-9EB6-DA2ED5D31D78}"/>
    <cellStyle name="Normal 2 8 10 19 2 2" xfId="23126" xr:uid="{5091F265-5984-4A02-B82E-2F3D959929F4}"/>
    <cellStyle name="Normal 2 8 10 2" xfId="23127" xr:uid="{E3DCAD49-3A23-4BAF-B6AC-EED47EAB9700}"/>
    <cellStyle name="Normal 2 8 10 2 2" xfId="23128" xr:uid="{1CCA16AC-AC9A-4A9E-BE40-7130EEADDFD1}"/>
    <cellStyle name="Normal 2 8 10 2 2 2" xfId="23129" xr:uid="{B994C46B-CA53-4C5A-A021-3EC2A89BE093}"/>
    <cellStyle name="Normal 2 8 10 20" xfId="23130" xr:uid="{ED06FCE4-08C1-42E0-856A-1F9750C7D36C}"/>
    <cellStyle name="Normal 2 8 10 20 2" xfId="23131" xr:uid="{1F6BBB33-9019-4708-9256-ED9C3ABF849F}"/>
    <cellStyle name="Normal 2 8 10 20 2 2" xfId="23132" xr:uid="{7E6FC86C-2187-4B09-96B8-3E0C136E7B12}"/>
    <cellStyle name="Normal 2 8 10 21" xfId="23133" xr:uid="{AC4B5795-4EEC-40D3-9023-3C827EDC7FBA}"/>
    <cellStyle name="Normal 2 8 10 21 2" xfId="23134" xr:uid="{8289EBED-6C71-4B77-B3A5-B062705BAB48}"/>
    <cellStyle name="Normal 2 8 10 21 2 2" xfId="23135" xr:uid="{E330D56D-316A-49A8-B6B0-527356D50599}"/>
    <cellStyle name="Normal 2 8 10 22" xfId="23136" xr:uid="{16032EFE-8326-4251-B0AE-E5E8A5F1C252}"/>
    <cellStyle name="Normal 2 8 10 22 2" xfId="23137" xr:uid="{67C67AA6-AC3A-4171-B9C4-FEC30B24D25E}"/>
    <cellStyle name="Normal 2 8 10 22 2 2" xfId="23138" xr:uid="{3153F0F3-DF97-4294-9F3E-2FB44801F967}"/>
    <cellStyle name="Normal 2 8 10 23" xfId="23139" xr:uid="{EB7AC8F9-BC58-419D-BFA9-B8A3FE12B1CB}"/>
    <cellStyle name="Normal 2 8 10 23 2" xfId="23140" xr:uid="{AF202BCD-95AC-4D39-A7A8-4AB144F149E8}"/>
    <cellStyle name="Normal 2 8 10 23 2 2" xfId="23141" xr:uid="{6885E0BF-0B08-4FB9-A361-7A1CE7E5A291}"/>
    <cellStyle name="Normal 2 8 10 24" xfId="23142" xr:uid="{383EA82F-182C-47FA-87A0-403A2B2F7220}"/>
    <cellStyle name="Normal 2 8 10 24 2" xfId="23143" xr:uid="{37A246CB-BE51-4736-9260-A9C3EDDB0D11}"/>
    <cellStyle name="Normal 2 8 10 24 2 2" xfId="23144" xr:uid="{5B4270A0-432C-4E83-98AB-27281BE2EFCE}"/>
    <cellStyle name="Normal 2 8 10 25" xfId="23145" xr:uid="{4E22A0AA-FA72-468D-999D-1F92D2552425}"/>
    <cellStyle name="Normal 2 8 10 25 2" xfId="23146" xr:uid="{BE813910-8FCC-4F7A-845F-FED170A16A04}"/>
    <cellStyle name="Normal 2 8 10 26" xfId="23147" xr:uid="{F509B6FD-3C64-44A2-887D-AF9BA5FC90A0}"/>
    <cellStyle name="Normal 2 8 10 3" xfId="23148" xr:uid="{FF018458-4EB8-42A5-8272-FA8974CC3037}"/>
    <cellStyle name="Normal 2 8 10 3 2" xfId="23149" xr:uid="{4ECD3C93-1475-486C-8D80-4358304138D2}"/>
    <cellStyle name="Normal 2 8 10 3 2 2" xfId="23150" xr:uid="{A6054566-B754-4D08-96E6-52BD9FEC0A0E}"/>
    <cellStyle name="Normal 2 8 10 4" xfId="23151" xr:uid="{F39DF548-CBF8-4AF5-A57A-46EDF2269300}"/>
    <cellStyle name="Normal 2 8 10 4 2" xfId="23152" xr:uid="{81DF9F9A-9689-407B-8339-46094EE5EB16}"/>
    <cellStyle name="Normal 2 8 10 4 2 2" xfId="23153" xr:uid="{134FBDDB-D331-4FB9-9BA2-34DE6539C7A4}"/>
    <cellStyle name="Normal 2 8 10 5" xfId="23154" xr:uid="{8197EC8D-C60F-4378-82ED-49BE6A91ADD4}"/>
    <cellStyle name="Normal 2 8 10 5 2" xfId="23155" xr:uid="{AF188FA0-2FFB-47C2-B188-6DD82E7B306F}"/>
    <cellStyle name="Normal 2 8 10 5 2 2" xfId="23156" xr:uid="{FC17CE05-99A2-404F-8165-CEF19B0C6EE0}"/>
    <cellStyle name="Normal 2 8 10 6" xfId="23157" xr:uid="{799F5E25-E63C-4093-A3C9-68BCB570D44E}"/>
    <cellStyle name="Normal 2 8 10 6 2" xfId="23158" xr:uid="{2B2D270B-ED70-453A-BE55-E2BEF2713DF6}"/>
    <cellStyle name="Normal 2 8 10 6 2 2" xfId="23159" xr:uid="{84224ACA-CB92-4F81-B45F-E6749ED4A638}"/>
    <cellStyle name="Normal 2 8 10 7" xfId="23160" xr:uid="{B3112E4E-8193-45DB-AA37-FAA1160F7D76}"/>
    <cellStyle name="Normal 2 8 10 7 2" xfId="23161" xr:uid="{17507C8F-01AF-4005-AE95-A8B851B65143}"/>
    <cellStyle name="Normal 2 8 10 7 2 2" xfId="23162" xr:uid="{A8AC7D50-9A00-42BD-9A3D-1D6EB6D8E64F}"/>
    <cellStyle name="Normal 2 8 10 8" xfId="23163" xr:uid="{C5378E40-364F-4D1B-A0DB-817D99C82B7D}"/>
    <cellStyle name="Normal 2 8 10 8 2" xfId="23164" xr:uid="{272D854E-E1CC-4825-B209-BFC24A8EBA43}"/>
    <cellStyle name="Normal 2 8 10 8 2 2" xfId="23165" xr:uid="{F24B1649-11C6-46C8-B2AE-67B0444B129B}"/>
    <cellStyle name="Normal 2 8 10 9" xfId="23166" xr:uid="{24B4FB42-AB6E-4C54-AB2A-46CDEF4207DD}"/>
    <cellStyle name="Normal 2 8 10 9 2" xfId="23167" xr:uid="{91EF9C24-7824-4DA7-9018-E7CD3974067D}"/>
    <cellStyle name="Normal 2 8 10 9 2 2" xfId="23168" xr:uid="{4EAD6E87-EABE-460F-B01B-4DB2F06ACDFE}"/>
    <cellStyle name="Normal 2 8 11" xfId="23169" xr:uid="{DD727D54-B4AF-4562-A689-9B95683C0587}"/>
    <cellStyle name="Normal 2 8 11 10" xfId="23170" xr:uid="{97E764BF-1E79-462F-88A1-8A227124D74F}"/>
    <cellStyle name="Normal 2 8 11 10 2" xfId="23171" xr:uid="{907FD420-C379-4874-8CC5-2AB507424FF1}"/>
    <cellStyle name="Normal 2 8 11 10 2 2" xfId="23172" xr:uid="{60C451AE-2BF7-4E22-A28E-A9AFB63CDED7}"/>
    <cellStyle name="Normal 2 8 11 11" xfId="23173" xr:uid="{23269878-8865-4715-8087-AE3C543C8B82}"/>
    <cellStyle name="Normal 2 8 11 11 2" xfId="23174" xr:uid="{78525FFF-DD6C-463F-96E5-20207D617EFA}"/>
    <cellStyle name="Normal 2 8 11 11 2 2" xfId="23175" xr:uid="{55093274-34B6-431F-9FC7-96C5E1B8C16B}"/>
    <cellStyle name="Normal 2 8 11 12" xfId="23176" xr:uid="{43938751-C85C-4D41-A78D-B8E80CA1B41E}"/>
    <cellStyle name="Normal 2 8 11 12 2" xfId="23177" xr:uid="{D6035283-9F96-4E7B-84E5-6A6ED9F6A61D}"/>
    <cellStyle name="Normal 2 8 11 12 2 2" xfId="23178" xr:uid="{25FB391F-B35E-4FB4-89FA-038AB9D26D67}"/>
    <cellStyle name="Normal 2 8 11 13" xfId="23179" xr:uid="{8D26B428-98B5-454B-88C1-9AB720253B3B}"/>
    <cellStyle name="Normal 2 8 11 13 2" xfId="23180" xr:uid="{CFEA2F01-AACC-4D14-8ECE-5065D8500AEB}"/>
    <cellStyle name="Normal 2 8 11 13 2 2" xfId="23181" xr:uid="{1B3415F4-1680-4669-8FAE-976C54FC3BD8}"/>
    <cellStyle name="Normal 2 8 11 14" xfId="23182" xr:uid="{9497271D-E9F0-4F9D-9C9E-9419F46EEBB9}"/>
    <cellStyle name="Normal 2 8 11 14 2" xfId="23183" xr:uid="{994D4D78-657C-4DED-AC9F-E3B0D57B1C76}"/>
    <cellStyle name="Normal 2 8 11 14 2 2" xfId="23184" xr:uid="{00E1E224-D59D-4409-9794-99A92D386A69}"/>
    <cellStyle name="Normal 2 8 11 15" xfId="23185" xr:uid="{5DE71DB1-3C58-4F31-9616-66619F4DE2B8}"/>
    <cellStyle name="Normal 2 8 11 15 2" xfId="23186" xr:uid="{35253FA8-6EB0-4781-841E-7EE86D65387C}"/>
    <cellStyle name="Normal 2 8 11 15 2 2" xfId="23187" xr:uid="{EF4B6D75-6D76-414E-B604-1ED81CA88A30}"/>
    <cellStyle name="Normal 2 8 11 16" xfId="23188" xr:uid="{2E012F5C-7E66-478A-BF63-787EF112491F}"/>
    <cellStyle name="Normal 2 8 11 16 2" xfId="23189" xr:uid="{A19E2D44-16CF-4DE4-AB0B-F568DA2F4A0B}"/>
    <cellStyle name="Normal 2 8 11 16 2 2" xfId="23190" xr:uid="{5B3AD3F4-709C-42B5-A773-B8B6118A76C7}"/>
    <cellStyle name="Normal 2 8 11 17" xfId="23191" xr:uid="{FC95AC07-FC50-4106-8369-3D5909E23BDE}"/>
    <cellStyle name="Normal 2 8 11 17 2" xfId="23192" xr:uid="{2F361E63-D733-49DD-ABCE-759254116608}"/>
    <cellStyle name="Normal 2 8 11 17 2 2" xfId="23193" xr:uid="{5870C952-8CAC-42E0-B8F0-7AA39CA8155E}"/>
    <cellStyle name="Normal 2 8 11 18" xfId="23194" xr:uid="{CE7BDD17-5F54-4D5C-B064-342D63DB1EB6}"/>
    <cellStyle name="Normal 2 8 11 18 2" xfId="23195" xr:uid="{6EDFFF83-F248-440B-819C-954A472CDD16}"/>
    <cellStyle name="Normal 2 8 11 18 2 2" xfId="23196" xr:uid="{D22D4B5E-9625-41E2-AF0A-15DE2AEBD152}"/>
    <cellStyle name="Normal 2 8 11 19" xfId="23197" xr:uid="{EFA6FC53-A67F-4DC9-87D6-8DF6771D61DD}"/>
    <cellStyle name="Normal 2 8 11 19 2" xfId="23198" xr:uid="{78010D20-8E9B-4B82-B997-7A5063962214}"/>
    <cellStyle name="Normal 2 8 11 19 2 2" xfId="23199" xr:uid="{ACE4077E-61C6-4E62-AE81-354F1B3F8BF0}"/>
    <cellStyle name="Normal 2 8 11 2" xfId="23200" xr:uid="{65BCCF24-E7D1-4B61-9211-36183ECD7194}"/>
    <cellStyle name="Normal 2 8 11 2 2" xfId="23201" xr:uid="{F4F66A88-8997-45D6-85E0-0482F74F7E49}"/>
    <cellStyle name="Normal 2 8 11 2 2 2" xfId="23202" xr:uid="{8313DA1C-60BF-4FF9-B96F-6147DB3AC6B3}"/>
    <cellStyle name="Normal 2 8 11 20" xfId="23203" xr:uid="{D893B147-7D38-4216-82C7-A1C630C586E0}"/>
    <cellStyle name="Normal 2 8 11 20 2" xfId="23204" xr:uid="{FCD97AEF-B1CA-4588-A5C1-003329693B08}"/>
    <cellStyle name="Normal 2 8 11 20 2 2" xfId="23205" xr:uid="{DC463EE1-A0BF-4FBD-BD96-FD79BCA06ABA}"/>
    <cellStyle name="Normal 2 8 11 21" xfId="23206" xr:uid="{2CF61A7A-9C44-4FC7-A119-4CB736D45F66}"/>
    <cellStyle name="Normal 2 8 11 21 2" xfId="23207" xr:uid="{65D73D3D-FF94-446C-A75C-7BB6F7408231}"/>
    <cellStyle name="Normal 2 8 11 21 2 2" xfId="23208" xr:uid="{2965CBD3-0450-4557-8BAC-FB95CD398DE9}"/>
    <cellStyle name="Normal 2 8 11 22" xfId="23209" xr:uid="{327D534B-7FF3-4397-AD06-60957F8F783B}"/>
    <cellStyle name="Normal 2 8 11 22 2" xfId="23210" xr:uid="{C9A69CA6-870C-4FFC-82DF-5E4E8310EC06}"/>
    <cellStyle name="Normal 2 8 11 22 2 2" xfId="23211" xr:uid="{724EAEB6-B716-4003-990A-5D1DD8D919B5}"/>
    <cellStyle name="Normal 2 8 11 23" xfId="23212" xr:uid="{B4C44AD6-F769-44B5-8826-39B480D9AC2F}"/>
    <cellStyle name="Normal 2 8 11 23 2" xfId="23213" xr:uid="{685FCE20-4859-488B-99EF-41C5A77E03B2}"/>
    <cellStyle name="Normal 2 8 11 23 2 2" xfId="23214" xr:uid="{0F111213-C305-421F-8C1F-B0E5D667D731}"/>
    <cellStyle name="Normal 2 8 11 24" xfId="23215" xr:uid="{48884102-A661-4CDB-A294-215E235B6408}"/>
    <cellStyle name="Normal 2 8 11 24 2" xfId="23216" xr:uid="{FD66CAF5-18C1-48C8-B5B0-EB1BF312278D}"/>
    <cellStyle name="Normal 2 8 11 24 2 2" xfId="23217" xr:uid="{EDA2C5EC-82BA-4D4F-9862-F240E6F14919}"/>
    <cellStyle name="Normal 2 8 11 25" xfId="23218" xr:uid="{058458FD-6CA3-4E0C-A534-58361BD29023}"/>
    <cellStyle name="Normal 2 8 11 25 2" xfId="23219" xr:uid="{161B2D60-AD53-4168-915F-F2086441A734}"/>
    <cellStyle name="Normal 2 8 11 26" xfId="23220" xr:uid="{0FE31E1A-8ACC-47FE-AA92-1D5249237C11}"/>
    <cellStyle name="Normal 2 8 11 3" xfId="23221" xr:uid="{284EAE66-C220-497C-9271-27217034D970}"/>
    <cellStyle name="Normal 2 8 11 3 2" xfId="23222" xr:uid="{B9860265-0BB4-4E09-8CD0-E2B5849B78E7}"/>
    <cellStyle name="Normal 2 8 11 3 2 2" xfId="23223" xr:uid="{4210DBF0-870C-4D36-BCA0-D727A957FE9D}"/>
    <cellStyle name="Normal 2 8 11 4" xfId="23224" xr:uid="{D3F623E0-67B6-43BD-9EF3-49D39AF6AE51}"/>
    <cellStyle name="Normal 2 8 11 4 2" xfId="23225" xr:uid="{A37D25F8-CCFF-4A34-B6F0-0F24A9E33FAB}"/>
    <cellStyle name="Normal 2 8 11 4 2 2" xfId="23226" xr:uid="{ED389F50-54F6-41CC-A27A-27997CBD00F3}"/>
    <cellStyle name="Normal 2 8 11 5" xfId="23227" xr:uid="{16B0A8E1-9C45-4D3E-9B79-27460A21EBBD}"/>
    <cellStyle name="Normal 2 8 11 5 2" xfId="23228" xr:uid="{DF3B4AF2-FA63-4F81-9B68-DC1174A71CBF}"/>
    <cellStyle name="Normal 2 8 11 5 2 2" xfId="23229" xr:uid="{E60A8E6F-B3EB-4988-AED6-FEE9EEA36550}"/>
    <cellStyle name="Normal 2 8 11 6" xfId="23230" xr:uid="{BA841F32-6033-4B77-8271-C296727B1BE9}"/>
    <cellStyle name="Normal 2 8 11 6 2" xfId="23231" xr:uid="{380C3F5E-9266-499D-84C0-722DF9D9BBED}"/>
    <cellStyle name="Normal 2 8 11 6 2 2" xfId="23232" xr:uid="{05633D96-CFF6-4249-A312-75D0264118AB}"/>
    <cellStyle name="Normal 2 8 11 7" xfId="23233" xr:uid="{36BC5905-3FE2-4D00-B412-F6D379AF1DF3}"/>
    <cellStyle name="Normal 2 8 11 7 2" xfId="23234" xr:uid="{1CB004DE-FF44-4BFA-AB00-6C43050AF3FB}"/>
    <cellStyle name="Normal 2 8 11 7 2 2" xfId="23235" xr:uid="{0E50C0BE-D63F-4C78-8EFA-174107E8D4D1}"/>
    <cellStyle name="Normal 2 8 11 8" xfId="23236" xr:uid="{41F42622-B9AA-462D-A31A-C1D9EB13DF25}"/>
    <cellStyle name="Normal 2 8 11 8 2" xfId="23237" xr:uid="{B92618A8-0722-458F-A9F3-65233981597A}"/>
    <cellStyle name="Normal 2 8 11 8 2 2" xfId="23238" xr:uid="{8B79078B-7101-43AC-ABB9-036B70E71A10}"/>
    <cellStyle name="Normal 2 8 11 9" xfId="23239" xr:uid="{2277E82B-0C14-409B-B3E3-5983EA215EDE}"/>
    <cellStyle name="Normal 2 8 11 9 2" xfId="23240" xr:uid="{58E821E1-0872-4D45-9C0C-2787F5EABAE6}"/>
    <cellStyle name="Normal 2 8 11 9 2 2" xfId="23241" xr:uid="{09A6DD7E-5E8C-4902-8267-01150666CE39}"/>
    <cellStyle name="Normal 2 8 12" xfId="23242" xr:uid="{CCC231F3-BD8D-4930-9B83-171DE4960FEB}"/>
    <cellStyle name="Normal 2 8 12 10" xfId="23243" xr:uid="{20D8863C-DC1F-402C-B430-08E4EE537DFA}"/>
    <cellStyle name="Normal 2 8 12 10 2" xfId="23244" xr:uid="{614880D4-068D-4E0D-A295-C9929C665558}"/>
    <cellStyle name="Normal 2 8 12 10 2 2" xfId="23245" xr:uid="{859DC2AE-3BD3-4E45-A7D1-7595D9A7C194}"/>
    <cellStyle name="Normal 2 8 12 11" xfId="23246" xr:uid="{110BEE03-7EA8-4E06-898F-86AEDAA1EA6C}"/>
    <cellStyle name="Normal 2 8 12 11 2" xfId="23247" xr:uid="{73303DF5-71DE-4E1A-8A10-FCC5D4CF956D}"/>
    <cellStyle name="Normal 2 8 12 11 2 2" xfId="23248" xr:uid="{7A61F9C5-09BC-4BA9-9D9E-5116F7590AA1}"/>
    <cellStyle name="Normal 2 8 12 12" xfId="23249" xr:uid="{520ADBE4-E3AB-40AF-A61B-CF147F82079D}"/>
    <cellStyle name="Normal 2 8 12 12 2" xfId="23250" xr:uid="{91815B64-E2F2-4AAC-BBF0-3167BDFA3C0B}"/>
    <cellStyle name="Normal 2 8 12 12 2 2" xfId="23251" xr:uid="{45538803-368B-4153-AB11-53C8BB4B4614}"/>
    <cellStyle name="Normal 2 8 12 13" xfId="23252" xr:uid="{77A80344-9B43-4D74-8BAC-2E9CCA7FB5E7}"/>
    <cellStyle name="Normal 2 8 12 13 2" xfId="23253" xr:uid="{1F1C9F61-946A-4342-B1DD-4AE51530DF0C}"/>
    <cellStyle name="Normal 2 8 12 13 2 2" xfId="23254" xr:uid="{32359435-3FE9-48D2-B1A5-5D6CBF6F8C62}"/>
    <cellStyle name="Normal 2 8 12 14" xfId="23255" xr:uid="{1E01C5F8-2BA7-41D5-A9D5-21C870B204BD}"/>
    <cellStyle name="Normal 2 8 12 14 2" xfId="23256" xr:uid="{0C54E713-ED89-4D5D-ADB4-8C537CB456F6}"/>
    <cellStyle name="Normal 2 8 12 14 2 2" xfId="23257" xr:uid="{A5244415-5170-4435-BB1F-5B753212BDEA}"/>
    <cellStyle name="Normal 2 8 12 15" xfId="23258" xr:uid="{E542F5A9-CFCD-484B-94BF-32D5D8BDAAB7}"/>
    <cellStyle name="Normal 2 8 12 15 2" xfId="23259" xr:uid="{C7D92FB4-4B7A-40A6-87AB-CD9B22A8EA30}"/>
    <cellStyle name="Normal 2 8 12 15 2 2" xfId="23260" xr:uid="{30223C61-78CE-4192-9AF5-FAC6A598DC40}"/>
    <cellStyle name="Normal 2 8 12 16" xfId="23261" xr:uid="{B9EBB6C7-CFDA-46E4-8987-8DBBAE5C080F}"/>
    <cellStyle name="Normal 2 8 12 16 2" xfId="23262" xr:uid="{15F23908-AC3A-4DEF-B9E7-A3FA7B8DCCF9}"/>
    <cellStyle name="Normal 2 8 12 16 2 2" xfId="23263" xr:uid="{9EA39F98-DF28-4835-9CA1-03466465C9A6}"/>
    <cellStyle name="Normal 2 8 12 17" xfId="23264" xr:uid="{D88AD076-5E70-444D-BE68-11BCEB240EEA}"/>
    <cellStyle name="Normal 2 8 12 17 2" xfId="23265" xr:uid="{68DC6BC6-E1E5-4B05-8B87-8780A3269222}"/>
    <cellStyle name="Normal 2 8 12 17 2 2" xfId="23266" xr:uid="{6B8AECB3-8263-43B6-AD1C-E8587F5645E3}"/>
    <cellStyle name="Normal 2 8 12 18" xfId="23267" xr:uid="{3BD55906-2B9D-441D-B34D-B687135737FF}"/>
    <cellStyle name="Normal 2 8 12 18 2" xfId="23268" xr:uid="{6609C38D-2CE4-43CE-AE5A-3E4FEEC20694}"/>
    <cellStyle name="Normal 2 8 12 18 2 2" xfId="23269" xr:uid="{C5C966EE-93B0-4007-8FE5-D2DFFE7A9A49}"/>
    <cellStyle name="Normal 2 8 12 19" xfId="23270" xr:uid="{AD74C35E-EFF2-4DEA-BCF0-ED79A54D6B62}"/>
    <cellStyle name="Normal 2 8 12 19 2" xfId="23271" xr:uid="{B58129BB-B953-4C80-866C-69289C35CE29}"/>
    <cellStyle name="Normal 2 8 12 19 2 2" xfId="23272" xr:uid="{23FBC497-9661-4F89-BC29-4674583BDC18}"/>
    <cellStyle name="Normal 2 8 12 2" xfId="23273" xr:uid="{132AD3C5-374D-4A8B-9761-3049BE986353}"/>
    <cellStyle name="Normal 2 8 12 2 2" xfId="23274" xr:uid="{213E17C9-C08A-426F-BFD2-A947045E758E}"/>
    <cellStyle name="Normal 2 8 12 2 2 2" xfId="23275" xr:uid="{E0B5BE98-E4DA-4AD9-A54E-5C8E6DA143E5}"/>
    <cellStyle name="Normal 2 8 12 20" xfId="23276" xr:uid="{C1D929E3-57E3-4655-AA74-80AD945E1798}"/>
    <cellStyle name="Normal 2 8 12 20 2" xfId="23277" xr:uid="{F8AB984B-0A26-48F6-8038-39788E402489}"/>
    <cellStyle name="Normal 2 8 12 20 2 2" xfId="23278" xr:uid="{516BACD4-AB3A-453A-85D0-EB8B4309F89A}"/>
    <cellStyle name="Normal 2 8 12 21" xfId="23279" xr:uid="{E67EB15D-6226-40C5-82AD-474E4C397313}"/>
    <cellStyle name="Normal 2 8 12 21 2" xfId="23280" xr:uid="{EE8184A2-F3B1-4B05-9180-98A7786A35C8}"/>
    <cellStyle name="Normal 2 8 12 21 2 2" xfId="23281" xr:uid="{DEBACFBE-4BA4-4271-9BA0-275CC2AA4D68}"/>
    <cellStyle name="Normal 2 8 12 22" xfId="23282" xr:uid="{C74672ED-CC98-4633-A52E-45CE41A6B413}"/>
    <cellStyle name="Normal 2 8 12 22 2" xfId="23283" xr:uid="{5150E49C-92DF-4E5E-9C61-F5EDE7642016}"/>
    <cellStyle name="Normal 2 8 12 22 2 2" xfId="23284" xr:uid="{B3D56037-244A-4C3C-BDF6-AF515E6A7DA8}"/>
    <cellStyle name="Normal 2 8 12 23" xfId="23285" xr:uid="{34444F29-10F6-48FC-8DB9-FBCD7649E6C5}"/>
    <cellStyle name="Normal 2 8 12 23 2" xfId="23286" xr:uid="{BA9B1DF8-5351-48A7-AAB5-CD1A9B671CE5}"/>
    <cellStyle name="Normal 2 8 12 23 2 2" xfId="23287" xr:uid="{932A26B1-F7C9-4F22-BF19-CAA4D7F0CAEA}"/>
    <cellStyle name="Normal 2 8 12 24" xfId="23288" xr:uid="{739C744F-EA1D-4CAC-83C3-2AFD4E27EBB1}"/>
    <cellStyle name="Normal 2 8 12 24 2" xfId="23289" xr:uid="{E270ACF1-DB55-4141-B0E5-0A50B5724801}"/>
    <cellStyle name="Normal 2 8 12 24 2 2" xfId="23290" xr:uid="{2BB247FE-C6A5-4609-8589-B605DD2CD870}"/>
    <cellStyle name="Normal 2 8 12 25" xfId="23291" xr:uid="{DDCA9B6F-7CA2-44EC-9EC9-E05D642669BB}"/>
    <cellStyle name="Normal 2 8 12 25 2" xfId="23292" xr:uid="{C43D9798-656A-4C87-9225-F834134D4908}"/>
    <cellStyle name="Normal 2 8 12 26" xfId="23293" xr:uid="{CC57BDE4-0A4E-405B-91E6-01D24CBABB3D}"/>
    <cellStyle name="Normal 2 8 12 3" xfId="23294" xr:uid="{DD23684C-F1E6-406B-88C2-7DB92883BB5C}"/>
    <cellStyle name="Normal 2 8 12 3 2" xfId="23295" xr:uid="{9A1D3E4B-67F5-42CF-9D90-7C643CEDA099}"/>
    <cellStyle name="Normal 2 8 12 3 2 2" xfId="23296" xr:uid="{BFE76628-345F-49EE-B6C5-48765DCCE995}"/>
    <cellStyle name="Normal 2 8 12 4" xfId="23297" xr:uid="{BF033014-AA53-4099-B502-106383B56A95}"/>
    <cellStyle name="Normal 2 8 12 4 2" xfId="23298" xr:uid="{C97BB6E2-26B5-41BA-893B-36D4021AD7E5}"/>
    <cellStyle name="Normal 2 8 12 4 2 2" xfId="23299" xr:uid="{C3C2FF37-D3B1-4ED6-92BE-3F063DAEFD83}"/>
    <cellStyle name="Normal 2 8 12 5" xfId="23300" xr:uid="{593A5C97-5016-4745-9937-227B9313A6DE}"/>
    <cellStyle name="Normal 2 8 12 5 2" xfId="23301" xr:uid="{AAA3423D-58DA-40DA-93DB-E6C162D232CF}"/>
    <cellStyle name="Normal 2 8 12 5 2 2" xfId="23302" xr:uid="{9442A6B3-0ED0-4FEF-B7DE-C5E23049750C}"/>
    <cellStyle name="Normal 2 8 12 6" xfId="23303" xr:uid="{7914AB9F-A6F9-4401-B749-2EDD79E27BAE}"/>
    <cellStyle name="Normal 2 8 12 6 2" xfId="23304" xr:uid="{FCF53D47-25A7-4A22-8F05-1DA5EDD0043D}"/>
    <cellStyle name="Normal 2 8 12 6 2 2" xfId="23305" xr:uid="{FCA39DD9-6AAD-45A8-8C88-AB089C945816}"/>
    <cellStyle name="Normal 2 8 12 7" xfId="23306" xr:uid="{509CFEBA-E25F-4701-8D78-25F01E0A6FDE}"/>
    <cellStyle name="Normal 2 8 12 7 2" xfId="23307" xr:uid="{DA817058-44AB-4D25-8005-C9FEF7BC31A2}"/>
    <cellStyle name="Normal 2 8 12 7 2 2" xfId="23308" xr:uid="{FA93D472-CC90-4D0B-A0C7-31BCB2509719}"/>
    <cellStyle name="Normal 2 8 12 8" xfId="23309" xr:uid="{7F1AF547-A5B1-4F5B-8D9C-F0739922E123}"/>
    <cellStyle name="Normal 2 8 12 8 2" xfId="23310" xr:uid="{E1F7601B-148D-4816-8A2E-132E275DAC8C}"/>
    <cellStyle name="Normal 2 8 12 8 2 2" xfId="23311" xr:uid="{2205EBE4-3CBB-4A60-88A0-69564FDCED98}"/>
    <cellStyle name="Normal 2 8 12 9" xfId="23312" xr:uid="{F7F1F816-6E31-403A-8C8E-52991490D842}"/>
    <cellStyle name="Normal 2 8 12 9 2" xfId="23313" xr:uid="{943A655B-5A4C-43B3-96E1-B2F51AC3D423}"/>
    <cellStyle name="Normal 2 8 12 9 2 2" xfId="23314" xr:uid="{85EBAE6C-14AD-4A8F-AB70-F5ABE3557BB6}"/>
    <cellStyle name="Normal 2 8 13" xfId="23315" xr:uid="{9C3BA3D7-C521-4881-9F26-EE368AEF0DBC}"/>
    <cellStyle name="Normal 2 8 13 10" xfId="23316" xr:uid="{17C27C42-98C1-414D-B17D-9CC314609D2D}"/>
    <cellStyle name="Normal 2 8 13 10 2" xfId="23317" xr:uid="{CCD4C6BD-0063-4DCF-8979-539D343C4325}"/>
    <cellStyle name="Normal 2 8 13 10 2 2" xfId="23318" xr:uid="{A2CC65EB-2CC4-48BE-AAA8-E63CF8A69567}"/>
    <cellStyle name="Normal 2 8 13 11" xfId="23319" xr:uid="{F6F7C263-4125-4E3C-A0EF-36BAC673031E}"/>
    <cellStyle name="Normal 2 8 13 11 2" xfId="23320" xr:uid="{E0BEFA3A-7579-4B9B-BF84-5E28F755E078}"/>
    <cellStyle name="Normal 2 8 13 11 2 2" xfId="23321" xr:uid="{F281E325-C0A4-4114-80EA-C9E42CDCCA9D}"/>
    <cellStyle name="Normal 2 8 13 12" xfId="23322" xr:uid="{E5B85A41-4223-4F63-8F3D-6C63B324371A}"/>
    <cellStyle name="Normal 2 8 13 12 2" xfId="23323" xr:uid="{91F384B4-E384-4D50-B5F6-E03FE9AF7AD0}"/>
    <cellStyle name="Normal 2 8 13 12 2 2" xfId="23324" xr:uid="{6DF67E34-69D4-4359-80E4-4D3EF3ABBC4D}"/>
    <cellStyle name="Normal 2 8 13 13" xfId="23325" xr:uid="{16C7A8EA-FA09-4E44-9983-624ECD895AB9}"/>
    <cellStyle name="Normal 2 8 13 13 2" xfId="23326" xr:uid="{F5C88730-8D9A-440F-B748-8440E8205140}"/>
    <cellStyle name="Normal 2 8 13 13 2 2" xfId="23327" xr:uid="{3AEA1197-6989-49EE-AE90-B78B693A4F74}"/>
    <cellStyle name="Normal 2 8 13 14" xfId="23328" xr:uid="{38EB1EE2-E99F-4D34-A5B8-62BCD7381907}"/>
    <cellStyle name="Normal 2 8 13 14 2" xfId="23329" xr:uid="{6B3D14C3-0450-4076-A063-DC3830228401}"/>
    <cellStyle name="Normal 2 8 13 14 2 2" xfId="23330" xr:uid="{E8E1F82E-3C49-4FF3-8FA1-2E85FEE2D467}"/>
    <cellStyle name="Normal 2 8 13 15" xfId="23331" xr:uid="{3DA3E55F-F9D6-442A-9B41-B85FD41AF889}"/>
    <cellStyle name="Normal 2 8 13 15 2" xfId="23332" xr:uid="{DC46C249-152F-43E6-9914-53B0C20AE5AB}"/>
    <cellStyle name="Normal 2 8 13 15 2 2" xfId="23333" xr:uid="{8D8D3A28-B776-47FF-91F2-4B245FA16D01}"/>
    <cellStyle name="Normal 2 8 13 16" xfId="23334" xr:uid="{54E81E2F-3674-4915-9759-774A33FB121E}"/>
    <cellStyle name="Normal 2 8 13 16 2" xfId="23335" xr:uid="{FE0B5287-8F2D-43A6-9BE8-93400144A4F6}"/>
    <cellStyle name="Normal 2 8 13 16 2 2" xfId="23336" xr:uid="{B2C66175-5710-4849-9C3B-7E2ECC85CD8A}"/>
    <cellStyle name="Normal 2 8 13 17" xfId="23337" xr:uid="{D8B9073A-FE02-48BA-9064-908F7E5D4D67}"/>
    <cellStyle name="Normal 2 8 13 17 2" xfId="23338" xr:uid="{087C09EE-A574-4DAE-8B73-76C2E1B7C63D}"/>
    <cellStyle name="Normal 2 8 13 17 2 2" xfId="23339" xr:uid="{EB9B7EA9-574E-4063-B670-E3E4D90D4C9D}"/>
    <cellStyle name="Normal 2 8 13 18" xfId="23340" xr:uid="{4742ED07-0F2D-49E5-90F4-C7DA827FC428}"/>
    <cellStyle name="Normal 2 8 13 18 2" xfId="23341" xr:uid="{FAA890E5-E7E5-41E8-87B4-2FD94752EB31}"/>
    <cellStyle name="Normal 2 8 13 18 2 2" xfId="23342" xr:uid="{84D7908C-71D4-4611-B392-258EE59A138F}"/>
    <cellStyle name="Normal 2 8 13 19" xfId="23343" xr:uid="{48F4162B-521A-4F5D-A952-24EB2D79353F}"/>
    <cellStyle name="Normal 2 8 13 19 2" xfId="23344" xr:uid="{68A77941-B795-4131-8F62-226583020417}"/>
    <cellStyle name="Normal 2 8 13 19 2 2" xfId="23345" xr:uid="{481FB8C3-DFE6-4B26-BA0E-1B4C33BF5976}"/>
    <cellStyle name="Normal 2 8 13 2" xfId="23346" xr:uid="{A1BCEE51-1713-47D1-A9B3-A401DBCF4D34}"/>
    <cellStyle name="Normal 2 8 13 2 2" xfId="23347" xr:uid="{DFE78496-82CE-4536-B801-E91637DD7FFE}"/>
    <cellStyle name="Normal 2 8 13 2 2 2" xfId="23348" xr:uid="{11D3AAFA-910B-450D-B1AC-0134BB299D53}"/>
    <cellStyle name="Normal 2 8 13 20" xfId="23349" xr:uid="{072E5394-E2ED-4D23-893F-1E97DAB800AE}"/>
    <cellStyle name="Normal 2 8 13 20 2" xfId="23350" xr:uid="{A8FBD9B2-B92B-47E8-8999-499FAF149B63}"/>
    <cellStyle name="Normal 2 8 13 20 2 2" xfId="23351" xr:uid="{4040ADA8-3973-464F-825C-9451FF4FA93C}"/>
    <cellStyle name="Normal 2 8 13 21" xfId="23352" xr:uid="{6A996910-56EB-4C10-AA52-E98CABD34346}"/>
    <cellStyle name="Normal 2 8 13 21 2" xfId="23353" xr:uid="{80A6BF26-9189-4C2C-935C-0878DD4AEBD1}"/>
    <cellStyle name="Normal 2 8 13 21 2 2" xfId="23354" xr:uid="{007552FC-DB5C-437D-B7E5-3EF700DD86A0}"/>
    <cellStyle name="Normal 2 8 13 22" xfId="23355" xr:uid="{530FFCA2-FE99-4552-AF70-3EC871E7A4F5}"/>
    <cellStyle name="Normal 2 8 13 22 2" xfId="23356" xr:uid="{92CAE3B4-F0DF-4D82-95F4-9FEC92FDDA12}"/>
    <cellStyle name="Normal 2 8 13 22 2 2" xfId="23357" xr:uid="{83556174-FAE5-41F7-B52F-5D07115F8662}"/>
    <cellStyle name="Normal 2 8 13 23" xfId="23358" xr:uid="{E6056084-D18D-464C-BCA0-EFE41C07401D}"/>
    <cellStyle name="Normal 2 8 13 23 2" xfId="23359" xr:uid="{8772C4D9-538B-4A9D-B6DF-8E0A0562C711}"/>
    <cellStyle name="Normal 2 8 13 23 2 2" xfId="23360" xr:uid="{B8C78ABC-1118-4EF0-922A-00EE57E68866}"/>
    <cellStyle name="Normal 2 8 13 24" xfId="23361" xr:uid="{9EE5AE4E-FD44-4887-84E2-794AD9C44C3D}"/>
    <cellStyle name="Normal 2 8 13 24 2" xfId="23362" xr:uid="{494BA5BF-CF61-4753-9141-1B16D06DDBF2}"/>
    <cellStyle name="Normal 2 8 13 24 2 2" xfId="23363" xr:uid="{42D1F522-57D4-41E8-853B-69910366B907}"/>
    <cellStyle name="Normal 2 8 13 25" xfId="23364" xr:uid="{B22EEFCB-9BA8-437C-A611-F8E19DAF7643}"/>
    <cellStyle name="Normal 2 8 13 25 2" xfId="23365" xr:uid="{AFE45B4F-23CD-4163-B573-24620D1F77A1}"/>
    <cellStyle name="Normal 2 8 13 26" xfId="23366" xr:uid="{158C2AEC-D2E7-4AC7-857E-753594827250}"/>
    <cellStyle name="Normal 2 8 13 3" xfId="23367" xr:uid="{5437BD99-807E-4026-BF37-3B3387BA8711}"/>
    <cellStyle name="Normal 2 8 13 3 2" xfId="23368" xr:uid="{D342B09F-CFC7-457E-AEAF-D6D9D3471397}"/>
    <cellStyle name="Normal 2 8 13 3 2 2" xfId="23369" xr:uid="{C1E918F0-F11A-4D3A-81F2-0F044E5650D4}"/>
    <cellStyle name="Normal 2 8 13 4" xfId="23370" xr:uid="{CA37D976-3A8E-4E1B-BB67-CB766CD504B8}"/>
    <cellStyle name="Normal 2 8 13 4 2" xfId="23371" xr:uid="{6FEB9CE6-8027-46CB-9493-FFF94E160F1A}"/>
    <cellStyle name="Normal 2 8 13 4 2 2" xfId="23372" xr:uid="{F3DC0795-BDA4-4827-9936-EC4EC83560F6}"/>
    <cellStyle name="Normal 2 8 13 5" xfId="23373" xr:uid="{3B059B81-1810-475C-A74F-CC2ED92861A2}"/>
    <cellStyle name="Normal 2 8 13 5 2" xfId="23374" xr:uid="{559FF16D-0B8C-4267-A558-00D13E4E686F}"/>
    <cellStyle name="Normal 2 8 13 5 2 2" xfId="23375" xr:uid="{3397CE5F-FE2E-420C-A9CA-CAD83F5F07A9}"/>
    <cellStyle name="Normal 2 8 13 6" xfId="23376" xr:uid="{51771016-7A20-44E4-BB99-F92549F60F4B}"/>
    <cellStyle name="Normal 2 8 13 6 2" xfId="23377" xr:uid="{5954E20D-3A12-4947-98EE-357527F98ECB}"/>
    <cellStyle name="Normal 2 8 13 6 2 2" xfId="23378" xr:uid="{8CF1FD57-51E6-4D04-8DCC-FF8E860D9F78}"/>
    <cellStyle name="Normal 2 8 13 7" xfId="23379" xr:uid="{F966ECD6-D995-4379-84A0-65B0DB5D9B41}"/>
    <cellStyle name="Normal 2 8 13 7 2" xfId="23380" xr:uid="{4F0634C5-D499-41F3-BE6C-96EE30AA3B13}"/>
    <cellStyle name="Normal 2 8 13 7 2 2" xfId="23381" xr:uid="{51C4917A-CB0A-4532-9DB5-F524C9079087}"/>
    <cellStyle name="Normal 2 8 13 8" xfId="23382" xr:uid="{A51F43FC-1AF3-4432-9741-9F4ACE709F07}"/>
    <cellStyle name="Normal 2 8 13 8 2" xfId="23383" xr:uid="{3092342D-7A58-4DAF-8CDB-40A9A813B437}"/>
    <cellStyle name="Normal 2 8 13 8 2 2" xfId="23384" xr:uid="{8A2A4B85-6008-422C-A490-F4429600A6C5}"/>
    <cellStyle name="Normal 2 8 13 9" xfId="23385" xr:uid="{60F23DD3-0140-46B6-A816-BEEB5042918B}"/>
    <cellStyle name="Normal 2 8 13 9 2" xfId="23386" xr:uid="{423BF302-F292-4FDB-B0BE-36C52261187B}"/>
    <cellStyle name="Normal 2 8 13 9 2 2" xfId="23387" xr:uid="{307E1BF5-1C7F-4C6D-90F9-F037EE7B6680}"/>
    <cellStyle name="Normal 2 8 14" xfId="23388" xr:uid="{C4BE4BCE-962D-4D65-BB56-6EEAD2DFE12B}"/>
    <cellStyle name="Normal 2 8 14 10" xfId="23389" xr:uid="{2F811FB7-8A98-452E-B5CD-69C4660F7DC5}"/>
    <cellStyle name="Normal 2 8 14 10 2" xfId="23390" xr:uid="{32812B7D-0082-4291-9ABA-EB6C9533FC00}"/>
    <cellStyle name="Normal 2 8 14 10 2 2" xfId="23391" xr:uid="{69227201-9D9F-4DF0-932C-DB6263CA65B5}"/>
    <cellStyle name="Normal 2 8 14 11" xfId="23392" xr:uid="{F9677CF9-0324-4D43-9AA6-492B0DC3BE99}"/>
    <cellStyle name="Normal 2 8 14 11 2" xfId="23393" xr:uid="{2AE00920-3691-4A39-BE90-91FCB687B9C5}"/>
    <cellStyle name="Normal 2 8 14 11 2 2" xfId="23394" xr:uid="{A1DBD234-5F91-42FD-989B-07870B91684E}"/>
    <cellStyle name="Normal 2 8 14 12" xfId="23395" xr:uid="{227337CD-0614-4678-A529-4741DF5B2CA9}"/>
    <cellStyle name="Normal 2 8 14 12 2" xfId="23396" xr:uid="{73FD9FE7-105A-46A2-967E-EC92D9C6A7B3}"/>
    <cellStyle name="Normal 2 8 14 12 2 2" xfId="23397" xr:uid="{91516B42-A6C7-4593-B3E6-3C1BF2EDA563}"/>
    <cellStyle name="Normal 2 8 14 13" xfId="23398" xr:uid="{9E12B2DF-50F0-490E-9681-2AAC9CFB4244}"/>
    <cellStyle name="Normal 2 8 14 13 2" xfId="23399" xr:uid="{053A906E-5143-426C-AF5E-131B3848CF50}"/>
    <cellStyle name="Normal 2 8 14 13 2 2" xfId="23400" xr:uid="{12531532-1162-4F7E-8F41-741ADA381144}"/>
    <cellStyle name="Normal 2 8 14 14" xfId="23401" xr:uid="{104E9ADB-E762-42DC-90D4-B6A86539E6E3}"/>
    <cellStyle name="Normal 2 8 14 14 2" xfId="23402" xr:uid="{27B50B82-2238-434E-A8C1-A24F82B3CEE9}"/>
    <cellStyle name="Normal 2 8 14 14 2 2" xfId="23403" xr:uid="{9C02E725-E5A0-4744-A488-79EF65D61213}"/>
    <cellStyle name="Normal 2 8 14 15" xfId="23404" xr:uid="{5D936C33-47D2-49B1-8024-F7CB4B2763DA}"/>
    <cellStyle name="Normal 2 8 14 15 2" xfId="23405" xr:uid="{BF7F8251-7DA8-43FB-B0F9-DA249BE97FEE}"/>
    <cellStyle name="Normal 2 8 14 15 2 2" xfId="23406" xr:uid="{E86A64C3-4FE8-4D90-AF46-41E9949D6C70}"/>
    <cellStyle name="Normal 2 8 14 16" xfId="23407" xr:uid="{9F455C68-5D2C-4921-AD63-13724646C4A3}"/>
    <cellStyle name="Normal 2 8 14 16 2" xfId="23408" xr:uid="{625E889F-3C23-42E6-B316-30A52489DED9}"/>
    <cellStyle name="Normal 2 8 14 16 2 2" xfId="23409" xr:uid="{337BF519-7E19-4B32-A5DE-19E099172611}"/>
    <cellStyle name="Normal 2 8 14 17" xfId="23410" xr:uid="{34FE7317-3E44-469B-BAA6-C6162FE6BAAA}"/>
    <cellStyle name="Normal 2 8 14 17 2" xfId="23411" xr:uid="{7F984360-4DBF-486C-A262-1138E33D83A9}"/>
    <cellStyle name="Normal 2 8 14 17 2 2" xfId="23412" xr:uid="{F42F2D6F-9D98-4EEA-BD87-6B58989F4338}"/>
    <cellStyle name="Normal 2 8 14 18" xfId="23413" xr:uid="{D0025383-3A19-4953-8C71-6AA70E8B5105}"/>
    <cellStyle name="Normal 2 8 14 18 2" xfId="23414" xr:uid="{76592546-A99D-478A-BB01-847F75FAFCFE}"/>
    <cellStyle name="Normal 2 8 14 18 2 2" xfId="23415" xr:uid="{92CF44B9-CC47-4DF8-AB28-060ECE191B0C}"/>
    <cellStyle name="Normal 2 8 14 19" xfId="23416" xr:uid="{7AC7B397-FA0A-4C12-909E-D106EDB53FF8}"/>
    <cellStyle name="Normal 2 8 14 19 2" xfId="23417" xr:uid="{B620DDDC-8F12-4B3B-B7EF-EE1023AC9CFF}"/>
    <cellStyle name="Normal 2 8 14 19 2 2" xfId="23418" xr:uid="{D61F9BBD-0D74-4549-8676-EC34C3172EB4}"/>
    <cellStyle name="Normal 2 8 14 2" xfId="23419" xr:uid="{0219A7C8-EBBF-4DB9-87B8-CF96C1B4E052}"/>
    <cellStyle name="Normal 2 8 14 2 2" xfId="23420" xr:uid="{08AC6E7D-2667-4C3D-A87D-DBE211A7FF2B}"/>
    <cellStyle name="Normal 2 8 14 2 2 2" xfId="23421" xr:uid="{05F8A157-7C0A-49CA-843E-9A2963D536D0}"/>
    <cellStyle name="Normal 2 8 14 20" xfId="23422" xr:uid="{53342B63-F345-48E3-849C-0A75BDE461DD}"/>
    <cellStyle name="Normal 2 8 14 20 2" xfId="23423" xr:uid="{76DCCF28-CD40-4D31-B2AC-283F67A0F9DE}"/>
    <cellStyle name="Normal 2 8 14 20 2 2" xfId="23424" xr:uid="{D4F0A6B5-446D-420E-AC09-AB231BD1335C}"/>
    <cellStyle name="Normal 2 8 14 21" xfId="23425" xr:uid="{02018046-86D9-4418-9468-A5069D5A4135}"/>
    <cellStyle name="Normal 2 8 14 21 2" xfId="23426" xr:uid="{8815129E-71DD-435C-A6E0-B282F5BBEE87}"/>
    <cellStyle name="Normal 2 8 14 21 2 2" xfId="23427" xr:uid="{0294091B-092D-4FE0-BB34-A54E7B5C7EDE}"/>
    <cellStyle name="Normal 2 8 14 22" xfId="23428" xr:uid="{3504E5AB-ED4D-46E5-9721-500E51BF966E}"/>
    <cellStyle name="Normal 2 8 14 22 2" xfId="23429" xr:uid="{A537F63F-D78A-4DD3-B7FC-219E3B363F88}"/>
    <cellStyle name="Normal 2 8 14 22 2 2" xfId="23430" xr:uid="{4B198A67-7841-4CAC-BF42-282FFA1DBE07}"/>
    <cellStyle name="Normal 2 8 14 23" xfId="23431" xr:uid="{1754453B-83CA-4939-A613-495332E31C86}"/>
    <cellStyle name="Normal 2 8 14 23 2" xfId="23432" xr:uid="{58A3692E-C869-4B4F-B9A6-E08E635751A8}"/>
    <cellStyle name="Normal 2 8 14 23 2 2" xfId="23433" xr:uid="{1D6FF649-B51A-4133-AC80-76AAAC190FE9}"/>
    <cellStyle name="Normal 2 8 14 24" xfId="23434" xr:uid="{6C4C2764-A866-4DCE-9C53-4E5345CEAE9F}"/>
    <cellStyle name="Normal 2 8 14 24 2" xfId="23435" xr:uid="{46CE4C36-24A0-4B72-B3D9-A0165FBBA824}"/>
    <cellStyle name="Normal 2 8 14 24 2 2" xfId="23436" xr:uid="{DA01586E-D434-4476-985F-82AE27229124}"/>
    <cellStyle name="Normal 2 8 14 25" xfId="23437" xr:uid="{1E0D443B-0282-4CC2-B049-8A2D98E0CC4F}"/>
    <cellStyle name="Normal 2 8 14 25 2" xfId="23438" xr:uid="{3004DE14-53DA-4D09-92FC-0F0080E59945}"/>
    <cellStyle name="Normal 2 8 14 26" xfId="23439" xr:uid="{A78DE1D2-DAB7-4A80-8BFF-2364AA7D3533}"/>
    <cellStyle name="Normal 2 8 14 3" xfId="23440" xr:uid="{C532D9EC-AF61-4A5C-9C2F-2A72CC58C3BC}"/>
    <cellStyle name="Normal 2 8 14 3 2" xfId="23441" xr:uid="{D1360541-B2FF-448A-ADDE-BD1ADBCB4E38}"/>
    <cellStyle name="Normal 2 8 14 3 2 2" xfId="23442" xr:uid="{E2A0DE85-38D9-475B-8420-CE7ED33B4B1B}"/>
    <cellStyle name="Normal 2 8 14 4" xfId="23443" xr:uid="{5F34DD95-715B-488E-81B0-C3B1A08291DC}"/>
    <cellStyle name="Normal 2 8 14 4 2" xfId="23444" xr:uid="{C3EA5D90-45DF-4D4D-86FB-20ABAE534E59}"/>
    <cellStyle name="Normal 2 8 14 4 2 2" xfId="23445" xr:uid="{6D0866EA-2BAB-4AFF-BC74-9F13570201F4}"/>
    <cellStyle name="Normal 2 8 14 5" xfId="23446" xr:uid="{DD0D4F60-DB3B-4AC3-83E1-AB54D1824737}"/>
    <cellStyle name="Normal 2 8 14 5 2" xfId="23447" xr:uid="{4650962E-B38D-4266-9C0C-16E01E9189F2}"/>
    <cellStyle name="Normal 2 8 14 5 2 2" xfId="23448" xr:uid="{42AF8C26-502D-4347-B09A-C825062B0B90}"/>
    <cellStyle name="Normal 2 8 14 6" xfId="23449" xr:uid="{8C4F4C54-3308-4B1A-BB72-2E2738891BBB}"/>
    <cellStyle name="Normal 2 8 14 6 2" xfId="23450" xr:uid="{CC1E235F-8FA0-4F5C-A3A3-475953E8D4F7}"/>
    <cellStyle name="Normal 2 8 14 6 2 2" xfId="23451" xr:uid="{BC18DE0B-2CA3-4D97-84B3-31E2C78346DA}"/>
    <cellStyle name="Normal 2 8 14 7" xfId="23452" xr:uid="{2A31A4F4-E23E-4430-92AF-C1D206D9F0B8}"/>
    <cellStyle name="Normal 2 8 14 7 2" xfId="23453" xr:uid="{AEC54240-18A8-4332-8479-35F4A612FB8E}"/>
    <cellStyle name="Normal 2 8 14 7 2 2" xfId="23454" xr:uid="{B09C27EE-B1DA-49A3-9C2E-61E7A33C9DDD}"/>
    <cellStyle name="Normal 2 8 14 8" xfId="23455" xr:uid="{BE76861C-1AA4-4B57-97A1-992E4FC65DD9}"/>
    <cellStyle name="Normal 2 8 14 8 2" xfId="23456" xr:uid="{47E411F7-47CB-44EB-A131-411B2F96FD0C}"/>
    <cellStyle name="Normal 2 8 14 8 2 2" xfId="23457" xr:uid="{0721EC44-A9DA-4EEA-B6E3-E671748D6E41}"/>
    <cellStyle name="Normal 2 8 14 9" xfId="23458" xr:uid="{98C4443F-6CB8-4477-85C3-2E46D383C2BD}"/>
    <cellStyle name="Normal 2 8 14 9 2" xfId="23459" xr:uid="{5D760C94-C223-454E-BA0C-55E128456641}"/>
    <cellStyle name="Normal 2 8 14 9 2 2" xfId="23460" xr:uid="{9EFC6E23-E174-4727-B047-79E6FA5E5818}"/>
    <cellStyle name="Normal 2 8 15" xfId="23461" xr:uid="{6779781A-04D8-4E30-B5CE-E42EA8927AFE}"/>
    <cellStyle name="Normal 2 8 15 2" xfId="23462" xr:uid="{56CF5614-280C-49F9-92B5-5C4BA329DAC9}"/>
    <cellStyle name="Normal 2 8 15 2 2" xfId="23463" xr:uid="{15F19D12-536B-495D-AAFD-BDD01B57146B}"/>
    <cellStyle name="Normal 2 8 16" xfId="23464" xr:uid="{461A5BE9-27F9-4B67-BA92-05E52A42D069}"/>
    <cellStyle name="Normal 2 8 16 2" xfId="23465" xr:uid="{6D3694B4-8C59-4C06-8373-17FF9E74B69A}"/>
    <cellStyle name="Normal 2 8 16 2 2" xfId="23466" xr:uid="{3DB85796-1CB9-4F62-B181-3BD267BF1518}"/>
    <cellStyle name="Normal 2 8 17" xfId="23467" xr:uid="{478FB862-D094-46E2-9532-2D1611E43BAC}"/>
    <cellStyle name="Normal 2 8 17 2" xfId="23468" xr:uid="{0B340900-1DF8-4F6A-ADA6-5746047853C2}"/>
    <cellStyle name="Normal 2 8 17 2 2" xfId="23469" xr:uid="{4362E745-0C2D-4964-A77E-71BF2677606A}"/>
    <cellStyle name="Normal 2 8 18" xfId="23470" xr:uid="{AA64D1CC-9796-4FE1-BF1A-4C1E7E8A6827}"/>
    <cellStyle name="Normal 2 8 18 2" xfId="23471" xr:uid="{97083A16-DD02-433F-A508-841694C5A3E4}"/>
    <cellStyle name="Normal 2 8 18 2 2" xfId="23472" xr:uid="{5F73FE78-910F-4B9F-B9C9-887A4B5995C5}"/>
    <cellStyle name="Normal 2 8 19" xfId="23473" xr:uid="{16EEEABC-B6A0-4827-81B2-F677A81CD055}"/>
    <cellStyle name="Normal 2 8 19 2" xfId="23474" xr:uid="{33ED3E86-B265-4FAD-A71A-C64A47DDCFA5}"/>
    <cellStyle name="Normal 2 8 19 2 2" xfId="23475" xr:uid="{8A8E694E-A8D4-4B61-93DF-7647D70E02ED}"/>
    <cellStyle name="Normal 2 8 2" xfId="23476" xr:uid="{252976C1-38AE-4688-9408-5F0DFC10DF98}"/>
    <cellStyle name="Normal 2 8 2 10" xfId="23477" xr:uid="{EA19E998-1CC3-4ED7-BAFB-516F81F0FDFC}"/>
    <cellStyle name="Normal 2 8 2 10 2" xfId="23478" xr:uid="{150FDB18-5884-4DC0-B098-2BF68A57E3A3}"/>
    <cellStyle name="Normal 2 8 2 10 2 2" xfId="23479" xr:uid="{7B7D32F4-1389-426E-845E-DA6FB1531C57}"/>
    <cellStyle name="Normal 2 8 2 11" xfId="23480" xr:uid="{638710C1-1AD6-4D85-B4BA-0472293C877A}"/>
    <cellStyle name="Normal 2 8 2 11 2" xfId="23481" xr:uid="{71877DBA-D642-4C00-BF16-02623E818FC1}"/>
    <cellStyle name="Normal 2 8 2 11 2 2" xfId="23482" xr:uid="{5D0F925B-08E5-436B-AEEE-1C15FD4BF583}"/>
    <cellStyle name="Normal 2 8 2 12" xfId="23483" xr:uid="{A212650B-2CA8-4F7D-ACD0-4A5B7E5E1DB5}"/>
    <cellStyle name="Normal 2 8 2 12 2" xfId="23484" xr:uid="{E4169749-73C2-4F9B-86C1-970E5500CF82}"/>
    <cellStyle name="Normal 2 8 2 12 2 2" xfId="23485" xr:uid="{9D576949-D768-4BCD-B16B-A88362DC0957}"/>
    <cellStyle name="Normal 2 8 2 13" xfId="23486" xr:uid="{71F16F71-0303-4C5D-94C1-24636EDB1B08}"/>
    <cellStyle name="Normal 2 8 2 13 2" xfId="23487" xr:uid="{D9FF28AB-B4D5-450B-85AC-CF99E37BBCF2}"/>
    <cellStyle name="Normal 2 8 2 13 2 2" xfId="23488" xr:uid="{FBA36856-4D40-489F-BDAC-7674F65FA406}"/>
    <cellStyle name="Normal 2 8 2 14" xfId="23489" xr:uid="{E0107FB9-80DC-48B8-AACD-4719B6817605}"/>
    <cellStyle name="Normal 2 8 2 14 2" xfId="23490" xr:uid="{C6C05E75-69EA-4B37-A331-00EEEA40AFC2}"/>
    <cellStyle name="Normal 2 8 2 14 2 2" xfId="23491" xr:uid="{7536B141-9799-4FD4-A2FF-0FE7ECC2A58C}"/>
    <cellStyle name="Normal 2 8 2 15" xfId="23492" xr:uid="{191C0C29-1625-4894-8291-7074918E4524}"/>
    <cellStyle name="Normal 2 8 2 15 2" xfId="23493" xr:uid="{9FFBE73F-8682-4055-A05F-DD6598ACEA63}"/>
    <cellStyle name="Normal 2 8 2 15 2 2" xfId="23494" xr:uid="{82BACDB7-AEC8-4F0F-B93F-D67B8C317B60}"/>
    <cellStyle name="Normal 2 8 2 16" xfId="23495" xr:uid="{6EEC2D8E-18B6-4A05-A2DF-3EA65D3A363A}"/>
    <cellStyle name="Normal 2 8 2 16 2" xfId="23496" xr:uid="{881A55B5-B456-40E6-A021-379604D29395}"/>
    <cellStyle name="Normal 2 8 2 16 2 2" xfId="23497" xr:uid="{48634856-FA1D-4F94-8A9B-74B5ED2BAD34}"/>
    <cellStyle name="Normal 2 8 2 17" xfId="23498" xr:uid="{9C6C6145-B89C-43AC-8E0B-A0BE509F284A}"/>
    <cellStyle name="Normal 2 8 2 17 2" xfId="23499" xr:uid="{05CE59AA-92A6-4CC0-8B60-0F423A86ED24}"/>
    <cellStyle name="Normal 2 8 2 17 2 2" xfId="23500" xr:uid="{DA0052CE-C89A-4C87-A324-35EDCC0D7448}"/>
    <cellStyle name="Normal 2 8 2 18" xfId="23501" xr:uid="{F447DE34-B9D8-49D5-9EBC-5742D5B52678}"/>
    <cellStyle name="Normal 2 8 2 18 2" xfId="23502" xr:uid="{8A4DFD9C-CF76-4663-8FF5-87C8BEE9917C}"/>
    <cellStyle name="Normal 2 8 2 18 2 2" xfId="23503" xr:uid="{6A08917E-27DD-44CF-B388-A72E9DCF8A07}"/>
    <cellStyle name="Normal 2 8 2 19" xfId="23504" xr:uid="{7B48A702-375E-41EF-B53A-29D2416C453D}"/>
    <cellStyle name="Normal 2 8 2 19 2" xfId="23505" xr:uid="{CABEEC9F-B2E3-46CD-9ECD-48E5C9AF47D2}"/>
    <cellStyle name="Normal 2 8 2 19 2 2" xfId="23506" xr:uid="{DA6F9519-4AE7-4980-8869-150C02E90C99}"/>
    <cellStyle name="Normal 2 8 2 2" xfId="23507" xr:uid="{C6B413D8-07F9-44BD-86F0-9109581BE815}"/>
    <cellStyle name="Normal 2 8 2 2 2" xfId="23508" xr:uid="{ABB0B048-DEEA-4958-90B6-B698AA3A61BE}"/>
    <cellStyle name="Normal 2 8 2 2 2 2" xfId="23509" xr:uid="{BB70E97E-A8B6-47BD-BAF8-53787661F828}"/>
    <cellStyle name="Normal 2 8 2 20" xfId="23510" xr:uid="{4679A7C9-DFD8-4234-8BD3-EF147CBA61F2}"/>
    <cellStyle name="Normal 2 8 2 20 2" xfId="23511" xr:uid="{DDCB4C9A-BA37-4D1F-8C1B-991B5CD60E46}"/>
    <cellStyle name="Normal 2 8 2 20 2 2" xfId="23512" xr:uid="{3EEF68CC-9923-47DD-A8B7-3966A4A35236}"/>
    <cellStyle name="Normal 2 8 2 21" xfId="23513" xr:uid="{BCBC7204-8724-4C29-8584-8F7D41AAD7D1}"/>
    <cellStyle name="Normal 2 8 2 21 2" xfId="23514" xr:uid="{D1F0A9A3-F949-4262-8808-BF60220EC0A6}"/>
    <cellStyle name="Normal 2 8 2 21 2 2" xfId="23515" xr:uid="{B1716156-BE50-4DD5-AB58-4B5C3CCE7368}"/>
    <cellStyle name="Normal 2 8 2 22" xfId="23516" xr:uid="{88B292C4-E727-44B4-B19B-452067FFE8E5}"/>
    <cellStyle name="Normal 2 8 2 22 2" xfId="23517" xr:uid="{D14A879A-95D3-44CF-9824-342187377408}"/>
    <cellStyle name="Normal 2 8 2 22 2 2" xfId="23518" xr:uid="{948FD932-2EBC-4CBA-A189-CAB2A680C96A}"/>
    <cellStyle name="Normal 2 8 2 23" xfId="23519" xr:uid="{C3BE7239-CA1D-48FB-99A7-54B3D67F5086}"/>
    <cellStyle name="Normal 2 8 2 23 2" xfId="23520" xr:uid="{5AB17BDA-246B-4A73-ADCD-2EC6C854A261}"/>
    <cellStyle name="Normal 2 8 2 23 2 2" xfId="23521" xr:uid="{FA6653F0-C411-4D9E-A898-CAEB3E522ACC}"/>
    <cellStyle name="Normal 2 8 2 24" xfId="23522" xr:uid="{701A3F41-082E-4FDE-98B3-BCBAA8E237C1}"/>
    <cellStyle name="Normal 2 8 2 24 2" xfId="23523" xr:uid="{1EBE0A00-4818-4EC1-9E3D-B02D56BC372D}"/>
    <cellStyle name="Normal 2 8 2 24 2 2" xfId="23524" xr:uid="{94934C90-F7BF-459D-92F2-4547F929CCF1}"/>
    <cellStyle name="Normal 2 8 2 25" xfId="23525" xr:uid="{1A38E796-3A43-4A17-ABFE-773C212D013F}"/>
    <cellStyle name="Normal 2 8 2 25 2" xfId="23526" xr:uid="{44BDC614-7939-4472-AAF9-78EE936D20C3}"/>
    <cellStyle name="Normal 2 8 2 26" xfId="23527" xr:uid="{BFBC8A69-D8CC-4E99-B308-C824E8AA6F93}"/>
    <cellStyle name="Normal 2 8 2 27" xfId="23528" xr:uid="{5128A82E-B725-4CBE-9FEF-4F95E734B17D}"/>
    <cellStyle name="Normal 2 8 2 3" xfId="23529" xr:uid="{22F767E4-7097-42B3-9DCE-875D117B6085}"/>
    <cellStyle name="Normal 2 8 2 3 2" xfId="23530" xr:uid="{4FF2A279-719F-4672-936E-E3A06F27E5A4}"/>
    <cellStyle name="Normal 2 8 2 3 2 2" xfId="23531" xr:uid="{FA0E88F7-2364-4554-804E-C120A19C467F}"/>
    <cellStyle name="Normal 2 8 2 4" xfId="23532" xr:uid="{3DF30098-065B-4623-835D-5F70D6B11E2D}"/>
    <cellStyle name="Normal 2 8 2 4 2" xfId="23533" xr:uid="{BA243059-3DF2-486E-BC4C-DC6636980BBF}"/>
    <cellStyle name="Normal 2 8 2 4 2 2" xfId="23534" xr:uid="{06748423-5940-4E99-9D2B-3D6F07102399}"/>
    <cellStyle name="Normal 2 8 2 5" xfId="23535" xr:uid="{F1790313-D39C-44E2-80E9-BCF6F98621CC}"/>
    <cellStyle name="Normal 2 8 2 5 2" xfId="23536" xr:uid="{8FEDCCD7-6F7B-40C2-AEB8-13A02389C9F2}"/>
    <cellStyle name="Normal 2 8 2 5 2 2" xfId="23537" xr:uid="{DE54434B-8575-48FC-B432-C46DAAB8C706}"/>
    <cellStyle name="Normal 2 8 2 6" xfId="23538" xr:uid="{CFCEAA58-DF49-4BA0-99D8-87684D92BF2F}"/>
    <cellStyle name="Normal 2 8 2 6 2" xfId="23539" xr:uid="{D2D2B356-2A3A-43FC-923F-2F34C0428BE8}"/>
    <cellStyle name="Normal 2 8 2 6 2 2" xfId="23540" xr:uid="{75C99895-57D1-4060-B850-1CD138AFA95C}"/>
    <cellStyle name="Normal 2 8 2 7" xfId="23541" xr:uid="{79F5B028-EC92-4B1D-8354-B91B743ECE44}"/>
    <cellStyle name="Normal 2 8 2 7 2" xfId="23542" xr:uid="{392B5183-5E9E-43F3-A060-6DCB9924E981}"/>
    <cellStyle name="Normal 2 8 2 7 2 2" xfId="23543" xr:uid="{38FD4415-CE0F-4A64-A911-3EB13394AED6}"/>
    <cellStyle name="Normal 2 8 2 8" xfId="23544" xr:uid="{FA410944-F05C-4DA9-B442-551416C54213}"/>
    <cellStyle name="Normal 2 8 2 8 2" xfId="23545" xr:uid="{2B1C0D28-B538-4555-A9FA-8B482C702E16}"/>
    <cellStyle name="Normal 2 8 2 8 2 2" xfId="23546" xr:uid="{D2E39590-4921-460B-B852-3920FB1D6AB8}"/>
    <cellStyle name="Normal 2 8 2 9" xfId="23547" xr:uid="{23B1A084-7EE1-4424-9B28-AB486F00F364}"/>
    <cellStyle name="Normal 2 8 2 9 2" xfId="23548" xr:uid="{9B90BD14-C98C-4C92-8E5D-FB35FBF367A2}"/>
    <cellStyle name="Normal 2 8 2 9 2 2" xfId="23549" xr:uid="{16007FF4-DB5D-4869-AF1E-CC6E3B1182F6}"/>
    <cellStyle name="Normal 2 8 20" xfId="23550" xr:uid="{62BC1E93-CB36-4A76-AF65-52F8A6F84ECE}"/>
    <cellStyle name="Normal 2 8 20 2" xfId="23551" xr:uid="{A5C37A76-B364-423D-8132-6EB76901339A}"/>
    <cellStyle name="Normal 2 8 20 2 2" xfId="23552" xr:uid="{B5F388BB-92E9-483A-818D-3100FB64AE4A}"/>
    <cellStyle name="Normal 2 8 21" xfId="23553" xr:uid="{736272C6-73E8-4912-ADAA-62DA93EFF507}"/>
    <cellStyle name="Normal 2 8 21 2" xfId="23554" xr:uid="{03798F4F-06F7-4EDD-8202-6EFFA236076E}"/>
    <cellStyle name="Normal 2 8 21 2 2" xfId="23555" xr:uid="{DCAEE36B-94D2-4022-B277-1BFF39216BAF}"/>
    <cellStyle name="Normal 2 8 22" xfId="23556" xr:uid="{75D6B96C-EA1F-40FA-9B77-5DB0903129A4}"/>
    <cellStyle name="Normal 2 8 22 2" xfId="23557" xr:uid="{99D69F3B-CF90-4E1D-993F-4DB8522BE4D4}"/>
    <cellStyle name="Normal 2 8 22 2 2" xfId="23558" xr:uid="{B9A91137-27FB-47A2-9AEA-1FFC1D7E97E4}"/>
    <cellStyle name="Normal 2 8 23" xfId="23559" xr:uid="{BC931F0E-DCBC-4AB4-BA10-E7D9A03222B1}"/>
    <cellStyle name="Normal 2 8 23 2" xfId="23560" xr:uid="{A4BB1E75-462F-4609-ABCA-67C45C55106E}"/>
    <cellStyle name="Normal 2 8 23 2 2" xfId="23561" xr:uid="{AD584718-2C0C-47CC-970F-B4AC0F926576}"/>
    <cellStyle name="Normal 2 8 24" xfId="23562" xr:uid="{92E0A4FF-D6F4-4927-A164-8074FE18227E}"/>
    <cellStyle name="Normal 2 8 24 2" xfId="23563" xr:uid="{EA6030F5-9416-4DC0-BB01-72F76DEA3602}"/>
    <cellStyle name="Normal 2 8 24 2 2" xfId="23564" xr:uid="{903AC871-D69E-4CDE-8D3A-92977F8E2211}"/>
    <cellStyle name="Normal 2 8 25" xfId="23565" xr:uid="{95041776-1D4C-4027-9210-0873490A5831}"/>
    <cellStyle name="Normal 2 8 25 2" xfId="23566" xr:uid="{3E11082B-68B6-492A-91EE-3423B0D83B60}"/>
    <cellStyle name="Normal 2 8 25 2 2" xfId="23567" xr:uid="{72C0DAFE-8FCE-461C-8AB3-142221B14D35}"/>
    <cellStyle name="Normal 2 8 26" xfId="23568" xr:uid="{FF41D85F-5624-4A2F-B8D5-ADAF6830AF8A}"/>
    <cellStyle name="Normal 2 8 26 2" xfId="23569" xr:uid="{0D879DD5-21BF-4F37-B8FE-99A5A1BF0E18}"/>
    <cellStyle name="Normal 2 8 26 2 2" xfId="23570" xr:uid="{255C23E9-B293-4E66-9F63-F7D6463E61C7}"/>
    <cellStyle name="Normal 2 8 27" xfId="23571" xr:uid="{20284D29-A090-4F1B-B773-9EE8D4E8189D}"/>
    <cellStyle name="Normal 2 8 27 2" xfId="23572" xr:uid="{CD3A527E-1AA5-495D-AC54-B615E3B2D282}"/>
    <cellStyle name="Normal 2 8 27 2 2" xfId="23573" xr:uid="{0C2A6EC6-DB15-4866-BDD2-2C7F6C1B1C0A}"/>
    <cellStyle name="Normal 2 8 28" xfId="23574" xr:uid="{F6C14DA4-D627-4E10-AF9D-CB2FBCFAD8DF}"/>
    <cellStyle name="Normal 2 8 28 2" xfId="23575" xr:uid="{46849913-8012-4FD3-9052-355BA9264457}"/>
    <cellStyle name="Normal 2 8 28 2 2" xfId="23576" xr:uid="{E3607EDD-159F-42B2-8C97-EDBF7D9F5868}"/>
    <cellStyle name="Normal 2 8 29" xfId="23577" xr:uid="{D87F517F-005A-430E-8E4A-1F0E17475958}"/>
    <cellStyle name="Normal 2 8 29 2" xfId="23578" xr:uid="{B5ECD234-D9D8-4424-A65A-DFE39D7931E2}"/>
    <cellStyle name="Normal 2 8 29 2 2" xfId="23579" xr:uid="{8E6092A2-6CB1-4F33-B54B-4335A47C4BB3}"/>
    <cellStyle name="Normal 2 8 3" xfId="23580" xr:uid="{EB3B049B-47B1-4AF9-B427-724B175100AE}"/>
    <cellStyle name="Normal 2 8 3 10" xfId="23581" xr:uid="{BB01AF17-252B-4A13-A713-F2AB7134D31B}"/>
    <cellStyle name="Normal 2 8 3 10 2" xfId="23582" xr:uid="{5CA72BC7-B750-4AA4-985E-99D5DE625285}"/>
    <cellStyle name="Normal 2 8 3 10 2 2" xfId="23583" xr:uid="{41A84A51-9AF6-4803-B21C-8CDB31391643}"/>
    <cellStyle name="Normal 2 8 3 11" xfId="23584" xr:uid="{B1FD34CC-4AED-4B58-A9D3-CFD69FC50A5A}"/>
    <cellStyle name="Normal 2 8 3 11 2" xfId="23585" xr:uid="{10997827-1F61-47C4-9C82-934A6EB23D3A}"/>
    <cellStyle name="Normal 2 8 3 11 2 2" xfId="23586" xr:uid="{F1A04CF0-B6A1-44A9-911F-A673DF872344}"/>
    <cellStyle name="Normal 2 8 3 12" xfId="23587" xr:uid="{69A80753-A75C-41A7-814F-A4B2DBACBC46}"/>
    <cellStyle name="Normal 2 8 3 12 2" xfId="23588" xr:uid="{1F84211F-B519-4BBA-8DC3-9DE8DFD45D55}"/>
    <cellStyle name="Normal 2 8 3 12 2 2" xfId="23589" xr:uid="{90330593-BE58-4E8B-9367-732E26B3886D}"/>
    <cellStyle name="Normal 2 8 3 13" xfId="23590" xr:uid="{4F32B5FE-E5A3-4EB6-9CA8-410B4F404F94}"/>
    <cellStyle name="Normal 2 8 3 13 2" xfId="23591" xr:uid="{492C0E2A-4CFD-45BA-8868-8845F1860917}"/>
    <cellStyle name="Normal 2 8 3 13 2 2" xfId="23592" xr:uid="{8F34E544-AA07-4B58-8780-971604E46B53}"/>
    <cellStyle name="Normal 2 8 3 14" xfId="23593" xr:uid="{939FEB25-86EF-4A47-AB74-677865439243}"/>
    <cellStyle name="Normal 2 8 3 14 2" xfId="23594" xr:uid="{F7823D74-D55A-430B-BA0F-E3897E4E4638}"/>
    <cellStyle name="Normal 2 8 3 14 2 2" xfId="23595" xr:uid="{8CCA687B-574F-4B06-BA06-8B81D8F05FA7}"/>
    <cellStyle name="Normal 2 8 3 15" xfId="23596" xr:uid="{56B553FC-4E03-41F3-8EF0-D528883C1476}"/>
    <cellStyle name="Normal 2 8 3 15 2" xfId="23597" xr:uid="{7D53FFBF-AA10-45B6-9B24-479DB7246F60}"/>
    <cellStyle name="Normal 2 8 3 15 2 2" xfId="23598" xr:uid="{3E18223A-7A97-4D71-AF90-22B571AE5147}"/>
    <cellStyle name="Normal 2 8 3 16" xfId="23599" xr:uid="{9A2569DB-A60E-4E75-BA00-FF3963B5BF15}"/>
    <cellStyle name="Normal 2 8 3 16 2" xfId="23600" xr:uid="{5F621947-3B46-4E4F-BE5E-95F2E7963A55}"/>
    <cellStyle name="Normal 2 8 3 16 2 2" xfId="23601" xr:uid="{AE998D95-2C7D-4F73-9A82-7204E87FAC7E}"/>
    <cellStyle name="Normal 2 8 3 17" xfId="23602" xr:uid="{416E99A4-B3FB-4A24-B596-BAF0648BB924}"/>
    <cellStyle name="Normal 2 8 3 17 2" xfId="23603" xr:uid="{538E6149-B0AD-4CD1-8763-96A917AD96CF}"/>
    <cellStyle name="Normal 2 8 3 17 2 2" xfId="23604" xr:uid="{7D286C14-0BDA-41B2-B118-491BBD4EF881}"/>
    <cellStyle name="Normal 2 8 3 18" xfId="23605" xr:uid="{4561E747-41B8-4618-B7E2-A4DE19A9F1BC}"/>
    <cellStyle name="Normal 2 8 3 18 2" xfId="23606" xr:uid="{B1EE2034-8457-4AED-BCB0-477C0851B7FE}"/>
    <cellStyle name="Normal 2 8 3 18 2 2" xfId="23607" xr:uid="{9A43609E-F58D-464D-AD5C-793A699A8278}"/>
    <cellStyle name="Normal 2 8 3 19" xfId="23608" xr:uid="{BB9EFF6D-D7E9-4B34-AC50-AF78CA2AA698}"/>
    <cellStyle name="Normal 2 8 3 19 2" xfId="23609" xr:uid="{7795482D-2DCD-4A8E-B266-FA2694DDEF79}"/>
    <cellStyle name="Normal 2 8 3 19 2 2" xfId="23610" xr:uid="{AFE64AC5-0788-42F6-A549-2781CC9EB065}"/>
    <cellStyle name="Normal 2 8 3 2" xfId="23611" xr:uid="{5DCAADAB-CCED-49AB-81B7-840775D9499E}"/>
    <cellStyle name="Normal 2 8 3 2 2" xfId="23612" xr:uid="{CBF7BF2B-6FC6-4A73-892F-C7CCFC2E0294}"/>
    <cellStyle name="Normal 2 8 3 2 2 2" xfId="23613" xr:uid="{DA63A868-9474-4379-853D-40384FE8B785}"/>
    <cellStyle name="Normal 2 8 3 20" xfId="23614" xr:uid="{319DD98C-1415-4A44-B115-6C80ECACA463}"/>
    <cellStyle name="Normal 2 8 3 20 2" xfId="23615" xr:uid="{C85A82F8-1723-451D-89D7-A6DCC2E9AED8}"/>
    <cellStyle name="Normal 2 8 3 20 2 2" xfId="23616" xr:uid="{C90A69FF-DE40-44DC-BD20-5F0D083B2C74}"/>
    <cellStyle name="Normal 2 8 3 21" xfId="23617" xr:uid="{1F3E77E2-B482-4093-92EB-F9843E96B0B9}"/>
    <cellStyle name="Normal 2 8 3 21 2" xfId="23618" xr:uid="{421BE17B-1D76-476F-860C-3C6EB48F5EBD}"/>
    <cellStyle name="Normal 2 8 3 21 2 2" xfId="23619" xr:uid="{CD061BD2-C2DA-4164-8A5D-25DA824DC6FA}"/>
    <cellStyle name="Normal 2 8 3 22" xfId="23620" xr:uid="{2C3BF75D-75BF-43CD-831B-C5467F1998FE}"/>
    <cellStyle name="Normal 2 8 3 22 2" xfId="23621" xr:uid="{53C8BB9F-8614-41D4-8195-C6DA4ACD40F1}"/>
    <cellStyle name="Normal 2 8 3 22 2 2" xfId="23622" xr:uid="{5202B3C9-A7A3-4E3E-9A5A-D26611BFECFA}"/>
    <cellStyle name="Normal 2 8 3 23" xfId="23623" xr:uid="{825049E9-FA8D-4AD8-80A3-2D7E6A625214}"/>
    <cellStyle name="Normal 2 8 3 23 2" xfId="23624" xr:uid="{7F4F0B7F-70B3-42F4-8DDD-68C3FA013866}"/>
    <cellStyle name="Normal 2 8 3 23 2 2" xfId="23625" xr:uid="{AEF218B3-9E31-4FE3-9A6F-E2FA520E5E6A}"/>
    <cellStyle name="Normal 2 8 3 24" xfId="23626" xr:uid="{8642170E-44D0-4A04-9E29-30C78C0CAA3B}"/>
    <cellStyle name="Normal 2 8 3 24 2" xfId="23627" xr:uid="{A7EC4E2F-45E0-45C8-B330-BAAB4A4412C5}"/>
    <cellStyle name="Normal 2 8 3 24 2 2" xfId="23628" xr:uid="{DCFDA2ED-79DC-4F36-80BA-8266D0D4D2E2}"/>
    <cellStyle name="Normal 2 8 3 25" xfId="23629" xr:uid="{F09ABFC0-CAAB-4896-A4C3-53D9A6384C1E}"/>
    <cellStyle name="Normal 2 8 3 25 2" xfId="23630" xr:uid="{35D2C93F-3622-4FD2-A16B-C0B7CD2BE716}"/>
    <cellStyle name="Normal 2 8 3 26" xfId="23631" xr:uid="{3B1093D8-973A-46BE-A387-9AB69CE3B1C6}"/>
    <cellStyle name="Normal 2 8 3 27" xfId="23632" xr:uid="{A826799B-0732-4365-82DC-570BC07D5282}"/>
    <cellStyle name="Normal 2 8 3 3" xfId="23633" xr:uid="{20447C87-EC6B-49FD-A038-0F1A9DA7E56E}"/>
    <cellStyle name="Normal 2 8 3 3 2" xfId="23634" xr:uid="{A6F93B0E-3241-46FE-8D30-A989664A72DE}"/>
    <cellStyle name="Normal 2 8 3 3 2 2" xfId="23635" xr:uid="{9AE307B2-0BFD-402A-BC1C-C989AA546FB1}"/>
    <cellStyle name="Normal 2 8 3 4" xfId="23636" xr:uid="{6D375A37-4A1A-48C9-9FF8-36B609EC000A}"/>
    <cellStyle name="Normal 2 8 3 4 2" xfId="23637" xr:uid="{0EE63465-09C4-414D-83C1-89B101AA1EBC}"/>
    <cellStyle name="Normal 2 8 3 4 2 2" xfId="23638" xr:uid="{D4E09EE4-F854-4FE8-9A55-5043A9F7AE6E}"/>
    <cellStyle name="Normal 2 8 3 5" xfId="23639" xr:uid="{FE3EE4E9-754D-4CE5-B8CF-D19B906E8CB5}"/>
    <cellStyle name="Normal 2 8 3 5 2" xfId="23640" xr:uid="{141C7619-3778-4C64-9312-44B27BF7CCD6}"/>
    <cellStyle name="Normal 2 8 3 5 2 2" xfId="23641" xr:uid="{CDD811AB-51F5-4E68-BE98-1D2908FDB0A1}"/>
    <cellStyle name="Normal 2 8 3 6" xfId="23642" xr:uid="{A2119368-04DB-4D95-A8D2-FCCDEF7224B0}"/>
    <cellStyle name="Normal 2 8 3 6 2" xfId="23643" xr:uid="{766DBB10-FC13-4F8A-9FE1-A213FEADA98E}"/>
    <cellStyle name="Normal 2 8 3 6 2 2" xfId="23644" xr:uid="{B5A6D13D-4199-4341-8D9E-55DCB206C7C0}"/>
    <cellStyle name="Normal 2 8 3 7" xfId="23645" xr:uid="{76AA2419-FC4C-4735-93C5-D5E350BB1B79}"/>
    <cellStyle name="Normal 2 8 3 7 2" xfId="23646" xr:uid="{8F8BD606-E62B-471F-880A-93D2B741893B}"/>
    <cellStyle name="Normal 2 8 3 7 2 2" xfId="23647" xr:uid="{18F6D807-D93F-4254-9239-47F74D9F3495}"/>
    <cellStyle name="Normal 2 8 3 8" xfId="23648" xr:uid="{B26E6687-4193-402F-A773-A52A1122619E}"/>
    <cellStyle name="Normal 2 8 3 8 2" xfId="23649" xr:uid="{86E714EF-A736-416E-ABEE-B078195D0910}"/>
    <cellStyle name="Normal 2 8 3 8 2 2" xfId="23650" xr:uid="{8869870C-B8E6-4E79-BF61-FBDF84038CEB}"/>
    <cellStyle name="Normal 2 8 3 9" xfId="23651" xr:uid="{82E90A00-D405-450D-B088-5BE0BA017A1D}"/>
    <cellStyle name="Normal 2 8 3 9 2" xfId="23652" xr:uid="{8CE7A277-35AB-4AB6-8523-DEE6FCD76CA0}"/>
    <cellStyle name="Normal 2 8 3 9 2 2" xfId="23653" xr:uid="{6C73395D-F322-4974-BF61-96844CA6EDAD}"/>
    <cellStyle name="Normal 2 8 30" xfId="23654" xr:uid="{D60AE9D5-B47A-4A44-BD7D-B0EFAB4A3F26}"/>
    <cellStyle name="Normal 2 8 30 2" xfId="23655" xr:uid="{2618C48D-C652-4DCC-B6B0-03403790BC2A}"/>
    <cellStyle name="Normal 2 8 30 2 2" xfId="23656" xr:uid="{0AEB4B7B-3E3C-4C4C-B558-4C49215D8292}"/>
    <cellStyle name="Normal 2 8 31" xfId="23657" xr:uid="{87D9F1F4-95D9-4042-B566-D56327D97FB1}"/>
    <cellStyle name="Normal 2 8 31 2" xfId="23658" xr:uid="{832DC5F5-12BB-4A5F-A4E9-09FFFC6D8FBF}"/>
    <cellStyle name="Normal 2 8 31 2 2" xfId="23659" xr:uid="{17F26963-5249-4A42-A2B2-A76675538F11}"/>
    <cellStyle name="Normal 2 8 32" xfId="23660" xr:uid="{C72D5074-F057-4CC1-A50C-3DEE4E9B61D0}"/>
    <cellStyle name="Normal 2 8 32 2" xfId="23661" xr:uid="{77A27EE5-9942-48B7-9FEC-85FFAA144FD7}"/>
    <cellStyle name="Normal 2 8 32 2 2" xfId="23662" xr:uid="{39CFC3F4-9DDB-4F63-A6AD-00F77DCA8156}"/>
    <cellStyle name="Normal 2 8 33" xfId="23663" xr:uid="{CC71CFD0-4641-4336-806B-738737A39B9E}"/>
    <cellStyle name="Normal 2 8 33 2" xfId="23664" xr:uid="{E84917EC-17AB-4D88-9099-E6CC9C76F532}"/>
    <cellStyle name="Normal 2 8 33 2 2" xfId="23665" xr:uid="{AA85808C-DBD1-441A-A176-BC65E69AC188}"/>
    <cellStyle name="Normal 2 8 34" xfId="23666" xr:uid="{653994EF-5B33-494A-9BA5-EE9A05BA2D13}"/>
    <cellStyle name="Normal 2 8 34 2" xfId="23667" xr:uid="{71A4B212-DC75-45AF-A602-F3DD0570D515}"/>
    <cellStyle name="Normal 2 8 34 2 2" xfId="23668" xr:uid="{99B462F5-1C7F-433A-B51E-237D8A8F44E1}"/>
    <cellStyle name="Normal 2 8 35" xfId="23669" xr:uid="{6E011646-4182-4FCE-9C00-DA26807C9B75}"/>
    <cellStyle name="Normal 2 8 35 2" xfId="23670" xr:uid="{F9C6681B-16EA-460E-B22B-D1231CCAFC68}"/>
    <cellStyle name="Normal 2 8 35 2 2" xfId="23671" xr:uid="{D2E0B2B5-BC96-42DA-8038-AFC83890A274}"/>
    <cellStyle name="Normal 2 8 36" xfId="23672" xr:uid="{99B64474-CE9D-446B-8DD5-A0D6730BB4C0}"/>
    <cellStyle name="Normal 2 8 36 2" xfId="23673" xr:uid="{3F57F66A-656F-47DB-8D56-0F589BD32177}"/>
    <cellStyle name="Normal 2 8 36 2 2" xfId="23674" xr:uid="{53A351C9-E669-474B-8891-CFA47157AC7F}"/>
    <cellStyle name="Normal 2 8 37" xfId="23675" xr:uid="{949E6450-31EE-464F-BA4F-BD5C403F6A34}"/>
    <cellStyle name="Normal 2 8 37 2" xfId="23676" xr:uid="{21AE6095-6DE3-4AF9-9908-7A4D06B64446}"/>
    <cellStyle name="Normal 2 8 37 2 2" xfId="23677" xr:uid="{0C376A16-C542-4BDA-9E4D-606E7656E7D4}"/>
    <cellStyle name="Normal 2 8 38" xfId="23678" xr:uid="{C173E951-C1CE-46A6-99A7-AAAED35CD167}"/>
    <cellStyle name="Normal 2 8 38 2" xfId="23679" xr:uid="{13E2E587-A5A5-4F33-BA12-3A6C912A8CC1}"/>
    <cellStyle name="Normal 2 8 38 2 2" xfId="23680" xr:uid="{4D912AB4-5642-4CF3-90E6-972F01E6D9A7}"/>
    <cellStyle name="Normal 2 8 39" xfId="23681" xr:uid="{22F3E061-BA45-4FF5-B30B-CED144A48151}"/>
    <cellStyle name="Normal 2 8 39 2" xfId="23682" xr:uid="{1EA0B632-5B7B-4907-A382-F2A3629462AD}"/>
    <cellStyle name="Normal 2 8 39 2 2" xfId="23683" xr:uid="{44BB236C-E3D6-4AE6-9BD6-5D7EB89E2F4B}"/>
    <cellStyle name="Normal 2 8 4" xfId="23684" xr:uid="{935389CC-AD15-47F3-9D19-6321371226D1}"/>
    <cellStyle name="Normal 2 8 4 10" xfId="23685" xr:uid="{2943D477-CBD2-435E-90A6-A83BE53A7D5A}"/>
    <cellStyle name="Normal 2 8 4 10 2" xfId="23686" xr:uid="{82D9F846-71BF-41DB-A150-0486A0D4A9A7}"/>
    <cellStyle name="Normal 2 8 4 10 2 2" xfId="23687" xr:uid="{5F1BDF32-8822-4B17-AB6A-B5567FDD84FE}"/>
    <cellStyle name="Normal 2 8 4 11" xfId="23688" xr:uid="{E2172081-B5E9-4EDB-8990-6740D3B771A5}"/>
    <cellStyle name="Normal 2 8 4 11 2" xfId="23689" xr:uid="{C4F6E87E-F6F2-4D25-AB3B-B9685BAF9761}"/>
    <cellStyle name="Normal 2 8 4 11 2 2" xfId="23690" xr:uid="{ABBE4F63-2D6D-4B8B-B0B8-FE56E794ACCD}"/>
    <cellStyle name="Normal 2 8 4 12" xfId="23691" xr:uid="{9FB73EE7-E7A4-471A-BFF0-F2854A0226C9}"/>
    <cellStyle name="Normal 2 8 4 12 2" xfId="23692" xr:uid="{E8FFAEAB-D446-4FA2-9A17-D440E4C43914}"/>
    <cellStyle name="Normal 2 8 4 12 2 2" xfId="23693" xr:uid="{B6DAAD3E-B72D-4DCF-93CF-761AA149D28E}"/>
    <cellStyle name="Normal 2 8 4 13" xfId="23694" xr:uid="{7DACA11E-D8A8-4641-AA85-3CE9B6D42E94}"/>
    <cellStyle name="Normal 2 8 4 13 2" xfId="23695" xr:uid="{D1566E42-F1D7-4549-817D-CEF7FE057127}"/>
    <cellStyle name="Normal 2 8 4 13 2 2" xfId="23696" xr:uid="{DF792249-30E8-401E-9143-977759DD168D}"/>
    <cellStyle name="Normal 2 8 4 14" xfId="23697" xr:uid="{BEE82093-E5D6-405C-8494-545A7C10033B}"/>
    <cellStyle name="Normal 2 8 4 14 2" xfId="23698" xr:uid="{EC5563D2-A06A-49DF-97EC-AE9825DCCC06}"/>
    <cellStyle name="Normal 2 8 4 14 2 2" xfId="23699" xr:uid="{BFC10C03-E335-4B0C-8A5C-9B06BB80D7A9}"/>
    <cellStyle name="Normal 2 8 4 15" xfId="23700" xr:uid="{78DC65E7-8A8B-41A7-BCE8-B31E8AC4A26C}"/>
    <cellStyle name="Normal 2 8 4 15 2" xfId="23701" xr:uid="{600F4EAB-64A4-45FF-A03A-42F746A53189}"/>
    <cellStyle name="Normal 2 8 4 15 2 2" xfId="23702" xr:uid="{9E03621F-0185-4468-8FD2-5C16E131F291}"/>
    <cellStyle name="Normal 2 8 4 16" xfId="23703" xr:uid="{7A715384-6E6F-48D2-825F-66DC9661310D}"/>
    <cellStyle name="Normal 2 8 4 16 2" xfId="23704" xr:uid="{72228724-11E5-4E09-87AD-19D2E774B779}"/>
    <cellStyle name="Normal 2 8 4 16 2 2" xfId="23705" xr:uid="{F65DD7DB-6E23-4FD6-B25F-A55892255005}"/>
    <cellStyle name="Normal 2 8 4 17" xfId="23706" xr:uid="{A31DA205-00F8-4597-9FE8-7E47B0F5A62E}"/>
    <cellStyle name="Normal 2 8 4 17 2" xfId="23707" xr:uid="{11F47C26-385F-4C05-95F5-7C7BFE252A16}"/>
    <cellStyle name="Normal 2 8 4 17 2 2" xfId="23708" xr:uid="{9BF32911-40B8-435A-B143-1E8A73AD2407}"/>
    <cellStyle name="Normal 2 8 4 18" xfId="23709" xr:uid="{061D9B7C-EA23-42A6-A4CB-2E58D719573F}"/>
    <cellStyle name="Normal 2 8 4 18 2" xfId="23710" xr:uid="{9AC7486C-3516-430A-880D-2A4A118812C8}"/>
    <cellStyle name="Normal 2 8 4 18 2 2" xfId="23711" xr:uid="{7AB0FBA5-E2CC-4B39-9E5E-CE384C29B84D}"/>
    <cellStyle name="Normal 2 8 4 19" xfId="23712" xr:uid="{9FF47D79-7095-40FF-8601-C376D96E69CE}"/>
    <cellStyle name="Normal 2 8 4 19 2" xfId="23713" xr:uid="{490DED98-E90A-4E1B-A7CE-70E917F47858}"/>
    <cellStyle name="Normal 2 8 4 19 2 2" xfId="23714" xr:uid="{CE5B82C7-148F-4162-9429-523AD2F5375D}"/>
    <cellStyle name="Normal 2 8 4 2" xfId="23715" xr:uid="{888E237E-8681-40F6-A4E1-07177B136371}"/>
    <cellStyle name="Normal 2 8 4 2 2" xfId="23716" xr:uid="{9016838A-ED5F-4616-ABCA-53B4FA4310F1}"/>
    <cellStyle name="Normal 2 8 4 2 2 2" xfId="23717" xr:uid="{396219D0-AC9F-4808-9E83-27EDB8A345C4}"/>
    <cellStyle name="Normal 2 8 4 20" xfId="23718" xr:uid="{BA427D14-A91D-4BF3-866D-2A6F90CBCB12}"/>
    <cellStyle name="Normal 2 8 4 20 2" xfId="23719" xr:uid="{9F15A888-AD49-4D76-90C8-2E020B8B4F7B}"/>
    <cellStyle name="Normal 2 8 4 20 2 2" xfId="23720" xr:uid="{BDBB54BB-151B-4E19-AAB8-A5893A9AE3FB}"/>
    <cellStyle name="Normal 2 8 4 21" xfId="23721" xr:uid="{15EB9EE1-6B84-45CE-BAC1-4E4DE17BF0C7}"/>
    <cellStyle name="Normal 2 8 4 21 2" xfId="23722" xr:uid="{BBDCF2B1-3403-4B53-9302-8694C34B7FAA}"/>
    <cellStyle name="Normal 2 8 4 21 2 2" xfId="23723" xr:uid="{DA076D73-5FB0-410F-8516-5C7E11BFFE32}"/>
    <cellStyle name="Normal 2 8 4 22" xfId="23724" xr:uid="{22A3ECFF-0A2A-43BF-A08A-659F470FFFF3}"/>
    <cellStyle name="Normal 2 8 4 22 2" xfId="23725" xr:uid="{AB007142-E41E-4E3B-935A-45FAD8B1DD0F}"/>
    <cellStyle name="Normal 2 8 4 22 2 2" xfId="23726" xr:uid="{3D872C0A-A158-4200-B360-BE22B0B04F1F}"/>
    <cellStyle name="Normal 2 8 4 23" xfId="23727" xr:uid="{F29C1DDC-C386-4B72-BCFE-630DA4714C5B}"/>
    <cellStyle name="Normal 2 8 4 23 2" xfId="23728" xr:uid="{B52EAF80-4D25-4EC2-9A4E-ED9E6BE3A907}"/>
    <cellStyle name="Normal 2 8 4 23 2 2" xfId="23729" xr:uid="{0263F742-4515-4603-918E-4A289F52E966}"/>
    <cellStyle name="Normal 2 8 4 24" xfId="23730" xr:uid="{B1033FAF-7F27-487A-B58A-0D95F318402E}"/>
    <cellStyle name="Normal 2 8 4 24 2" xfId="23731" xr:uid="{88C6C668-66B7-4E19-83A1-AD5502FC08FC}"/>
    <cellStyle name="Normal 2 8 4 24 2 2" xfId="23732" xr:uid="{57AFC63A-E546-4510-BF9E-1268EFC89A2D}"/>
    <cellStyle name="Normal 2 8 4 25" xfId="23733" xr:uid="{0F91CF5C-8663-449E-ACFF-3FAC7D3FAC1C}"/>
    <cellStyle name="Normal 2 8 4 25 2" xfId="23734" xr:uid="{F9FAD88E-10B5-470F-88C4-D363695072F8}"/>
    <cellStyle name="Normal 2 8 4 26" xfId="23735" xr:uid="{A3799745-2B7F-41FD-B151-807D09E2914B}"/>
    <cellStyle name="Normal 2 8 4 3" xfId="23736" xr:uid="{283A40B2-466E-482C-9F07-56F6B02AA948}"/>
    <cellStyle name="Normal 2 8 4 3 2" xfId="23737" xr:uid="{B7626D1D-EFF5-4E7D-B9CF-3A74F08B973D}"/>
    <cellStyle name="Normal 2 8 4 3 2 2" xfId="23738" xr:uid="{E6847158-5162-4483-9E18-900AAC09CA12}"/>
    <cellStyle name="Normal 2 8 4 4" xfId="23739" xr:uid="{99EDF136-9508-455A-8575-7D332D798C86}"/>
    <cellStyle name="Normal 2 8 4 4 2" xfId="23740" xr:uid="{62A28C07-86B0-4594-A0B7-0E4FFEFB19B7}"/>
    <cellStyle name="Normal 2 8 4 4 2 2" xfId="23741" xr:uid="{B665F367-5668-4B80-9FE9-7BE0D9C3A01A}"/>
    <cellStyle name="Normal 2 8 4 5" xfId="23742" xr:uid="{EC445E97-9F17-4331-AB6A-730B6931E1EE}"/>
    <cellStyle name="Normal 2 8 4 5 2" xfId="23743" xr:uid="{943CDFC3-3473-4B3C-9B82-E1A3892B2345}"/>
    <cellStyle name="Normal 2 8 4 5 2 2" xfId="23744" xr:uid="{07D75B69-CAFC-4C48-9C36-79712934B987}"/>
    <cellStyle name="Normal 2 8 4 6" xfId="23745" xr:uid="{B2B603DF-33F9-43A6-872A-F64B1DCEF51D}"/>
    <cellStyle name="Normal 2 8 4 6 2" xfId="23746" xr:uid="{E38DD128-EA18-4D20-B43D-CC30451A109F}"/>
    <cellStyle name="Normal 2 8 4 6 2 2" xfId="23747" xr:uid="{C05541CA-B88B-46C2-A097-D62774DE3F33}"/>
    <cellStyle name="Normal 2 8 4 7" xfId="23748" xr:uid="{8680539E-6564-43AA-A85B-B5B9479123DF}"/>
    <cellStyle name="Normal 2 8 4 7 2" xfId="23749" xr:uid="{3D189B63-BAB8-49BB-BD6D-629B2C5741A0}"/>
    <cellStyle name="Normal 2 8 4 7 2 2" xfId="23750" xr:uid="{66E6941F-0B35-4704-AC98-AEE88D000EBE}"/>
    <cellStyle name="Normal 2 8 4 8" xfId="23751" xr:uid="{42AB0FBD-2DEE-4F72-80C0-A8A740CCF615}"/>
    <cellStyle name="Normal 2 8 4 8 2" xfId="23752" xr:uid="{EF1C5A0E-8FFF-428C-8EAF-9653BFD86C2A}"/>
    <cellStyle name="Normal 2 8 4 8 2 2" xfId="23753" xr:uid="{B7405326-1E6D-454C-9FD9-F06131F33044}"/>
    <cellStyle name="Normal 2 8 4 9" xfId="23754" xr:uid="{688A5FFC-3DA8-4C73-B097-3AF04D25D824}"/>
    <cellStyle name="Normal 2 8 4 9 2" xfId="23755" xr:uid="{C66E20D9-1ACC-4F01-9E84-2CA612400648}"/>
    <cellStyle name="Normal 2 8 4 9 2 2" xfId="23756" xr:uid="{E74655D1-8FF8-4846-A56A-1A734593DE34}"/>
    <cellStyle name="Normal 2 8 40" xfId="23757" xr:uid="{38B7BC22-0A8F-47FE-8333-9DC14541C489}"/>
    <cellStyle name="Normal 2 8 40 2" xfId="23758" xr:uid="{BF1A947D-1545-440B-B1E3-327256E0DB5E}"/>
    <cellStyle name="Normal 2 8 40 2 2" xfId="23759" xr:uid="{AC146AC9-9E0D-4B4A-8336-9F4E84CCA78E}"/>
    <cellStyle name="Normal 2 8 41" xfId="23760" xr:uid="{2491470F-CADB-4A28-9260-DADF18881E9F}"/>
    <cellStyle name="Normal 2 8 41 2" xfId="23761" xr:uid="{8B8D4D91-FB57-4DC4-98BD-FF402CE744AE}"/>
    <cellStyle name="Normal 2 8 41 2 2" xfId="23762" xr:uid="{9BF50C0F-D222-4A4C-879F-48DB1C7258FC}"/>
    <cellStyle name="Normal 2 8 42" xfId="23763" xr:uid="{51BAFD8A-A4DA-4C2F-BAEF-688FA5DA1843}"/>
    <cellStyle name="Normal 2 8 42 2" xfId="23764" xr:uid="{0A7B4E05-15A1-45BF-9259-7B5C5FFB6FB3}"/>
    <cellStyle name="Normal 2 8 42 2 2" xfId="23765" xr:uid="{BD881FA8-2A5A-4EC9-A9DB-74B4652088E9}"/>
    <cellStyle name="Normal 2 8 43" xfId="23766" xr:uid="{856BB6E9-F12B-4728-B8CC-275C260388A8}"/>
    <cellStyle name="Normal 2 8 43 2" xfId="23767" xr:uid="{46EA249B-86E8-4407-8715-9F326A9F5AC1}"/>
    <cellStyle name="Normal 2 8 44" xfId="23768" xr:uid="{9DE68DE0-48A8-4435-879D-33F075F266A5}"/>
    <cellStyle name="Normal 2 8 45" xfId="23769" xr:uid="{948D48A1-696D-44C7-A698-0451E3121227}"/>
    <cellStyle name="Normal 2 8 5" xfId="23770" xr:uid="{4E3CCCEE-DF66-4888-97C2-7C01F7CB2656}"/>
    <cellStyle name="Normal 2 8 5 10" xfId="23771" xr:uid="{E06556C6-7ED1-4934-A0BE-FB7E8C8B4611}"/>
    <cellStyle name="Normal 2 8 5 10 2" xfId="23772" xr:uid="{7DABAC14-AE54-4006-8BBF-34E08F618E52}"/>
    <cellStyle name="Normal 2 8 5 10 2 2" xfId="23773" xr:uid="{C6C64CD7-9EC8-41AD-BB22-071AF93B8391}"/>
    <cellStyle name="Normal 2 8 5 11" xfId="23774" xr:uid="{5879C46E-02CE-49B4-913A-36ECF703A5BC}"/>
    <cellStyle name="Normal 2 8 5 11 2" xfId="23775" xr:uid="{661D2CBB-E711-4BC7-A07F-A3A091AF37B7}"/>
    <cellStyle name="Normal 2 8 5 11 2 2" xfId="23776" xr:uid="{631C7992-0DAD-4BA2-9124-91D2B5C05236}"/>
    <cellStyle name="Normal 2 8 5 12" xfId="23777" xr:uid="{226F96C3-5DE1-47EF-B108-36E1A0949F3F}"/>
    <cellStyle name="Normal 2 8 5 12 2" xfId="23778" xr:uid="{8C2AA893-8139-4982-A5E8-FFE33E1C9AAD}"/>
    <cellStyle name="Normal 2 8 5 12 2 2" xfId="23779" xr:uid="{1A3BC69C-28D3-4E2D-B71A-1597009819A3}"/>
    <cellStyle name="Normal 2 8 5 13" xfId="23780" xr:uid="{192444F9-EA59-457B-BD44-24DE7F7C1E6C}"/>
    <cellStyle name="Normal 2 8 5 13 2" xfId="23781" xr:uid="{2B87FC06-49C0-44E0-A1C4-A7B93C91F417}"/>
    <cellStyle name="Normal 2 8 5 13 2 2" xfId="23782" xr:uid="{850044C3-E895-4F54-95EC-BDD348A84AEE}"/>
    <cellStyle name="Normal 2 8 5 14" xfId="23783" xr:uid="{52D5D426-2157-4B3C-810D-19A0C6783F91}"/>
    <cellStyle name="Normal 2 8 5 14 2" xfId="23784" xr:uid="{51021FBF-F68C-4596-B21D-17AACCBDFEA7}"/>
    <cellStyle name="Normal 2 8 5 14 2 2" xfId="23785" xr:uid="{6C16C280-3D64-4211-BCCD-843A1F0ADE63}"/>
    <cellStyle name="Normal 2 8 5 15" xfId="23786" xr:uid="{07E4ADEE-CD4F-4748-8628-5266E69B21D4}"/>
    <cellStyle name="Normal 2 8 5 15 2" xfId="23787" xr:uid="{65CDDF8B-4A7E-42E6-840C-59666943F943}"/>
    <cellStyle name="Normal 2 8 5 15 2 2" xfId="23788" xr:uid="{078862F5-8C16-4FF0-AB50-B8F5DA1C3B7E}"/>
    <cellStyle name="Normal 2 8 5 16" xfId="23789" xr:uid="{20A9B215-DE34-4695-ABE2-ECC9DEB66A08}"/>
    <cellStyle name="Normal 2 8 5 16 2" xfId="23790" xr:uid="{7BACF882-E2E2-4BC0-8526-60A42BE80F0E}"/>
    <cellStyle name="Normal 2 8 5 16 2 2" xfId="23791" xr:uid="{63FE6A96-379B-49CC-988E-B2FCB6C5A99E}"/>
    <cellStyle name="Normal 2 8 5 17" xfId="23792" xr:uid="{AE9E415C-F4E1-43CA-87BF-2192DF5C0BF4}"/>
    <cellStyle name="Normal 2 8 5 17 2" xfId="23793" xr:uid="{1CA0A954-0978-496F-A2F1-154ABD0FB81A}"/>
    <cellStyle name="Normal 2 8 5 17 2 2" xfId="23794" xr:uid="{010D6020-74AD-4942-86F9-4C476B5EEDFD}"/>
    <cellStyle name="Normal 2 8 5 18" xfId="23795" xr:uid="{FB4573B0-5878-46C8-8DB5-DED8B8FEE22F}"/>
    <cellStyle name="Normal 2 8 5 18 2" xfId="23796" xr:uid="{076B7466-0612-42EF-9C45-EC480A0C6F51}"/>
    <cellStyle name="Normal 2 8 5 18 2 2" xfId="23797" xr:uid="{01E9906D-C684-4023-B9DD-D3072F09F4CF}"/>
    <cellStyle name="Normal 2 8 5 19" xfId="23798" xr:uid="{74D21ECC-556B-4E45-91C4-B805C36E877E}"/>
    <cellStyle name="Normal 2 8 5 19 2" xfId="23799" xr:uid="{25E8DAFD-DB03-44DB-98AD-1BFA60F5840D}"/>
    <cellStyle name="Normal 2 8 5 19 2 2" xfId="23800" xr:uid="{43CF6CE7-6801-4110-9FA2-CBDB965419A7}"/>
    <cellStyle name="Normal 2 8 5 2" xfId="23801" xr:uid="{CE508D7B-3283-419A-BF84-1A12C4C67603}"/>
    <cellStyle name="Normal 2 8 5 2 2" xfId="23802" xr:uid="{7094F3DF-FD22-45AA-B682-8543F5594BE9}"/>
    <cellStyle name="Normal 2 8 5 2 2 2" xfId="23803" xr:uid="{2A5BA381-7B37-49FF-A4A3-E0710FEE75D5}"/>
    <cellStyle name="Normal 2 8 5 20" xfId="23804" xr:uid="{201F1B70-652F-440A-8760-20E10B49361A}"/>
    <cellStyle name="Normal 2 8 5 20 2" xfId="23805" xr:uid="{2DD0B052-94A7-4840-B6B6-0E4F35565D48}"/>
    <cellStyle name="Normal 2 8 5 20 2 2" xfId="23806" xr:uid="{EEC92954-FA6D-4616-8936-DE8440AF4174}"/>
    <cellStyle name="Normal 2 8 5 21" xfId="23807" xr:uid="{8D48D812-D0D4-41FE-BB29-162523FF8941}"/>
    <cellStyle name="Normal 2 8 5 21 2" xfId="23808" xr:uid="{0A7DF245-E91C-4130-BE34-40E917057D13}"/>
    <cellStyle name="Normal 2 8 5 21 2 2" xfId="23809" xr:uid="{90BF6D01-3356-4964-81B1-D8816D1C140B}"/>
    <cellStyle name="Normal 2 8 5 22" xfId="23810" xr:uid="{F1607F32-7197-4407-9144-787887AFB852}"/>
    <cellStyle name="Normal 2 8 5 22 2" xfId="23811" xr:uid="{BFECC3E9-5663-4E13-BA32-1C1434234109}"/>
    <cellStyle name="Normal 2 8 5 22 2 2" xfId="23812" xr:uid="{52679786-7343-4433-9EBA-A8145F8BE5C2}"/>
    <cellStyle name="Normal 2 8 5 23" xfId="23813" xr:uid="{56A0E7CB-88B3-4674-B5DB-26D73BB8E2AE}"/>
    <cellStyle name="Normal 2 8 5 23 2" xfId="23814" xr:uid="{D733D77A-9195-4A3B-912A-00E9F64A5124}"/>
    <cellStyle name="Normal 2 8 5 23 2 2" xfId="23815" xr:uid="{793E4DAA-2991-46B7-909A-20CFEC7FD251}"/>
    <cellStyle name="Normal 2 8 5 24" xfId="23816" xr:uid="{08D8DD76-C77D-4DDC-A0B5-83C2ACAA43D1}"/>
    <cellStyle name="Normal 2 8 5 24 2" xfId="23817" xr:uid="{A55F4EE9-E266-4892-8C91-E7F9A2EC3EBB}"/>
    <cellStyle name="Normal 2 8 5 24 2 2" xfId="23818" xr:uid="{9BBCD246-4984-4348-AC9E-60F669F885A7}"/>
    <cellStyle name="Normal 2 8 5 25" xfId="23819" xr:uid="{30ADC2E3-A710-4EA4-B692-79CDB4D1D4AA}"/>
    <cellStyle name="Normal 2 8 5 25 2" xfId="23820" xr:uid="{D4B985A6-213F-412A-B135-89CBA5A78762}"/>
    <cellStyle name="Normal 2 8 5 26" xfId="23821" xr:uid="{EFBA4444-4B30-44D0-8E3A-C747B1490A3F}"/>
    <cellStyle name="Normal 2 8 5 3" xfId="23822" xr:uid="{E92C75C3-957D-46C7-BC73-2A451F0EC88F}"/>
    <cellStyle name="Normal 2 8 5 3 2" xfId="23823" xr:uid="{BFC94610-B8AB-42A0-8233-9F84F2C07F2D}"/>
    <cellStyle name="Normal 2 8 5 3 2 2" xfId="23824" xr:uid="{88F63F99-1C20-45C8-BDD5-700899F70F7F}"/>
    <cellStyle name="Normal 2 8 5 4" xfId="23825" xr:uid="{0FE24D26-AFAA-4093-8772-3B924F480EBB}"/>
    <cellStyle name="Normal 2 8 5 4 2" xfId="23826" xr:uid="{1F9C7CEB-C021-4973-B22D-90E6739A8895}"/>
    <cellStyle name="Normal 2 8 5 4 2 2" xfId="23827" xr:uid="{0244599F-2C01-4E84-B3E9-B37A6A936D9F}"/>
    <cellStyle name="Normal 2 8 5 5" xfId="23828" xr:uid="{B5BD63B2-0486-4105-8D5C-EC0D9BC45DEA}"/>
    <cellStyle name="Normal 2 8 5 5 2" xfId="23829" xr:uid="{A81C4566-71DD-405F-A5AF-053BE3440318}"/>
    <cellStyle name="Normal 2 8 5 5 2 2" xfId="23830" xr:uid="{D125C6DC-5109-4201-88EA-64513744F217}"/>
    <cellStyle name="Normal 2 8 5 6" xfId="23831" xr:uid="{E577BFAE-3E0E-4268-B226-DAC26A5F8326}"/>
    <cellStyle name="Normal 2 8 5 6 2" xfId="23832" xr:uid="{3EA15901-ACA4-4FF9-9566-02F25373BF50}"/>
    <cellStyle name="Normal 2 8 5 6 2 2" xfId="23833" xr:uid="{FE3DB7F0-C509-4C55-AEA7-BCE906900198}"/>
    <cellStyle name="Normal 2 8 5 7" xfId="23834" xr:uid="{311C177D-9138-469C-85AF-A1F988D4C8C1}"/>
    <cellStyle name="Normal 2 8 5 7 2" xfId="23835" xr:uid="{521B9892-BF34-4EBD-BDAD-524D793B798A}"/>
    <cellStyle name="Normal 2 8 5 7 2 2" xfId="23836" xr:uid="{EB14D571-C440-454F-B260-603D895C54FD}"/>
    <cellStyle name="Normal 2 8 5 8" xfId="23837" xr:uid="{39BC75C5-5ACC-4A55-92F8-39FE49BDFC03}"/>
    <cellStyle name="Normal 2 8 5 8 2" xfId="23838" xr:uid="{3DD1FFBF-BCEC-4A0F-8B87-9632174DB9E2}"/>
    <cellStyle name="Normal 2 8 5 8 2 2" xfId="23839" xr:uid="{8CC59F94-67A3-4163-8B54-597078644F38}"/>
    <cellStyle name="Normal 2 8 5 9" xfId="23840" xr:uid="{85BE7F28-6507-4FDA-A98B-5626088EFAC7}"/>
    <cellStyle name="Normal 2 8 5 9 2" xfId="23841" xr:uid="{4A149D7D-7519-4C9F-BFBD-054C11F7CC02}"/>
    <cellStyle name="Normal 2 8 5 9 2 2" xfId="23842" xr:uid="{1164DD20-9522-4DAF-AF5E-ECEA9E0286BF}"/>
    <cellStyle name="Normal 2 8 6" xfId="23843" xr:uid="{6500158E-FB48-4B4A-8549-ABFD88903585}"/>
    <cellStyle name="Normal 2 8 6 10" xfId="23844" xr:uid="{C5C361B0-8B63-408B-9D03-4984A9ED4FD7}"/>
    <cellStyle name="Normal 2 8 6 10 2" xfId="23845" xr:uid="{4D470CE3-F186-4D6C-975F-A7A087DAF82D}"/>
    <cellStyle name="Normal 2 8 6 10 2 2" xfId="23846" xr:uid="{B7CBC256-2D1C-4F0A-8861-E110EC436D12}"/>
    <cellStyle name="Normal 2 8 6 11" xfId="23847" xr:uid="{FF83E62C-18E6-46DA-99AC-286B15CE24BC}"/>
    <cellStyle name="Normal 2 8 6 11 2" xfId="23848" xr:uid="{CB19BD9A-2B8F-45FD-8A08-FEC8A4DCE561}"/>
    <cellStyle name="Normal 2 8 6 11 2 2" xfId="23849" xr:uid="{26CD610D-514E-4E01-BBAE-D738FD0E0C05}"/>
    <cellStyle name="Normal 2 8 6 12" xfId="23850" xr:uid="{B40D9B80-C615-4DDC-A2C9-970D1D7C2DDA}"/>
    <cellStyle name="Normal 2 8 6 12 2" xfId="23851" xr:uid="{92AF814A-2367-4FEC-B9AA-57CB6D8D1DEA}"/>
    <cellStyle name="Normal 2 8 6 12 2 2" xfId="23852" xr:uid="{A509FC20-39A3-4408-B82F-1B5D24E49B96}"/>
    <cellStyle name="Normal 2 8 6 13" xfId="23853" xr:uid="{BD1EF66A-9B21-42EA-84FC-303A5275E376}"/>
    <cellStyle name="Normal 2 8 6 13 2" xfId="23854" xr:uid="{3DF9D5DE-C2A4-43CE-8BB2-D5BBBCD5CD70}"/>
    <cellStyle name="Normal 2 8 6 13 2 2" xfId="23855" xr:uid="{DB6B2099-AFD7-45DA-99B9-559FE0DBFBFD}"/>
    <cellStyle name="Normal 2 8 6 14" xfId="23856" xr:uid="{E8D03FE6-B22E-4359-81D7-03DA96577320}"/>
    <cellStyle name="Normal 2 8 6 14 2" xfId="23857" xr:uid="{E8C25699-5068-4B2F-97E3-D961D96D81A7}"/>
    <cellStyle name="Normal 2 8 6 14 2 2" xfId="23858" xr:uid="{C2BAECA9-2CBD-4CCB-AE9D-244F32392189}"/>
    <cellStyle name="Normal 2 8 6 15" xfId="23859" xr:uid="{4C86D5BE-166E-4800-BC4E-4FDAE577B8DC}"/>
    <cellStyle name="Normal 2 8 6 15 2" xfId="23860" xr:uid="{11FDD943-06F6-4004-8468-1C01762BBF50}"/>
    <cellStyle name="Normal 2 8 6 15 2 2" xfId="23861" xr:uid="{EBF36FD4-8C30-4BC6-B670-D0211AFD3928}"/>
    <cellStyle name="Normal 2 8 6 16" xfId="23862" xr:uid="{B3606875-E73B-4C20-8512-6069A89EE5BC}"/>
    <cellStyle name="Normal 2 8 6 16 2" xfId="23863" xr:uid="{3AF504FF-58DA-44EA-A202-F157A1768DBA}"/>
    <cellStyle name="Normal 2 8 6 16 2 2" xfId="23864" xr:uid="{D5DFE534-523C-4564-9B13-694CDF3C4444}"/>
    <cellStyle name="Normal 2 8 6 17" xfId="23865" xr:uid="{A4C98650-C370-4710-ADB4-E581EBA06FD0}"/>
    <cellStyle name="Normal 2 8 6 17 2" xfId="23866" xr:uid="{66319928-D1D6-4B2D-960D-7282D1354377}"/>
    <cellStyle name="Normal 2 8 6 17 2 2" xfId="23867" xr:uid="{BA5C86F6-B6AD-48AF-B7FF-BAF927E2B8C3}"/>
    <cellStyle name="Normal 2 8 6 18" xfId="23868" xr:uid="{5C3BE98D-830A-4205-B01B-4374543F8B37}"/>
    <cellStyle name="Normal 2 8 6 18 2" xfId="23869" xr:uid="{77F99320-36EF-43BE-9963-F83CE36A5489}"/>
    <cellStyle name="Normal 2 8 6 18 2 2" xfId="23870" xr:uid="{455E365E-3525-4A9B-B981-02E929077628}"/>
    <cellStyle name="Normal 2 8 6 19" xfId="23871" xr:uid="{11EC237F-9601-4888-B621-EB66044F43AA}"/>
    <cellStyle name="Normal 2 8 6 19 2" xfId="23872" xr:uid="{AFDEA38E-186E-43F2-AF1F-2CD48CCA8126}"/>
    <cellStyle name="Normal 2 8 6 19 2 2" xfId="23873" xr:uid="{33AF1633-76FB-4D8F-BFFB-37112732B69D}"/>
    <cellStyle name="Normal 2 8 6 2" xfId="23874" xr:uid="{A21E8083-AA70-436B-ADB8-C7766F42C87A}"/>
    <cellStyle name="Normal 2 8 6 2 2" xfId="23875" xr:uid="{F3730FB3-B1E3-496E-8A69-CB81F9DB9EBE}"/>
    <cellStyle name="Normal 2 8 6 2 2 2" xfId="23876" xr:uid="{FEEB66E4-3CC4-4C1C-AB0D-5F116A9A4DA2}"/>
    <cellStyle name="Normal 2 8 6 20" xfId="23877" xr:uid="{40140D1B-C5C8-4357-B5F9-F08D6DA1DEA3}"/>
    <cellStyle name="Normal 2 8 6 20 2" xfId="23878" xr:uid="{22FF297C-5865-4565-8221-F3BC92C5A12B}"/>
    <cellStyle name="Normal 2 8 6 20 2 2" xfId="23879" xr:uid="{B7C3B4B5-65D8-4B10-B8D0-41F0950D0BF0}"/>
    <cellStyle name="Normal 2 8 6 21" xfId="23880" xr:uid="{4FA040BD-24D4-4734-8BAA-CE8F93141893}"/>
    <cellStyle name="Normal 2 8 6 21 2" xfId="23881" xr:uid="{6E5E9136-08CA-4885-B076-75C30665C3E2}"/>
    <cellStyle name="Normal 2 8 6 21 2 2" xfId="23882" xr:uid="{0143DA61-3852-4943-BC7F-715C9F57ED04}"/>
    <cellStyle name="Normal 2 8 6 22" xfId="23883" xr:uid="{E430E416-9642-4ED9-B1E4-C70EF4E55893}"/>
    <cellStyle name="Normal 2 8 6 22 2" xfId="23884" xr:uid="{70BED512-219D-4BA9-AD70-A11C8E93E9F2}"/>
    <cellStyle name="Normal 2 8 6 22 2 2" xfId="23885" xr:uid="{EEEA2052-F683-4B74-B199-625ABE2AA9A6}"/>
    <cellStyle name="Normal 2 8 6 23" xfId="23886" xr:uid="{907AFDED-799E-433B-9640-AEF7C605D846}"/>
    <cellStyle name="Normal 2 8 6 23 2" xfId="23887" xr:uid="{871CAAE5-E6F4-4A40-BD4B-FAABD0891808}"/>
    <cellStyle name="Normal 2 8 6 23 2 2" xfId="23888" xr:uid="{117F0C99-B4BC-45E7-9B39-2FC6B8271D54}"/>
    <cellStyle name="Normal 2 8 6 24" xfId="23889" xr:uid="{5152EB3B-B0CE-484F-BAF9-336A532E802B}"/>
    <cellStyle name="Normal 2 8 6 24 2" xfId="23890" xr:uid="{2595555F-6F3D-4111-9C66-3E9EF64CCDC0}"/>
    <cellStyle name="Normal 2 8 6 24 2 2" xfId="23891" xr:uid="{22BA6749-09EB-4CF9-BBB4-582F9BD50563}"/>
    <cellStyle name="Normal 2 8 6 25" xfId="23892" xr:uid="{CA388A58-F6F3-4BE0-8F78-943D998ADB47}"/>
    <cellStyle name="Normal 2 8 6 25 2" xfId="23893" xr:uid="{3A8906AE-E5A3-4F60-8181-6CB465EC96D0}"/>
    <cellStyle name="Normal 2 8 6 26" xfId="23894" xr:uid="{84455276-2B9E-4048-B903-1A935F01ED6A}"/>
    <cellStyle name="Normal 2 8 6 3" xfId="23895" xr:uid="{F5618DB8-DA19-4670-9463-E411E117EF54}"/>
    <cellStyle name="Normal 2 8 6 3 2" xfId="23896" xr:uid="{17633144-C939-49F7-840B-7C292C375044}"/>
    <cellStyle name="Normal 2 8 6 3 2 2" xfId="23897" xr:uid="{0C35FACC-E06A-482F-B22B-522FA09BC7ED}"/>
    <cellStyle name="Normal 2 8 6 4" xfId="23898" xr:uid="{C1127A7E-8033-448D-8C5E-79F585A4562D}"/>
    <cellStyle name="Normal 2 8 6 4 2" xfId="23899" xr:uid="{F579C9FA-5D5E-4A11-9736-0B52F5A582E7}"/>
    <cellStyle name="Normal 2 8 6 4 2 2" xfId="23900" xr:uid="{36031822-71F0-455D-8115-C33CB9952DF1}"/>
    <cellStyle name="Normal 2 8 6 5" xfId="23901" xr:uid="{EBA240BE-5BE3-46DA-A597-C31FCECEE2EC}"/>
    <cellStyle name="Normal 2 8 6 5 2" xfId="23902" xr:uid="{164B2BBD-23DA-4123-9DF3-95DDD8EB7193}"/>
    <cellStyle name="Normal 2 8 6 5 2 2" xfId="23903" xr:uid="{5BE29F1B-B39C-49BB-8A58-02BB8FB76CB8}"/>
    <cellStyle name="Normal 2 8 6 6" xfId="23904" xr:uid="{33DDD893-898D-4758-AA46-F2902C0335D6}"/>
    <cellStyle name="Normal 2 8 6 6 2" xfId="23905" xr:uid="{2FDB9976-9D98-4804-9721-38F774F7B767}"/>
    <cellStyle name="Normal 2 8 6 6 2 2" xfId="23906" xr:uid="{3663D2E9-6BA4-4244-845A-614D0900BE83}"/>
    <cellStyle name="Normal 2 8 6 7" xfId="23907" xr:uid="{B9FE2704-D0B3-4281-891B-E4F464081CFA}"/>
    <cellStyle name="Normal 2 8 6 7 2" xfId="23908" xr:uid="{0EA5276C-2C08-4DDF-B440-99F47BBD098E}"/>
    <cellStyle name="Normal 2 8 6 7 2 2" xfId="23909" xr:uid="{26AE62CA-131B-4298-A62B-62A8DE4803C7}"/>
    <cellStyle name="Normal 2 8 6 8" xfId="23910" xr:uid="{6E9047B2-D5BD-449C-8E29-D846CFA1590E}"/>
    <cellStyle name="Normal 2 8 6 8 2" xfId="23911" xr:uid="{999EC2E8-3714-40E9-B33D-837E36FA1B08}"/>
    <cellStyle name="Normal 2 8 6 8 2 2" xfId="23912" xr:uid="{CDB69102-036B-450E-A22D-558F507D0B46}"/>
    <cellStyle name="Normal 2 8 6 9" xfId="23913" xr:uid="{C4A144E6-4798-46F6-BB80-E81E469FD4E0}"/>
    <cellStyle name="Normal 2 8 6 9 2" xfId="23914" xr:uid="{D10CAB21-3C45-4AEE-B573-AF25D4BE79DA}"/>
    <cellStyle name="Normal 2 8 6 9 2 2" xfId="23915" xr:uid="{6EBD31D2-70C0-4922-8F23-67720CD4921F}"/>
    <cellStyle name="Normal 2 8 7" xfId="23916" xr:uid="{0735F7B8-9FBB-419D-AFCF-3ECEE86A44E3}"/>
    <cellStyle name="Normal 2 8 7 10" xfId="23917" xr:uid="{E3AAC406-690C-45C5-9EAA-0B93FDD6C8EC}"/>
    <cellStyle name="Normal 2 8 7 10 2" xfId="23918" xr:uid="{F39FA59E-6ABC-4316-830E-748FD7C71B97}"/>
    <cellStyle name="Normal 2 8 7 10 2 2" xfId="23919" xr:uid="{65991874-8827-4CE4-A8AB-B63E2A97E02C}"/>
    <cellStyle name="Normal 2 8 7 11" xfId="23920" xr:uid="{05F7EE2E-3FDA-4EED-84F3-7E7831BCF741}"/>
    <cellStyle name="Normal 2 8 7 11 2" xfId="23921" xr:uid="{4737FE3E-A237-44B6-82BC-CCFEEAA197D6}"/>
    <cellStyle name="Normal 2 8 7 11 2 2" xfId="23922" xr:uid="{79C65C9D-FD25-4B8E-9649-60C2C455F050}"/>
    <cellStyle name="Normal 2 8 7 12" xfId="23923" xr:uid="{B78D69D4-2556-4016-95DD-F6A492B941F6}"/>
    <cellStyle name="Normal 2 8 7 12 2" xfId="23924" xr:uid="{06E4A9D2-022E-4BA5-AD49-4F06D3B1D7E2}"/>
    <cellStyle name="Normal 2 8 7 12 2 2" xfId="23925" xr:uid="{42A3198F-C05C-46BC-BC8B-CEA8AD7AF59C}"/>
    <cellStyle name="Normal 2 8 7 13" xfId="23926" xr:uid="{EDF412C4-8728-40FF-A946-71970BCE6687}"/>
    <cellStyle name="Normal 2 8 7 13 2" xfId="23927" xr:uid="{DE50B793-EA57-4DE5-A09B-58467148BC4C}"/>
    <cellStyle name="Normal 2 8 7 13 2 2" xfId="23928" xr:uid="{907CC3F1-BD8D-4526-AF4D-3BFAEF04A264}"/>
    <cellStyle name="Normal 2 8 7 14" xfId="23929" xr:uid="{DD9468EA-2FB2-4301-B5CC-52E7DEE47155}"/>
    <cellStyle name="Normal 2 8 7 14 2" xfId="23930" xr:uid="{1A1980DA-E016-4D11-98D0-B8F45A19048E}"/>
    <cellStyle name="Normal 2 8 7 14 2 2" xfId="23931" xr:uid="{16433C65-0B72-44AF-8C47-F9A7FF240289}"/>
    <cellStyle name="Normal 2 8 7 15" xfId="23932" xr:uid="{25563441-24B1-4F7E-A5CF-A4AAA673A91E}"/>
    <cellStyle name="Normal 2 8 7 15 2" xfId="23933" xr:uid="{0AFA5FA2-E60E-4ABE-89F7-334F01891CBA}"/>
    <cellStyle name="Normal 2 8 7 15 2 2" xfId="23934" xr:uid="{722DC9B5-45C1-41F8-A6A8-3ABE54E0A70A}"/>
    <cellStyle name="Normal 2 8 7 16" xfId="23935" xr:uid="{42751093-6DDD-42D7-8F49-DCB89F4960D8}"/>
    <cellStyle name="Normal 2 8 7 16 2" xfId="23936" xr:uid="{C2191BDE-63B8-4A33-BCBD-C22F2D49480A}"/>
    <cellStyle name="Normal 2 8 7 16 2 2" xfId="23937" xr:uid="{81147007-8B8B-47F2-83AB-7C119A20BAF3}"/>
    <cellStyle name="Normal 2 8 7 17" xfId="23938" xr:uid="{B14D7F20-39E2-4C7E-90B8-A3CC70D7AEBE}"/>
    <cellStyle name="Normal 2 8 7 17 2" xfId="23939" xr:uid="{9D46FDF1-7F87-49DF-97A7-E2CF65CD5FEB}"/>
    <cellStyle name="Normal 2 8 7 17 2 2" xfId="23940" xr:uid="{8E44B5DF-DE54-4D2B-8166-10EE670CA86D}"/>
    <cellStyle name="Normal 2 8 7 18" xfId="23941" xr:uid="{F77F8621-04A6-4F8C-BF75-E168CBC0D9DE}"/>
    <cellStyle name="Normal 2 8 7 18 2" xfId="23942" xr:uid="{FA040BFE-CF25-4CE7-B914-84F699F2E11D}"/>
    <cellStyle name="Normal 2 8 7 18 2 2" xfId="23943" xr:uid="{1DC718B9-2E1E-46CD-B9FB-E1EE05FAA11E}"/>
    <cellStyle name="Normal 2 8 7 19" xfId="23944" xr:uid="{68E1712E-3E56-4585-AC3E-E6A4DF2C38F2}"/>
    <cellStyle name="Normal 2 8 7 19 2" xfId="23945" xr:uid="{F27B514E-4977-4E75-A82F-A0C08A5AEFA4}"/>
    <cellStyle name="Normal 2 8 7 19 2 2" xfId="23946" xr:uid="{CF3E105A-73B4-47F5-9BCB-F00DA2CFB924}"/>
    <cellStyle name="Normal 2 8 7 2" xfId="23947" xr:uid="{4D94C572-A4D2-4E64-99D5-561833015960}"/>
    <cellStyle name="Normal 2 8 7 2 2" xfId="23948" xr:uid="{2FE9A783-0601-4B51-B4D1-3654B7309799}"/>
    <cellStyle name="Normal 2 8 7 2 2 2" xfId="23949" xr:uid="{3B863010-F306-4920-8676-7EB566E85954}"/>
    <cellStyle name="Normal 2 8 7 20" xfId="23950" xr:uid="{152FF7E2-F26A-4D07-AAFF-BB011A8194FB}"/>
    <cellStyle name="Normal 2 8 7 20 2" xfId="23951" xr:uid="{442284DB-F670-461A-9ADC-A638B6D1BF20}"/>
    <cellStyle name="Normal 2 8 7 20 2 2" xfId="23952" xr:uid="{3FC85795-A422-4FBC-8615-A904EABC043C}"/>
    <cellStyle name="Normal 2 8 7 21" xfId="23953" xr:uid="{FC2ECA27-BF65-43DE-8DD4-440407126DA1}"/>
    <cellStyle name="Normal 2 8 7 21 2" xfId="23954" xr:uid="{AB9062B9-D17D-4A4A-B2D4-BDF0813E8548}"/>
    <cellStyle name="Normal 2 8 7 21 2 2" xfId="23955" xr:uid="{BFD46CB4-B0B2-4E30-98F2-D0C6D64BADA0}"/>
    <cellStyle name="Normal 2 8 7 22" xfId="23956" xr:uid="{372F750D-31E2-46FF-8B76-7BF83AB624CD}"/>
    <cellStyle name="Normal 2 8 7 22 2" xfId="23957" xr:uid="{8FE4D489-8981-481D-94BB-123E4C98129E}"/>
    <cellStyle name="Normal 2 8 7 22 2 2" xfId="23958" xr:uid="{B9550F88-4BA8-433C-A327-A5678EB0C9DC}"/>
    <cellStyle name="Normal 2 8 7 23" xfId="23959" xr:uid="{346F5F6E-F771-4A91-B894-019875ECB7D9}"/>
    <cellStyle name="Normal 2 8 7 23 2" xfId="23960" xr:uid="{31E7929D-FF76-46E5-9342-0595DD5E9E9F}"/>
    <cellStyle name="Normal 2 8 7 23 2 2" xfId="23961" xr:uid="{94CA190C-B437-4E7D-B68E-ABFFB299F2CC}"/>
    <cellStyle name="Normal 2 8 7 24" xfId="23962" xr:uid="{E4B78962-E50E-4C86-9AD3-03A37DC13E8C}"/>
    <cellStyle name="Normal 2 8 7 24 2" xfId="23963" xr:uid="{66EF3502-5927-441F-B231-77B40D35E9B1}"/>
    <cellStyle name="Normal 2 8 7 24 2 2" xfId="23964" xr:uid="{B8DD09AC-F9B2-4451-BB02-1600D8DC02EC}"/>
    <cellStyle name="Normal 2 8 7 25" xfId="23965" xr:uid="{D59C5C9A-95E2-4C37-8827-D7BE08DB5FA2}"/>
    <cellStyle name="Normal 2 8 7 25 2" xfId="23966" xr:uid="{8E5B34C8-E6EB-433E-B0F3-BB6114D3A269}"/>
    <cellStyle name="Normal 2 8 7 26" xfId="23967" xr:uid="{37A0FDE4-4709-45E3-B7A3-29F8B9AE941E}"/>
    <cellStyle name="Normal 2 8 7 3" xfId="23968" xr:uid="{FADF370D-CA6C-45AF-BB50-72A9DA99FD59}"/>
    <cellStyle name="Normal 2 8 7 3 2" xfId="23969" xr:uid="{A4C7003D-5088-49EE-8328-9128B1D3D37C}"/>
    <cellStyle name="Normal 2 8 7 3 2 2" xfId="23970" xr:uid="{39BE0D6D-4F96-4135-894F-88BA1E193C94}"/>
    <cellStyle name="Normal 2 8 7 4" xfId="23971" xr:uid="{D623E8BB-EEF1-4400-86FB-C02DBE074014}"/>
    <cellStyle name="Normal 2 8 7 4 2" xfId="23972" xr:uid="{7023C237-97A6-4A68-9C92-64C471940C3A}"/>
    <cellStyle name="Normal 2 8 7 4 2 2" xfId="23973" xr:uid="{685CA5DE-D1AD-4C91-B325-6EF6EDE9303B}"/>
    <cellStyle name="Normal 2 8 7 5" xfId="23974" xr:uid="{185FD4B8-36CD-46A7-84C5-5ACE7564736E}"/>
    <cellStyle name="Normal 2 8 7 5 2" xfId="23975" xr:uid="{16A3ADAD-4C39-4515-903D-20A16324965F}"/>
    <cellStyle name="Normal 2 8 7 5 2 2" xfId="23976" xr:uid="{2B04BE67-C30A-4FA8-B453-B78DD9A3544C}"/>
    <cellStyle name="Normal 2 8 7 6" xfId="23977" xr:uid="{C1EAC74C-F780-46FB-9220-FCBED8309226}"/>
    <cellStyle name="Normal 2 8 7 6 2" xfId="23978" xr:uid="{41053309-3AC5-41EC-8053-2B68C987117D}"/>
    <cellStyle name="Normal 2 8 7 6 2 2" xfId="23979" xr:uid="{18F625A6-9290-4BEA-9896-AD1DC4740BB0}"/>
    <cellStyle name="Normal 2 8 7 7" xfId="23980" xr:uid="{001BF129-2963-49FF-B6F2-C2A9D48DE0BF}"/>
    <cellStyle name="Normal 2 8 7 7 2" xfId="23981" xr:uid="{96BED601-20AD-4882-9856-75AD8150B7AD}"/>
    <cellStyle name="Normal 2 8 7 7 2 2" xfId="23982" xr:uid="{D2A08990-19FC-4A02-B52B-8A948F145383}"/>
    <cellStyle name="Normal 2 8 7 8" xfId="23983" xr:uid="{19D09248-BC4B-4D3E-B281-645439251029}"/>
    <cellStyle name="Normal 2 8 7 8 2" xfId="23984" xr:uid="{CDC4115E-FC5D-4D72-A383-0424B3CF750F}"/>
    <cellStyle name="Normal 2 8 7 8 2 2" xfId="23985" xr:uid="{73F2A61E-CE0E-4781-8DF0-F1C723F0A583}"/>
    <cellStyle name="Normal 2 8 7 9" xfId="23986" xr:uid="{2A5575D6-9057-4EAF-9E3B-E8099D900FCC}"/>
    <cellStyle name="Normal 2 8 7 9 2" xfId="23987" xr:uid="{D5BA7892-382C-4BD6-A87C-9633272C2CDC}"/>
    <cellStyle name="Normal 2 8 7 9 2 2" xfId="23988" xr:uid="{577A70A8-3341-42DE-A5FF-3D2D843B7AA0}"/>
    <cellStyle name="Normal 2 8 8" xfId="23989" xr:uid="{EC27C144-68C1-4861-BEEC-5688E99FEA8C}"/>
    <cellStyle name="Normal 2 8 8 10" xfId="23990" xr:uid="{1C409104-7823-423E-83D6-4EC6563B0B25}"/>
    <cellStyle name="Normal 2 8 8 10 2" xfId="23991" xr:uid="{06B7F9EE-E544-43CF-B1C4-D674F1EBE400}"/>
    <cellStyle name="Normal 2 8 8 10 2 2" xfId="23992" xr:uid="{10545322-D929-44F1-9C33-72707483E49A}"/>
    <cellStyle name="Normal 2 8 8 11" xfId="23993" xr:uid="{68CD8709-EC7B-4FEA-8656-E2A3B903942C}"/>
    <cellStyle name="Normal 2 8 8 11 2" xfId="23994" xr:uid="{0FCA4EFF-149E-4830-BA94-E877DA742A9B}"/>
    <cellStyle name="Normal 2 8 8 11 2 2" xfId="23995" xr:uid="{7613BDE5-850F-4423-879A-2088449DC9AE}"/>
    <cellStyle name="Normal 2 8 8 12" xfId="23996" xr:uid="{CAC79475-BC55-4CE6-BD09-2876713F65D9}"/>
    <cellStyle name="Normal 2 8 8 12 2" xfId="23997" xr:uid="{77B1F839-AD7B-4629-9EDE-74DD0604C1B5}"/>
    <cellStyle name="Normal 2 8 8 12 2 2" xfId="23998" xr:uid="{14310CA6-058F-469E-8E6B-3D096F75B701}"/>
    <cellStyle name="Normal 2 8 8 13" xfId="23999" xr:uid="{9E6D5DB7-AD5D-4756-A537-896E3AF7964F}"/>
    <cellStyle name="Normal 2 8 8 13 2" xfId="24000" xr:uid="{9B286007-506A-45A4-9C7F-3D773A4B4D24}"/>
    <cellStyle name="Normal 2 8 8 13 2 2" xfId="24001" xr:uid="{2778DEC6-76E4-4CBF-BA01-DD969D45531F}"/>
    <cellStyle name="Normal 2 8 8 14" xfId="24002" xr:uid="{D3315765-9A90-4E2D-B055-A8349BA30C87}"/>
    <cellStyle name="Normal 2 8 8 14 2" xfId="24003" xr:uid="{B6F8BAEC-3F06-4260-A39B-A51B1A736FA1}"/>
    <cellStyle name="Normal 2 8 8 14 2 2" xfId="24004" xr:uid="{CC4F4312-5270-4D74-9495-3FC4F31D26D6}"/>
    <cellStyle name="Normal 2 8 8 15" xfId="24005" xr:uid="{F9CBFF29-1999-418A-9BC4-25F297B4CA73}"/>
    <cellStyle name="Normal 2 8 8 15 2" xfId="24006" xr:uid="{EE345E47-3753-486B-92A4-8E893E935A42}"/>
    <cellStyle name="Normal 2 8 8 15 2 2" xfId="24007" xr:uid="{E85D2E0A-400E-48EC-9AC9-421BB40C4248}"/>
    <cellStyle name="Normal 2 8 8 16" xfId="24008" xr:uid="{6BF5AE11-C002-4536-A0B2-083505402ED2}"/>
    <cellStyle name="Normal 2 8 8 16 2" xfId="24009" xr:uid="{9A09C35A-677D-4C00-A1BD-1B2EB2F51492}"/>
    <cellStyle name="Normal 2 8 8 16 2 2" xfId="24010" xr:uid="{40181924-DFB3-4764-B2FE-82B69739FFBB}"/>
    <cellStyle name="Normal 2 8 8 17" xfId="24011" xr:uid="{64AE5211-5742-4B5C-B484-E05FD190E958}"/>
    <cellStyle name="Normal 2 8 8 17 2" xfId="24012" xr:uid="{E4617134-C077-4211-9945-D60DA01AE69C}"/>
    <cellStyle name="Normal 2 8 8 17 2 2" xfId="24013" xr:uid="{6BCCAB56-221E-461B-95C5-7512E58C51BA}"/>
    <cellStyle name="Normal 2 8 8 18" xfId="24014" xr:uid="{872C6E37-214F-4236-BEB2-3BB98B94ED80}"/>
    <cellStyle name="Normal 2 8 8 18 2" xfId="24015" xr:uid="{D1E83DE6-2693-4DAD-BC6B-3C4A040A8C57}"/>
    <cellStyle name="Normal 2 8 8 18 2 2" xfId="24016" xr:uid="{DE84C440-2BB1-4EF5-AA43-0B87E1CACAFB}"/>
    <cellStyle name="Normal 2 8 8 19" xfId="24017" xr:uid="{5D0ABC28-3DDD-4CA4-82D0-E66A32DE5C28}"/>
    <cellStyle name="Normal 2 8 8 19 2" xfId="24018" xr:uid="{832B642C-4F9C-4505-982F-AA028E32339C}"/>
    <cellStyle name="Normal 2 8 8 19 2 2" xfId="24019" xr:uid="{2EAE5433-11A0-45F1-BC12-FFE06D404B46}"/>
    <cellStyle name="Normal 2 8 8 2" xfId="24020" xr:uid="{1B4759D3-4706-46AE-9B72-498628D3344C}"/>
    <cellStyle name="Normal 2 8 8 2 2" xfId="24021" xr:uid="{DFB208D4-01DD-4D53-B289-C7977246663E}"/>
    <cellStyle name="Normal 2 8 8 2 2 2" xfId="24022" xr:uid="{D23FF7AC-6C89-421E-BA91-38889D351DEF}"/>
    <cellStyle name="Normal 2 8 8 20" xfId="24023" xr:uid="{BE8C0D4C-D0C5-4FF7-B5AF-6C7261BA2055}"/>
    <cellStyle name="Normal 2 8 8 20 2" xfId="24024" xr:uid="{3035E024-B7A8-4710-93EA-85682FFC86ED}"/>
    <cellStyle name="Normal 2 8 8 20 2 2" xfId="24025" xr:uid="{665F6A49-E6CA-48AA-AF3B-D4B820AE2304}"/>
    <cellStyle name="Normal 2 8 8 21" xfId="24026" xr:uid="{7A9822D5-BBDD-4696-9439-667EF395BB49}"/>
    <cellStyle name="Normal 2 8 8 21 2" xfId="24027" xr:uid="{7F8C2417-C268-4FEC-A59F-1A195E1F7690}"/>
    <cellStyle name="Normal 2 8 8 21 2 2" xfId="24028" xr:uid="{2B95CE42-5D65-4EF7-AC18-529392D8581E}"/>
    <cellStyle name="Normal 2 8 8 22" xfId="24029" xr:uid="{EBAD04DF-C0E6-4636-95BF-EBFD45998DF2}"/>
    <cellStyle name="Normal 2 8 8 22 2" xfId="24030" xr:uid="{FB13F388-AE98-4D66-9400-0747F8E1673C}"/>
    <cellStyle name="Normal 2 8 8 22 2 2" xfId="24031" xr:uid="{F3F0EDD8-5842-4BD8-BC1E-1E7BC2B3F241}"/>
    <cellStyle name="Normal 2 8 8 23" xfId="24032" xr:uid="{19169F02-5FC3-4E86-8F59-FD500AAF1B25}"/>
    <cellStyle name="Normal 2 8 8 23 2" xfId="24033" xr:uid="{FAB6A7A2-9990-4C91-B10F-8C18A5994DD7}"/>
    <cellStyle name="Normal 2 8 8 23 2 2" xfId="24034" xr:uid="{AA9BD840-7E14-494D-BCF7-8FBE711D3D12}"/>
    <cellStyle name="Normal 2 8 8 24" xfId="24035" xr:uid="{463F04CE-33D8-45EE-98DD-9B32835401AC}"/>
    <cellStyle name="Normal 2 8 8 24 2" xfId="24036" xr:uid="{D528C9F0-FC1C-4FB3-B9C3-97AE5C4F5DBD}"/>
    <cellStyle name="Normal 2 8 8 24 2 2" xfId="24037" xr:uid="{4D8359D7-BC59-44FB-AAE3-8E35F1A710ED}"/>
    <cellStyle name="Normal 2 8 8 25" xfId="24038" xr:uid="{6A7B0C96-1564-4200-9739-CC1B6FBCBD69}"/>
    <cellStyle name="Normal 2 8 8 25 2" xfId="24039" xr:uid="{18AE10E8-2CBF-4C62-9A9D-25CE0FC70729}"/>
    <cellStyle name="Normal 2 8 8 26" xfId="24040" xr:uid="{163BC5BC-19A5-413C-B5E5-91F2E30D70DB}"/>
    <cellStyle name="Normal 2 8 8 3" xfId="24041" xr:uid="{A1E83608-18A6-433E-AD54-C3FF5725F19F}"/>
    <cellStyle name="Normal 2 8 8 3 2" xfId="24042" xr:uid="{A71E3CA8-F400-444C-AA86-E4525D42A771}"/>
    <cellStyle name="Normal 2 8 8 3 2 2" xfId="24043" xr:uid="{4B851E91-E212-4F28-8DFC-4AF55EB88603}"/>
    <cellStyle name="Normal 2 8 8 4" xfId="24044" xr:uid="{38BFB099-91B5-40B9-885E-81147B8B4E2E}"/>
    <cellStyle name="Normal 2 8 8 4 2" xfId="24045" xr:uid="{D62A0735-4D4F-4A37-8845-E8D2716FD456}"/>
    <cellStyle name="Normal 2 8 8 4 2 2" xfId="24046" xr:uid="{BB04F186-114C-40E5-92FD-8AF85A945253}"/>
    <cellStyle name="Normal 2 8 8 5" xfId="24047" xr:uid="{5B1CE214-1711-4D72-8B44-225DFD3E0CCA}"/>
    <cellStyle name="Normal 2 8 8 5 2" xfId="24048" xr:uid="{76F8AA61-A917-4D67-83D8-1205A9CDF97E}"/>
    <cellStyle name="Normal 2 8 8 5 2 2" xfId="24049" xr:uid="{00120157-EEBC-4660-9C13-643F47EBA44A}"/>
    <cellStyle name="Normal 2 8 8 6" xfId="24050" xr:uid="{8839309D-AF72-4581-87B5-C79522DEF7CF}"/>
    <cellStyle name="Normal 2 8 8 6 2" xfId="24051" xr:uid="{F62D8BC7-3EA1-4D3A-A7E7-C2595968F82F}"/>
    <cellStyle name="Normal 2 8 8 6 2 2" xfId="24052" xr:uid="{AB8FF1E7-2AD1-4EA0-AE31-A0CE96DF1FAB}"/>
    <cellStyle name="Normal 2 8 8 7" xfId="24053" xr:uid="{4B4275DF-C2CF-4E8A-8A29-079973A25C92}"/>
    <cellStyle name="Normal 2 8 8 7 2" xfId="24054" xr:uid="{CBEAA518-BDA3-4016-A84B-B071D519BBF5}"/>
    <cellStyle name="Normal 2 8 8 7 2 2" xfId="24055" xr:uid="{BF013C31-94F9-4030-B1F1-AEC51AB18842}"/>
    <cellStyle name="Normal 2 8 8 8" xfId="24056" xr:uid="{96624346-1A28-4FCF-B183-75F63EE01DDF}"/>
    <cellStyle name="Normal 2 8 8 8 2" xfId="24057" xr:uid="{540D0DFA-F1A6-4ED8-AD16-AD4C9CAF6568}"/>
    <cellStyle name="Normal 2 8 8 8 2 2" xfId="24058" xr:uid="{DE468DCB-EB89-436F-87DD-70B1596E36AE}"/>
    <cellStyle name="Normal 2 8 8 9" xfId="24059" xr:uid="{12141A7F-C2EA-4DE9-A7FE-4FA646863CC2}"/>
    <cellStyle name="Normal 2 8 8 9 2" xfId="24060" xr:uid="{E3E9D050-6633-4C75-8023-937211FA3F1F}"/>
    <cellStyle name="Normal 2 8 8 9 2 2" xfId="24061" xr:uid="{7EC31A77-2B46-4FC3-ABFD-4CD94AA444F9}"/>
    <cellStyle name="Normal 2 8 9" xfId="24062" xr:uid="{5689F90B-4818-42AD-ACF8-99ABC65C8D7A}"/>
    <cellStyle name="Normal 2 8 9 10" xfId="24063" xr:uid="{D0B7F79C-4745-4DCF-B619-F2180D5C991A}"/>
    <cellStyle name="Normal 2 8 9 10 2" xfId="24064" xr:uid="{6E3C2A3F-F8B0-411A-A4AF-9E060EAF4C1D}"/>
    <cellStyle name="Normal 2 8 9 10 2 2" xfId="24065" xr:uid="{53100DFC-D901-459E-9B59-DD07C50C91F5}"/>
    <cellStyle name="Normal 2 8 9 11" xfId="24066" xr:uid="{401D717C-8D0C-4C6A-AAA6-6B8E44ED7817}"/>
    <cellStyle name="Normal 2 8 9 11 2" xfId="24067" xr:uid="{588DFC82-D343-40F3-A381-59C6019CEDB9}"/>
    <cellStyle name="Normal 2 8 9 11 2 2" xfId="24068" xr:uid="{44F5C469-A968-4587-9723-CE9073925972}"/>
    <cellStyle name="Normal 2 8 9 12" xfId="24069" xr:uid="{5D1B9A63-4497-40AB-9432-E2C6A5E8E665}"/>
    <cellStyle name="Normal 2 8 9 12 2" xfId="24070" xr:uid="{425CD9A6-3916-4C67-B967-5EEB038AB014}"/>
    <cellStyle name="Normal 2 8 9 12 2 2" xfId="24071" xr:uid="{D8328144-CEAF-4099-8120-F892432841D2}"/>
    <cellStyle name="Normal 2 8 9 13" xfId="24072" xr:uid="{B601B801-0F4B-44EF-A99C-5E94F893282B}"/>
    <cellStyle name="Normal 2 8 9 13 2" xfId="24073" xr:uid="{D5B97FD4-5366-494E-985A-F407353C5F9D}"/>
    <cellStyle name="Normal 2 8 9 13 2 2" xfId="24074" xr:uid="{C94F1CDF-768E-4C30-AEAB-6F8ADDFFA610}"/>
    <cellStyle name="Normal 2 8 9 14" xfId="24075" xr:uid="{05E46785-0EFD-45E0-B3ED-7DD7363F26D7}"/>
    <cellStyle name="Normal 2 8 9 14 2" xfId="24076" xr:uid="{BA324E81-662D-4E8D-9C6C-C11A7CB3DB37}"/>
    <cellStyle name="Normal 2 8 9 14 2 2" xfId="24077" xr:uid="{1E4E0C01-CF61-4725-A8FB-31E8B2204363}"/>
    <cellStyle name="Normal 2 8 9 15" xfId="24078" xr:uid="{A8930BFE-E928-42F1-91C6-B9FFCDDBEE6B}"/>
    <cellStyle name="Normal 2 8 9 15 2" xfId="24079" xr:uid="{448FBC63-BFD3-4F14-B007-2433AF4EDC6B}"/>
    <cellStyle name="Normal 2 8 9 15 2 2" xfId="24080" xr:uid="{85833925-A6BF-4E89-A096-F134A0B7C146}"/>
    <cellStyle name="Normal 2 8 9 16" xfId="24081" xr:uid="{1118D35F-B2BF-4724-899F-45FAE78D0025}"/>
    <cellStyle name="Normal 2 8 9 16 2" xfId="24082" xr:uid="{525AEC8D-97FD-4877-9402-8818ADCB707E}"/>
    <cellStyle name="Normal 2 8 9 16 2 2" xfId="24083" xr:uid="{6B0FBD55-09D3-4B89-BD68-6971AE4FCD53}"/>
    <cellStyle name="Normal 2 8 9 17" xfId="24084" xr:uid="{E8F748DD-C2CD-4BC2-B296-009F457216F8}"/>
    <cellStyle name="Normal 2 8 9 17 2" xfId="24085" xr:uid="{E2D0805E-381C-4B46-A266-6E929FF30AD1}"/>
    <cellStyle name="Normal 2 8 9 17 2 2" xfId="24086" xr:uid="{9A114AD3-7D98-424C-9D7B-F732BEC35DB9}"/>
    <cellStyle name="Normal 2 8 9 18" xfId="24087" xr:uid="{046C158B-0D04-44B7-8F69-2E3689FEB866}"/>
    <cellStyle name="Normal 2 8 9 18 2" xfId="24088" xr:uid="{32A6FEAF-6B63-4871-9445-C52F082BDBC5}"/>
    <cellStyle name="Normal 2 8 9 18 2 2" xfId="24089" xr:uid="{DC673628-40E9-4E6B-BA77-BF45C8157DB2}"/>
    <cellStyle name="Normal 2 8 9 19" xfId="24090" xr:uid="{A921F97D-4844-41A5-A61B-F6627BF6AB52}"/>
    <cellStyle name="Normal 2 8 9 19 2" xfId="24091" xr:uid="{65813F80-F8BA-4F59-9418-F5EBCDBA3116}"/>
    <cellStyle name="Normal 2 8 9 19 2 2" xfId="24092" xr:uid="{AB15F0E6-A728-467A-97A8-7D31CD4FBD2B}"/>
    <cellStyle name="Normal 2 8 9 2" xfId="24093" xr:uid="{E2E9528C-0A50-4638-BF51-789A19F8C913}"/>
    <cellStyle name="Normal 2 8 9 2 2" xfId="24094" xr:uid="{025930A2-A936-4C07-908C-A22AA1EE8E13}"/>
    <cellStyle name="Normal 2 8 9 2 2 2" xfId="24095" xr:uid="{3864F02F-2F3D-4149-ABF8-D30009A12C2C}"/>
    <cellStyle name="Normal 2 8 9 20" xfId="24096" xr:uid="{BB910AA4-2789-4EC4-B04A-D0F4AA4EDACE}"/>
    <cellStyle name="Normal 2 8 9 20 2" xfId="24097" xr:uid="{35C937F1-EDE2-42C7-B8BE-5660A3AA1CC8}"/>
    <cellStyle name="Normal 2 8 9 20 2 2" xfId="24098" xr:uid="{139DCA61-3048-4645-8643-6BBDB89ECA23}"/>
    <cellStyle name="Normal 2 8 9 21" xfId="24099" xr:uid="{E691BB7A-8735-46A7-A1F5-D00AA63F5513}"/>
    <cellStyle name="Normal 2 8 9 21 2" xfId="24100" xr:uid="{F0FF4002-45FC-435A-9E66-F2B6CA4ACC2F}"/>
    <cellStyle name="Normal 2 8 9 21 2 2" xfId="24101" xr:uid="{ABB07AFC-8582-445F-A72B-FF0D694996CD}"/>
    <cellStyle name="Normal 2 8 9 22" xfId="24102" xr:uid="{7C944706-71C0-4207-A098-C05350F1F8B0}"/>
    <cellStyle name="Normal 2 8 9 22 2" xfId="24103" xr:uid="{A53977D2-E5DB-4617-AE4B-BFA5CAC1797B}"/>
    <cellStyle name="Normal 2 8 9 22 2 2" xfId="24104" xr:uid="{832E6228-A487-42D9-8105-ED58FACFFCFA}"/>
    <cellStyle name="Normal 2 8 9 23" xfId="24105" xr:uid="{14A557C2-64D0-41C5-B843-DB33E3CA4D8B}"/>
    <cellStyle name="Normal 2 8 9 23 2" xfId="24106" xr:uid="{73FF9A9E-0C8E-4321-A539-5F9E94C410CA}"/>
    <cellStyle name="Normal 2 8 9 23 2 2" xfId="24107" xr:uid="{8563F71D-630A-4B18-B9FD-6054419B590E}"/>
    <cellStyle name="Normal 2 8 9 24" xfId="24108" xr:uid="{40F0DC29-2079-4B6C-86A4-41C5BC9FDD1D}"/>
    <cellStyle name="Normal 2 8 9 24 2" xfId="24109" xr:uid="{BD817F45-9E25-45ED-BE55-7C837A58335B}"/>
    <cellStyle name="Normal 2 8 9 24 2 2" xfId="24110" xr:uid="{F0F3ADCD-B45C-4A37-B5AD-0063B4E24861}"/>
    <cellStyle name="Normal 2 8 9 25" xfId="24111" xr:uid="{008F2996-3EB6-4755-AD3A-7C9F6EBB4E07}"/>
    <cellStyle name="Normal 2 8 9 25 2" xfId="24112" xr:uid="{68858EB3-2A25-4B07-B159-F3964145AFC9}"/>
    <cellStyle name="Normal 2 8 9 26" xfId="24113" xr:uid="{6DAD763C-19E3-46B0-9B5D-C959C2E3B64D}"/>
    <cellStyle name="Normal 2 8 9 3" xfId="24114" xr:uid="{8C9055A8-CCAC-49D2-8932-46FB68A6A1CD}"/>
    <cellStyle name="Normal 2 8 9 3 2" xfId="24115" xr:uid="{35700401-0412-48A6-9529-9DF62C2F861E}"/>
    <cellStyle name="Normal 2 8 9 3 2 2" xfId="24116" xr:uid="{A28F8D87-A241-487B-9E93-E97C76ED08B8}"/>
    <cellStyle name="Normal 2 8 9 4" xfId="24117" xr:uid="{D01B08B5-75A8-42CA-9D35-33F2EC66828C}"/>
    <cellStyle name="Normal 2 8 9 4 2" xfId="24118" xr:uid="{1DDB1306-E8FC-47C7-92BB-5C4D74DCC0FD}"/>
    <cellStyle name="Normal 2 8 9 4 2 2" xfId="24119" xr:uid="{91C7017A-5675-4263-B65A-D6217B8C3240}"/>
    <cellStyle name="Normal 2 8 9 5" xfId="24120" xr:uid="{CF5FFCD2-F2E7-4AF7-8FDD-413C34BA7C3B}"/>
    <cellStyle name="Normal 2 8 9 5 2" xfId="24121" xr:uid="{BCC24B20-CD39-4CF3-9EF1-477A04BF66F2}"/>
    <cellStyle name="Normal 2 8 9 5 2 2" xfId="24122" xr:uid="{3EDA8EF4-A744-45EB-9F23-B2707FD48552}"/>
    <cellStyle name="Normal 2 8 9 6" xfId="24123" xr:uid="{0441D40F-B52B-4AB3-86DC-E8EE83434D61}"/>
    <cellStyle name="Normal 2 8 9 6 2" xfId="24124" xr:uid="{91FB98F3-11D8-4A1B-9BAA-6F2F60CD77C4}"/>
    <cellStyle name="Normal 2 8 9 6 2 2" xfId="24125" xr:uid="{C88BD678-88EE-4A2D-90E8-8CDA1920CE73}"/>
    <cellStyle name="Normal 2 8 9 7" xfId="24126" xr:uid="{23EF9905-994D-4DF9-A55B-37A9A760B8A2}"/>
    <cellStyle name="Normal 2 8 9 7 2" xfId="24127" xr:uid="{DA25774C-5C99-4339-926B-911FF5ED72D6}"/>
    <cellStyle name="Normal 2 8 9 7 2 2" xfId="24128" xr:uid="{18F55E29-7F10-4070-AF08-CA13AEF600E3}"/>
    <cellStyle name="Normal 2 8 9 8" xfId="24129" xr:uid="{338121B2-EBF9-4312-B911-A02B4CC6B908}"/>
    <cellStyle name="Normal 2 8 9 8 2" xfId="24130" xr:uid="{A90CAE4F-A961-4A5F-9D3C-E38D8BBA6F71}"/>
    <cellStyle name="Normal 2 8 9 8 2 2" xfId="24131" xr:uid="{E46F446A-2191-4462-89B5-B1C5CEE93344}"/>
    <cellStyle name="Normal 2 8 9 9" xfId="24132" xr:uid="{E86BAD35-B006-4227-B0CA-4CE341E446B8}"/>
    <cellStyle name="Normal 2 8 9 9 2" xfId="24133" xr:uid="{D33FF5E0-A9EE-4E94-82D2-E8D5424DB293}"/>
    <cellStyle name="Normal 2 8 9 9 2 2" xfId="24134" xr:uid="{F210110F-4B41-41E9-BC51-0230706C04BD}"/>
    <cellStyle name="Normal 2 9" xfId="24135" xr:uid="{64F5C23D-2F3D-4039-B28F-0A24DCD7D58A}"/>
    <cellStyle name="Normal 2 9 10" xfId="24136" xr:uid="{BB448632-07A5-4DB1-ADD8-D13B890B9F0B}"/>
    <cellStyle name="Normal 2 9 10 10" xfId="24137" xr:uid="{15D81B90-B116-4380-925E-405101095D22}"/>
    <cellStyle name="Normal 2 9 10 10 2" xfId="24138" xr:uid="{DD528786-8775-4F61-BA3C-7DDF46AC6FF9}"/>
    <cellStyle name="Normal 2 9 10 10 2 2" xfId="24139" xr:uid="{C581B3EE-A1E6-437D-BE3D-0E6CC4B58477}"/>
    <cellStyle name="Normal 2 9 10 11" xfId="24140" xr:uid="{2DB952DA-5EF4-4241-8E2B-8F6A6C107F38}"/>
    <cellStyle name="Normal 2 9 10 11 2" xfId="24141" xr:uid="{2A588300-44D6-4C8E-9D94-5FCDF865C347}"/>
    <cellStyle name="Normal 2 9 10 11 2 2" xfId="24142" xr:uid="{55116780-08B3-4DB1-B6A1-C6EFAD6A22AF}"/>
    <cellStyle name="Normal 2 9 10 12" xfId="24143" xr:uid="{3129E12B-DFF4-4285-8AF4-05B9E07F3E06}"/>
    <cellStyle name="Normal 2 9 10 12 2" xfId="24144" xr:uid="{302D2F93-52A0-4CAC-A3A6-1B568263C1E7}"/>
    <cellStyle name="Normal 2 9 10 12 2 2" xfId="24145" xr:uid="{E47F17B7-DEB1-4438-8537-98BD85A78FDA}"/>
    <cellStyle name="Normal 2 9 10 13" xfId="24146" xr:uid="{9ABB3073-1EF8-4032-A889-ABCF16C0BBBE}"/>
    <cellStyle name="Normal 2 9 10 13 2" xfId="24147" xr:uid="{2FB890BD-AA79-40AB-A46B-AE1026C00C3B}"/>
    <cellStyle name="Normal 2 9 10 13 2 2" xfId="24148" xr:uid="{EB0FC9E5-78C5-470E-83EB-45042E6E7944}"/>
    <cellStyle name="Normal 2 9 10 14" xfId="24149" xr:uid="{B8D91647-1538-44B5-9A47-71A36DA86E61}"/>
    <cellStyle name="Normal 2 9 10 14 2" xfId="24150" xr:uid="{F84E35B2-801A-477A-B03F-F315B106221C}"/>
    <cellStyle name="Normal 2 9 10 14 2 2" xfId="24151" xr:uid="{905D043D-AF05-4582-9702-459E94A8ACB8}"/>
    <cellStyle name="Normal 2 9 10 15" xfId="24152" xr:uid="{B5784063-832C-4D94-BF2A-A5B19C3982E0}"/>
    <cellStyle name="Normal 2 9 10 15 2" xfId="24153" xr:uid="{273C9DBA-1A1B-4AFC-84DA-8062BC70D625}"/>
    <cellStyle name="Normal 2 9 10 15 2 2" xfId="24154" xr:uid="{30EF7E22-5C6D-41EC-A911-CEF8E6F737C5}"/>
    <cellStyle name="Normal 2 9 10 16" xfId="24155" xr:uid="{CB586E2C-0612-40E5-8AF9-8FCE9F6DA7B5}"/>
    <cellStyle name="Normal 2 9 10 16 2" xfId="24156" xr:uid="{74FB653A-B708-438F-9378-5AC4BC9FB10C}"/>
    <cellStyle name="Normal 2 9 10 16 2 2" xfId="24157" xr:uid="{BA254256-426C-4566-9781-19703A28C57B}"/>
    <cellStyle name="Normal 2 9 10 17" xfId="24158" xr:uid="{83699F25-1A47-4EA3-B255-F26FCB4C03E1}"/>
    <cellStyle name="Normal 2 9 10 17 2" xfId="24159" xr:uid="{93F1A418-D1A3-48C2-B49F-92A54651017F}"/>
    <cellStyle name="Normal 2 9 10 17 2 2" xfId="24160" xr:uid="{E09A40BD-84BD-47E0-A777-6013B76499C7}"/>
    <cellStyle name="Normal 2 9 10 18" xfId="24161" xr:uid="{2410EFB9-4169-40B9-B647-1DC7F9ED5CD2}"/>
    <cellStyle name="Normal 2 9 10 18 2" xfId="24162" xr:uid="{9223D815-0B58-4D5F-84F1-E41E30BFED45}"/>
    <cellStyle name="Normal 2 9 10 18 2 2" xfId="24163" xr:uid="{4AB0A5CC-D1DE-42EF-A0E4-139B5090F646}"/>
    <cellStyle name="Normal 2 9 10 19" xfId="24164" xr:uid="{E5F646B6-0F52-4C42-B362-54520AD71960}"/>
    <cellStyle name="Normal 2 9 10 19 2" xfId="24165" xr:uid="{FB34BC0F-F299-4486-A374-335FFB432743}"/>
    <cellStyle name="Normal 2 9 10 19 2 2" xfId="24166" xr:uid="{FE9178D4-A884-4DD7-A4B9-1CB7F1E48980}"/>
    <cellStyle name="Normal 2 9 10 2" xfId="24167" xr:uid="{96261748-0F3C-4721-B2EE-6D950BBAFBC5}"/>
    <cellStyle name="Normal 2 9 10 2 2" xfId="24168" xr:uid="{96D7A939-74C1-40EF-B8DD-4663632E0240}"/>
    <cellStyle name="Normal 2 9 10 2 2 2" xfId="24169" xr:uid="{DBECDE06-D334-4998-956F-032A20B9F5B9}"/>
    <cellStyle name="Normal 2 9 10 20" xfId="24170" xr:uid="{45219E24-B2F7-45E2-A669-B18614540B60}"/>
    <cellStyle name="Normal 2 9 10 20 2" xfId="24171" xr:uid="{6415DB11-9D75-4B69-96A2-D18A34C98F74}"/>
    <cellStyle name="Normal 2 9 10 20 2 2" xfId="24172" xr:uid="{D1CC0D5E-6A7A-47BB-808E-2850778B35CC}"/>
    <cellStyle name="Normal 2 9 10 21" xfId="24173" xr:uid="{4D82B491-57CE-45A4-8333-B63B956EA791}"/>
    <cellStyle name="Normal 2 9 10 21 2" xfId="24174" xr:uid="{6E8CE6F3-3D53-4E32-8150-C0C2565C69AC}"/>
    <cellStyle name="Normal 2 9 10 21 2 2" xfId="24175" xr:uid="{0E77D725-745C-4208-A140-B332DDBEC157}"/>
    <cellStyle name="Normal 2 9 10 22" xfId="24176" xr:uid="{1E07FD8C-E57B-4924-86FD-AE986A1DDD89}"/>
    <cellStyle name="Normal 2 9 10 22 2" xfId="24177" xr:uid="{BE4E1BB1-7A0B-40BD-98E9-89EC4390E614}"/>
    <cellStyle name="Normal 2 9 10 22 2 2" xfId="24178" xr:uid="{2954CBDB-506C-4437-AEA5-0BE7D1D61B92}"/>
    <cellStyle name="Normal 2 9 10 23" xfId="24179" xr:uid="{C5BF2B5F-12F9-4C4F-A427-D61A1512E9A1}"/>
    <cellStyle name="Normal 2 9 10 23 2" xfId="24180" xr:uid="{E841DAF6-EC04-469F-BC9F-06E1D02C3F5B}"/>
    <cellStyle name="Normal 2 9 10 23 2 2" xfId="24181" xr:uid="{8404A280-EE0F-413E-8E46-DA9E98F826CD}"/>
    <cellStyle name="Normal 2 9 10 24" xfId="24182" xr:uid="{33A6EC5F-C35F-4A4C-9E77-A93A0972A709}"/>
    <cellStyle name="Normal 2 9 10 24 2" xfId="24183" xr:uid="{1788D119-3BF9-4C89-B32B-404D4A341842}"/>
    <cellStyle name="Normal 2 9 10 24 2 2" xfId="24184" xr:uid="{8191FBA0-1E7B-4EB7-91F6-E83E25D1E834}"/>
    <cellStyle name="Normal 2 9 10 25" xfId="24185" xr:uid="{41F64847-2A44-4CF2-B5AB-0382CA0E3EB1}"/>
    <cellStyle name="Normal 2 9 10 25 2" xfId="24186" xr:uid="{B0B31B65-3F90-4BEB-BFAA-663EB345B645}"/>
    <cellStyle name="Normal 2 9 10 26" xfId="24187" xr:uid="{F58B1DB1-3BED-46E5-9984-E39FCEEF5BC6}"/>
    <cellStyle name="Normal 2 9 10 3" xfId="24188" xr:uid="{A67977ED-BF22-4758-A7E9-5DEB69DE9CEA}"/>
    <cellStyle name="Normal 2 9 10 3 2" xfId="24189" xr:uid="{34C5D738-69F7-4E72-A4BF-D88A77ED22BA}"/>
    <cellStyle name="Normal 2 9 10 3 2 2" xfId="24190" xr:uid="{30C85C1D-13EF-4CB6-96D8-D1A05E5E0E18}"/>
    <cellStyle name="Normal 2 9 10 4" xfId="24191" xr:uid="{8516913E-814B-4F58-AB75-E7F4052BD1EA}"/>
    <cellStyle name="Normal 2 9 10 4 2" xfId="24192" xr:uid="{31068D7C-400C-4CF5-9A05-4F0B68115D78}"/>
    <cellStyle name="Normal 2 9 10 4 2 2" xfId="24193" xr:uid="{C4E0F177-EA33-43D2-BA0A-A30E9DCBCAF9}"/>
    <cellStyle name="Normal 2 9 10 5" xfId="24194" xr:uid="{30318047-8AC6-49D4-AEC0-EE7D8118CD94}"/>
    <cellStyle name="Normal 2 9 10 5 2" xfId="24195" xr:uid="{DAA354D4-4F37-4567-BBB8-15D4B32C893E}"/>
    <cellStyle name="Normal 2 9 10 5 2 2" xfId="24196" xr:uid="{8290D700-C7AF-4880-B547-701BDAD8F16C}"/>
    <cellStyle name="Normal 2 9 10 6" xfId="24197" xr:uid="{E93BF232-5625-4416-8298-B09E64FF17EF}"/>
    <cellStyle name="Normal 2 9 10 6 2" xfId="24198" xr:uid="{F83BFD68-ABEF-434D-9313-76B34927259B}"/>
    <cellStyle name="Normal 2 9 10 6 2 2" xfId="24199" xr:uid="{45CA2A5D-DB23-41CC-BD0A-05F7A9368B4B}"/>
    <cellStyle name="Normal 2 9 10 7" xfId="24200" xr:uid="{0E02D360-BEBB-4610-9125-016B6A32629D}"/>
    <cellStyle name="Normal 2 9 10 7 2" xfId="24201" xr:uid="{FC28C1D2-46E6-4539-BAD9-941B2E620557}"/>
    <cellStyle name="Normal 2 9 10 7 2 2" xfId="24202" xr:uid="{0F01F4E5-B203-4C02-BFDE-7154832F5A89}"/>
    <cellStyle name="Normal 2 9 10 8" xfId="24203" xr:uid="{73E99FF1-A837-4505-A636-E70F0306E1FD}"/>
    <cellStyle name="Normal 2 9 10 8 2" xfId="24204" xr:uid="{BA7F78CC-5AEA-47C0-836D-46A7E7D9EB85}"/>
    <cellStyle name="Normal 2 9 10 8 2 2" xfId="24205" xr:uid="{35FA720F-5460-4351-8215-68310330A3D9}"/>
    <cellStyle name="Normal 2 9 10 9" xfId="24206" xr:uid="{6AF1C71C-94CA-4985-9793-1F5D37BC0878}"/>
    <cellStyle name="Normal 2 9 10 9 2" xfId="24207" xr:uid="{AFD22E74-0450-46B7-B47E-6810EB73B4F4}"/>
    <cellStyle name="Normal 2 9 10 9 2 2" xfId="24208" xr:uid="{DA8569F8-9E11-4DD7-8D4D-1DCD34BBE06A}"/>
    <cellStyle name="Normal 2 9 11" xfId="24209" xr:uid="{3DEB3775-1940-4C8C-9B80-91BDC9844D7D}"/>
    <cellStyle name="Normal 2 9 11 10" xfId="24210" xr:uid="{F1E96224-9B43-4E2F-8012-09C37651F771}"/>
    <cellStyle name="Normal 2 9 11 10 2" xfId="24211" xr:uid="{543C2CB4-F953-4F57-8E10-C90BDA42EB2F}"/>
    <cellStyle name="Normal 2 9 11 10 2 2" xfId="24212" xr:uid="{D90032FB-A9E1-4831-896D-F3AFA8DEE5EB}"/>
    <cellStyle name="Normal 2 9 11 11" xfId="24213" xr:uid="{2D7BD241-4BBF-4B03-B775-5613EE1AE1FC}"/>
    <cellStyle name="Normal 2 9 11 11 2" xfId="24214" xr:uid="{368A8F09-BF5F-4923-A414-24E19DC9924A}"/>
    <cellStyle name="Normal 2 9 11 11 2 2" xfId="24215" xr:uid="{921890D2-4145-45D2-97BE-7CDD0F5A1184}"/>
    <cellStyle name="Normal 2 9 11 12" xfId="24216" xr:uid="{E1A3F84B-5DB1-478E-90AB-F892E7112696}"/>
    <cellStyle name="Normal 2 9 11 12 2" xfId="24217" xr:uid="{C72D365D-DB0A-4042-B375-5886A6537034}"/>
    <cellStyle name="Normal 2 9 11 12 2 2" xfId="24218" xr:uid="{7CB9D1E3-1A81-4651-92ED-9962BDB93C95}"/>
    <cellStyle name="Normal 2 9 11 13" xfId="24219" xr:uid="{06E77A33-5FA7-4613-9424-2993C65453D4}"/>
    <cellStyle name="Normal 2 9 11 13 2" xfId="24220" xr:uid="{595B2DA7-2DBE-4C7F-BC82-9A170945645E}"/>
    <cellStyle name="Normal 2 9 11 13 2 2" xfId="24221" xr:uid="{7BCDB398-65F6-43FD-B681-D2538978F93B}"/>
    <cellStyle name="Normal 2 9 11 14" xfId="24222" xr:uid="{422CD104-774C-4540-8DAA-C703DB8FA3E8}"/>
    <cellStyle name="Normal 2 9 11 14 2" xfId="24223" xr:uid="{5CBF7FF5-9B5C-4C5C-982C-403131E57E28}"/>
    <cellStyle name="Normal 2 9 11 14 2 2" xfId="24224" xr:uid="{293FBDC3-EB30-43FC-BC83-362B21CC9C36}"/>
    <cellStyle name="Normal 2 9 11 15" xfId="24225" xr:uid="{238DCD3A-6FA3-483D-8C36-4D4290BB3013}"/>
    <cellStyle name="Normal 2 9 11 15 2" xfId="24226" xr:uid="{0AEDAFC3-8C73-4ECE-9740-C6F03DF14065}"/>
    <cellStyle name="Normal 2 9 11 15 2 2" xfId="24227" xr:uid="{29870E3E-1276-440D-804F-06F3ABCD5610}"/>
    <cellStyle name="Normal 2 9 11 16" xfId="24228" xr:uid="{E4C278EC-17FB-44D9-9689-7A3F4E7E3399}"/>
    <cellStyle name="Normal 2 9 11 16 2" xfId="24229" xr:uid="{5C35B53C-61A4-479F-8C2A-C40F05EFAF0D}"/>
    <cellStyle name="Normal 2 9 11 16 2 2" xfId="24230" xr:uid="{D4006674-64C2-4664-AC87-1D747C88C98D}"/>
    <cellStyle name="Normal 2 9 11 17" xfId="24231" xr:uid="{C69D8E7C-68DA-40EA-9AAC-ED883DDF0571}"/>
    <cellStyle name="Normal 2 9 11 17 2" xfId="24232" xr:uid="{0724B8ED-B0B0-4331-BF75-245378BBF8E8}"/>
    <cellStyle name="Normal 2 9 11 17 2 2" xfId="24233" xr:uid="{C02BC156-1E11-4E51-8DCC-EF4971113CE0}"/>
    <cellStyle name="Normal 2 9 11 18" xfId="24234" xr:uid="{3352456E-3CA7-4F4D-88D5-88198FE6AA55}"/>
    <cellStyle name="Normal 2 9 11 18 2" xfId="24235" xr:uid="{D0CD186D-599D-4264-8FF2-10E84760DD64}"/>
    <cellStyle name="Normal 2 9 11 18 2 2" xfId="24236" xr:uid="{9B88D3B9-5B5A-41DF-B657-4F665E7E650D}"/>
    <cellStyle name="Normal 2 9 11 19" xfId="24237" xr:uid="{A132ED1A-1F6A-4EE8-9F36-57A9F5A7BF15}"/>
    <cellStyle name="Normal 2 9 11 19 2" xfId="24238" xr:uid="{2F6AF57C-782C-4395-AFFE-BE55FE4952A5}"/>
    <cellStyle name="Normal 2 9 11 19 2 2" xfId="24239" xr:uid="{A1E14D17-01BD-4F86-95CF-0C3E45FF5B23}"/>
    <cellStyle name="Normal 2 9 11 2" xfId="24240" xr:uid="{74867626-9D30-4F61-9456-8A41625E0E43}"/>
    <cellStyle name="Normal 2 9 11 2 2" xfId="24241" xr:uid="{A848D3A6-BE66-4248-B380-4525522F6C0A}"/>
    <cellStyle name="Normal 2 9 11 2 2 2" xfId="24242" xr:uid="{3A0E5F79-28D6-4620-B3FD-01A992B32046}"/>
    <cellStyle name="Normal 2 9 11 20" xfId="24243" xr:uid="{20DB3C4C-9784-4D5A-9C54-084EF68619DE}"/>
    <cellStyle name="Normal 2 9 11 20 2" xfId="24244" xr:uid="{F16CC770-CFFF-463B-BD91-0DF80A006021}"/>
    <cellStyle name="Normal 2 9 11 20 2 2" xfId="24245" xr:uid="{100484DD-9263-4546-857D-705CE7E88D2C}"/>
    <cellStyle name="Normal 2 9 11 21" xfId="24246" xr:uid="{00645D80-3D14-4E31-8AAB-83A964B454CA}"/>
    <cellStyle name="Normal 2 9 11 21 2" xfId="24247" xr:uid="{C87DFDC7-104C-49C5-90DF-4724336DB9E2}"/>
    <cellStyle name="Normal 2 9 11 21 2 2" xfId="24248" xr:uid="{303A1FCB-E18E-486A-AEA2-38CC99511282}"/>
    <cellStyle name="Normal 2 9 11 22" xfId="24249" xr:uid="{9A2C8CEB-7F58-4635-AC22-85CBDBD262A7}"/>
    <cellStyle name="Normal 2 9 11 22 2" xfId="24250" xr:uid="{7FBBECA7-6335-4D27-9BB6-FB1D91965E7A}"/>
    <cellStyle name="Normal 2 9 11 22 2 2" xfId="24251" xr:uid="{B1B7D61E-34CE-4047-98F4-3DA8C3573DAF}"/>
    <cellStyle name="Normal 2 9 11 23" xfId="24252" xr:uid="{E229BFDC-DFE4-455D-AAD8-589DC61699E8}"/>
    <cellStyle name="Normal 2 9 11 23 2" xfId="24253" xr:uid="{B449ADA6-C4C3-40E3-945E-28781A3CC49A}"/>
    <cellStyle name="Normal 2 9 11 23 2 2" xfId="24254" xr:uid="{63B881FB-0164-4671-8108-41C24FD71827}"/>
    <cellStyle name="Normal 2 9 11 24" xfId="24255" xr:uid="{6E96F003-7D0E-4A1C-8C43-DDC8587B8689}"/>
    <cellStyle name="Normal 2 9 11 24 2" xfId="24256" xr:uid="{4F204B64-5D3D-4664-8A98-4DB838F60C0A}"/>
    <cellStyle name="Normal 2 9 11 24 2 2" xfId="24257" xr:uid="{E5127B93-6537-49C6-BEB1-9E338A11A227}"/>
    <cellStyle name="Normal 2 9 11 25" xfId="24258" xr:uid="{72F7B79C-975B-46FF-8E25-1D1ECDDE4DBA}"/>
    <cellStyle name="Normal 2 9 11 25 2" xfId="24259" xr:uid="{43A8D139-7E9E-4794-898B-04D1F212D72E}"/>
    <cellStyle name="Normal 2 9 11 26" xfId="24260" xr:uid="{1C070EC0-AFF9-4AF9-A679-23240F62C838}"/>
    <cellStyle name="Normal 2 9 11 3" xfId="24261" xr:uid="{42274463-B4B4-4EE5-B8E0-3C1224D35C6E}"/>
    <cellStyle name="Normal 2 9 11 3 2" xfId="24262" xr:uid="{63B5E2ED-643F-4ECA-86F9-FC854A05150A}"/>
    <cellStyle name="Normal 2 9 11 3 2 2" xfId="24263" xr:uid="{8263A21A-5487-4AB5-A4DC-B41D274F82CB}"/>
    <cellStyle name="Normal 2 9 11 4" xfId="24264" xr:uid="{5FF8FAE4-A6B4-49C3-876A-8389CBBC35E9}"/>
    <cellStyle name="Normal 2 9 11 4 2" xfId="24265" xr:uid="{1AE510B4-CC1D-4E64-8B8E-EB336C4EEBF8}"/>
    <cellStyle name="Normal 2 9 11 4 2 2" xfId="24266" xr:uid="{DB8DA2C8-CAFC-42D4-A00A-C73A7D09982E}"/>
    <cellStyle name="Normal 2 9 11 5" xfId="24267" xr:uid="{74DCBFB3-BD1C-4658-9EC7-7D2EFE68A7F4}"/>
    <cellStyle name="Normal 2 9 11 5 2" xfId="24268" xr:uid="{96FCEC8C-593B-4526-9E70-05329D62537C}"/>
    <cellStyle name="Normal 2 9 11 5 2 2" xfId="24269" xr:uid="{EC4BCA14-AF74-4342-9B26-47AEB8B924C7}"/>
    <cellStyle name="Normal 2 9 11 6" xfId="24270" xr:uid="{BF617DE9-B084-472F-A09F-9D315AEECF68}"/>
    <cellStyle name="Normal 2 9 11 6 2" xfId="24271" xr:uid="{E2F10613-DCDE-49C1-AAFE-96BDB45FDAF6}"/>
    <cellStyle name="Normal 2 9 11 6 2 2" xfId="24272" xr:uid="{D6619ECD-F033-4871-A420-76B462AEBA60}"/>
    <cellStyle name="Normal 2 9 11 7" xfId="24273" xr:uid="{9FD34383-667D-4862-9408-C0FD28EA23E9}"/>
    <cellStyle name="Normal 2 9 11 7 2" xfId="24274" xr:uid="{63A94EDA-483E-4EDE-B51E-9E19303A5F7B}"/>
    <cellStyle name="Normal 2 9 11 7 2 2" xfId="24275" xr:uid="{1F8D973C-C884-40AF-9731-C76AF1A1D883}"/>
    <cellStyle name="Normal 2 9 11 8" xfId="24276" xr:uid="{8F0CA685-88C4-4EC2-8E8B-E49A3F682567}"/>
    <cellStyle name="Normal 2 9 11 8 2" xfId="24277" xr:uid="{97F83EB5-2B91-4867-B68E-ABC502562FFA}"/>
    <cellStyle name="Normal 2 9 11 8 2 2" xfId="24278" xr:uid="{823FCFB1-6749-4E97-8C82-E7EEEDC196E6}"/>
    <cellStyle name="Normal 2 9 11 9" xfId="24279" xr:uid="{FC7BCDD5-436F-40B8-BB48-EA7AE84C34DC}"/>
    <cellStyle name="Normal 2 9 11 9 2" xfId="24280" xr:uid="{3DA7A073-57CA-466E-9A09-A56B39358813}"/>
    <cellStyle name="Normal 2 9 11 9 2 2" xfId="24281" xr:uid="{2E720C6A-F982-4EEA-8CA3-BD2B4ABD5D95}"/>
    <cellStyle name="Normal 2 9 12" xfId="24282" xr:uid="{65F3DA8C-2A47-48AD-B9B1-E4DAE288B04B}"/>
    <cellStyle name="Normal 2 9 12 10" xfId="24283" xr:uid="{8486B1BF-6B31-409A-92D9-0E4B6B745CAD}"/>
    <cellStyle name="Normal 2 9 12 10 2" xfId="24284" xr:uid="{165BFD79-3B76-4434-8242-0E4100967A81}"/>
    <cellStyle name="Normal 2 9 12 10 2 2" xfId="24285" xr:uid="{A6D18E9A-3D7A-4BDC-B2E8-DECFE5BE38F0}"/>
    <cellStyle name="Normal 2 9 12 11" xfId="24286" xr:uid="{797446D9-5E14-4368-AAFD-96796D655A70}"/>
    <cellStyle name="Normal 2 9 12 11 2" xfId="24287" xr:uid="{70615E46-023E-4B9E-A7DD-EBDA6435B81E}"/>
    <cellStyle name="Normal 2 9 12 11 2 2" xfId="24288" xr:uid="{060FE8B5-D8C5-4293-883B-87D851D60B90}"/>
    <cellStyle name="Normal 2 9 12 12" xfId="24289" xr:uid="{E41E0E63-5887-4B3C-928D-A03636CA73DC}"/>
    <cellStyle name="Normal 2 9 12 12 2" xfId="24290" xr:uid="{42B4A38C-A073-4CE1-8F2B-5E392917C039}"/>
    <cellStyle name="Normal 2 9 12 12 2 2" xfId="24291" xr:uid="{3AC767AC-5128-41F9-BD8C-666538E89495}"/>
    <cellStyle name="Normal 2 9 12 13" xfId="24292" xr:uid="{E05E4984-A0DA-489C-9835-4389DEB76D51}"/>
    <cellStyle name="Normal 2 9 12 13 2" xfId="24293" xr:uid="{D4D9734B-714A-4D8C-9181-D0DA5DC3736C}"/>
    <cellStyle name="Normal 2 9 12 13 2 2" xfId="24294" xr:uid="{26FF5B31-7A0B-4A97-AD21-0E65983B3639}"/>
    <cellStyle name="Normal 2 9 12 14" xfId="24295" xr:uid="{63545A20-33B5-4557-9FA8-E38CCF212A0C}"/>
    <cellStyle name="Normal 2 9 12 14 2" xfId="24296" xr:uid="{AEEF8C56-0BF8-4F5D-B725-B47207CDCC35}"/>
    <cellStyle name="Normal 2 9 12 14 2 2" xfId="24297" xr:uid="{F94D6EF4-BEB5-4A12-ABB0-0A8138B848A0}"/>
    <cellStyle name="Normal 2 9 12 15" xfId="24298" xr:uid="{F4557D63-7166-439E-80EF-5333B5FB56E3}"/>
    <cellStyle name="Normal 2 9 12 15 2" xfId="24299" xr:uid="{194F6BFF-D24E-4230-8A90-2C5A912A4783}"/>
    <cellStyle name="Normal 2 9 12 15 2 2" xfId="24300" xr:uid="{6D147C22-3F57-4A66-A5F9-D53B84E0E4F5}"/>
    <cellStyle name="Normal 2 9 12 16" xfId="24301" xr:uid="{4E0ED4A3-9CE2-4AF1-89B8-C1AEACC0D99F}"/>
    <cellStyle name="Normal 2 9 12 16 2" xfId="24302" xr:uid="{C8C93117-284B-4DF7-AD57-F4F45D17989B}"/>
    <cellStyle name="Normal 2 9 12 16 2 2" xfId="24303" xr:uid="{C3A5FD74-0949-485B-A703-406A8FB96D73}"/>
    <cellStyle name="Normal 2 9 12 17" xfId="24304" xr:uid="{09A5CABB-8D5A-44FD-9FF1-433DA52C52C6}"/>
    <cellStyle name="Normal 2 9 12 17 2" xfId="24305" xr:uid="{D5B34D1A-B796-4F84-BAB1-019166C92AE2}"/>
    <cellStyle name="Normal 2 9 12 17 2 2" xfId="24306" xr:uid="{088ACA9C-20EC-44BA-8501-B809949C083D}"/>
    <cellStyle name="Normal 2 9 12 18" xfId="24307" xr:uid="{6B2E4C94-5654-4A14-B90F-445B36A3B380}"/>
    <cellStyle name="Normal 2 9 12 18 2" xfId="24308" xr:uid="{765987C9-0C5E-42A3-890D-5330FA3FAE16}"/>
    <cellStyle name="Normal 2 9 12 18 2 2" xfId="24309" xr:uid="{3824103D-9CBA-4AF8-9958-C3629C3FD966}"/>
    <cellStyle name="Normal 2 9 12 19" xfId="24310" xr:uid="{1F177399-22D6-48A8-8EEE-14C16E98C015}"/>
    <cellStyle name="Normal 2 9 12 19 2" xfId="24311" xr:uid="{BBB6D213-ED54-4C00-91CB-C47820A35BC9}"/>
    <cellStyle name="Normal 2 9 12 19 2 2" xfId="24312" xr:uid="{EB095962-FE61-44A7-960C-C469C5FBB6D2}"/>
    <cellStyle name="Normal 2 9 12 2" xfId="24313" xr:uid="{CE05E91B-AD78-45EA-AD51-D12DDFA1E6C3}"/>
    <cellStyle name="Normal 2 9 12 2 2" xfId="24314" xr:uid="{26173395-08CE-4F72-9FA8-36C00291D3F8}"/>
    <cellStyle name="Normal 2 9 12 2 2 2" xfId="24315" xr:uid="{076D9F42-65E4-462B-AD55-F06C4123BC52}"/>
    <cellStyle name="Normal 2 9 12 20" xfId="24316" xr:uid="{447C9A5B-F350-40B7-9FD3-53F488A72170}"/>
    <cellStyle name="Normal 2 9 12 20 2" xfId="24317" xr:uid="{B6D5559D-DCA6-4F85-B62E-1B85C06FDBEB}"/>
    <cellStyle name="Normal 2 9 12 20 2 2" xfId="24318" xr:uid="{A9FC4CB7-19B4-4E7B-8FC6-06E82875BB69}"/>
    <cellStyle name="Normal 2 9 12 21" xfId="24319" xr:uid="{5E6C39A7-8C94-4265-A141-8E3968D8120A}"/>
    <cellStyle name="Normal 2 9 12 21 2" xfId="24320" xr:uid="{72117A8F-BC59-4018-BD64-678A9DB85D7A}"/>
    <cellStyle name="Normal 2 9 12 21 2 2" xfId="24321" xr:uid="{93768B5A-C9B1-41EC-B87B-9E013B60A2AA}"/>
    <cellStyle name="Normal 2 9 12 22" xfId="24322" xr:uid="{A1525CD1-CAE5-4320-98A2-2E28A9DB7F6A}"/>
    <cellStyle name="Normal 2 9 12 22 2" xfId="24323" xr:uid="{066AECE3-F044-4272-B612-40BBBF24EA78}"/>
    <cellStyle name="Normal 2 9 12 22 2 2" xfId="24324" xr:uid="{98D91A00-70C6-437F-BA6B-5650CCA4A4E0}"/>
    <cellStyle name="Normal 2 9 12 23" xfId="24325" xr:uid="{3BF46939-4441-42FE-BEFC-AC75BB060B08}"/>
    <cellStyle name="Normal 2 9 12 23 2" xfId="24326" xr:uid="{B0B3B345-EF72-48CF-9AE7-D43D230EFC62}"/>
    <cellStyle name="Normal 2 9 12 23 2 2" xfId="24327" xr:uid="{9DF8B362-59EC-4941-BDF6-62CBE944CBE5}"/>
    <cellStyle name="Normal 2 9 12 24" xfId="24328" xr:uid="{318ED63C-6065-4F08-BB28-58FE7736C1F2}"/>
    <cellStyle name="Normal 2 9 12 24 2" xfId="24329" xr:uid="{9EF9F6EF-AEBA-4D5D-87AE-CD5802E01975}"/>
    <cellStyle name="Normal 2 9 12 24 2 2" xfId="24330" xr:uid="{A83AB318-7C54-49F7-8F64-3F8D07B4BDAC}"/>
    <cellStyle name="Normal 2 9 12 25" xfId="24331" xr:uid="{E8BCBB41-13D9-4B9C-9A75-018D4CCF7601}"/>
    <cellStyle name="Normal 2 9 12 25 2" xfId="24332" xr:uid="{E2D0A843-0840-40AF-A6EA-994E66828AA6}"/>
    <cellStyle name="Normal 2 9 12 26" xfId="24333" xr:uid="{1A7A8C28-6B10-4E5C-8653-C8788AD2C113}"/>
    <cellStyle name="Normal 2 9 12 3" xfId="24334" xr:uid="{B8FD1A19-3325-46A0-A341-AC0A945FDEA0}"/>
    <cellStyle name="Normal 2 9 12 3 2" xfId="24335" xr:uid="{8A7B7CFE-2183-44B8-9176-2C1DB682743F}"/>
    <cellStyle name="Normal 2 9 12 3 2 2" xfId="24336" xr:uid="{DFC4DB51-D9D7-4F04-8831-1442B0304D8D}"/>
    <cellStyle name="Normal 2 9 12 4" xfId="24337" xr:uid="{8E67CE02-C89D-4BF2-836C-694E7B4A00C0}"/>
    <cellStyle name="Normal 2 9 12 4 2" xfId="24338" xr:uid="{111EFD3B-E371-4C85-BF72-B2D8FE4D8014}"/>
    <cellStyle name="Normal 2 9 12 4 2 2" xfId="24339" xr:uid="{E9AF526F-F19E-4D23-A46B-74E0038CA36C}"/>
    <cellStyle name="Normal 2 9 12 5" xfId="24340" xr:uid="{4FE6413D-0AA6-485B-9500-6E27F7F8D710}"/>
    <cellStyle name="Normal 2 9 12 5 2" xfId="24341" xr:uid="{AE13DAA6-E200-452D-90CE-4A8F0F443710}"/>
    <cellStyle name="Normal 2 9 12 5 2 2" xfId="24342" xr:uid="{EF6E675B-B14D-4A07-84E7-7838681FF003}"/>
    <cellStyle name="Normal 2 9 12 6" xfId="24343" xr:uid="{3A34DE23-E688-4AA4-AC7F-F31164BC9CFF}"/>
    <cellStyle name="Normal 2 9 12 6 2" xfId="24344" xr:uid="{155B14B6-C139-4183-869D-54B9AC621546}"/>
    <cellStyle name="Normal 2 9 12 6 2 2" xfId="24345" xr:uid="{16706559-AB41-4CBD-9D51-DBE47EFBCA82}"/>
    <cellStyle name="Normal 2 9 12 7" xfId="24346" xr:uid="{B69FD5F4-BE0C-4807-839A-BA65BDCAF55D}"/>
    <cellStyle name="Normal 2 9 12 7 2" xfId="24347" xr:uid="{BD18009C-C2FA-4608-919D-8A1D277940BB}"/>
    <cellStyle name="Normal 2 9 12 7 2 2" xfId="24348" xr:uid="{59D579B2-9A38-4ABB-99DB-A457C714F97F}"/>
    <cellStyle name="Normal 2 9 12 8" xfId="24349" xr:uid="{5B26A846-A470-4B8A-8792-2BFCECFEE3FA}"/>
    <cellStyle name="Normal 2 9 12 8 2" xfId="24350" xr:uid="{06C3BEF6-4A47-435D-B259-05913807784B}"/>
    <cellStyle name="Normal 2 9 12 8 2 2" xfId="24351" xr:uid="{89E3088B-365F-4236-AA54-640BDC8E9212}"/>
    <cellStyle name="Normal 2 9 12 9" xfId="24352" xr:uid="{457CD92F-E3BC-447F-80B5-CB727B0E760E}"/>
    <cellStyle name="Normal 2 9 12 9 2" xfId="24353" xr:uid="{3BFC7E22-AA35-4915-A408-4F77D877656C}"/>
    <cellStyle name="Normal 2 9 12 9 2 2" xfId="24354" xr:uid="{0D4AD761-C56E-404B-B273-236335759DCF}"/>
    <cellStyle name="Normal 2 9 13" xfId="24355" xr:uid="{41DFD126-9D3A-489A-BC1E-CA2ED8758255}"/>
    <cellStyle name="Normal 2 9 13 2" xfId="24356" xr:uid="{FB11E624-9B9D-4C5A-85D2-49FF6F21BA61}"/>
    <cellStyle name="Normal 2 9 13 2 2" xfId="24357" xr:uid="{57E0544B-ADBC-4334-9023-4C5FFCEA9E5C}"/>
    <cellStyle name="Normal 2 9 14" xfId="24358" xr:uid="{2DA9AA94-E8DA-47E2-9F99-303ABB422492}"/>
    <cellStyle name="Normal 2 9 14 2" xfId="24359" xr:uid="{1B76767B-6312-49E0-87E4-934FF841A075}"/>
    <cellStyle name="Normal 2 9 14 2 2" xfId="24360" xr:uid="{5CD7DA3F-3280-4329-BB68-E8252734E982}"/>
    <cellStyle name="Normal 2 9 15" xfId="24361" xr:uid="{92524E1B-A039-4DCB-9CD3-18253EF27844}"/>
    <cellStyle name="Normal 2 9 15 2" xfId="24362" xr:uid="{205DE3F6-37CC-42DD-9181-EB38B4DD5101}"/>
    <cellStyle name="Normal 2 9 15 2 2" xfId="24363" xr:uid="{C7AFBFE0-89F4-44DB-B42D-39DA86A83BA8}"/>
    <cellStyle name="Normal 2 9 16" xfId="24364" xr:uid="{19219B26-D01C-44FB-A930-FE4454500BB2}"/>
    <cellStyle name="Normal 2 9 16 2" xfId="24365" xr:uid="{E9FE8E95-9E7E-4273-AED2-05CBCB391F00}"/>
    <cellStyle name="Normal 2 9 16 2 2" xfId="24366" xr:uid="{D4D7904C-A116-40C9-8AA0-9250A05E2384}"/>
    <cellStyle name="Normal 2 9 17" xfId="24367" xr:uid="{DD4A4121-2923-472E-907C-462E63275773}"/>
    <cellStyle name="Normal 2 9 17 2" xfId="24368" xr:uid="{548EB332-D48C-4828-B0B2-8FBEDA839D04}"/>
    <cellStyle name="Normal 2 9 17 2 2" xfId="24369" xr:uid="{FE7F64C1-24F3-481E-BDDC-826CB41E172C}"/>
    <cellStyle name="Normal 2 9 18" xfId="24370" xr:uid="{26D7963E-5FD2-4B77-ABD0-9BCF736D8766}"/>
    <cellStyle name="Normal 2 9 18 2" xfId="24371" xr:uid="{662AFD30-1FB9-4D4A-947E-15C0FD1A19BE}"/>
    <cellStyle name="Normal 2 9 18 2 2" xfId="24372" xr:uid="{BD5BEE7E-CFD4-4F19-8DD3-565B5A240595}"/>
    <cellStyle name="Normal 2 9 19" xfId="24373" xr:uid="{EF1FC921-F9D7-4FD4-B840-1B99D17A997C}"/>
    <cellStyle name="Normal 2 9 19 2" xfId="24374" xr:uid="{0EFB30F3-3336-4B58-AF63-806E9BECA294}"/>
    <cellStyle name="Normal 2 9 19 2 2" xfId="24375" xr:uid="{F3C6A947-50AB-4FB7-B66C-B75FF4A54B71}"/>
    <cellStyle name="Normal 2 9 2" xfId="24376" xr:uid="{FD67ACFF-35F1-4246-B7C8-B69BF17FA830}"/>
    <cellStyle name="Normal 2 9 2 10" xfId="24377" xr:uid="{D33BE566-DF35-40D2-81A7-AB4637AF902D}"/>
    <cellStyle name="Normal 2 9 2 10 2" xfId="24378" xr:uid="{208D1BDE-45CA-484F-BBE7-D4FCB844B1F3}"/>
    <cellStyle name="Normal 2 9 2 10 2 2" xfId="24379" xr:uid="{F03E18B3-C86D-4121-82E8-7325DD22CD60}"/>
    <cellStyle name="Normal 2 9 2 11" xfId="24380" xr:uid="{26DFA95E-7883-4740-8B1F-1A5F01A97AA7}"/>
    <cellStyle name="Normal 2 9 2 11 2" xfId="24381" xr:uid="{4B87EEAF-E18A-4A9A-B84A-5AAD29EF2FDD}"/>
    <cellStyle name="Normal 2 9 2 11 2 2" xfId="24382" xr:uid="{A4447436-A6DB-4C90-B302-509CA55A45F7}"/>
    <cellStyle name="Normal 2 9 2 12" xfId="24383" xr:uid="{4CE6C7FE-51E1-4F4E-8899-CCF88B743296}"/>
    <cellStyle name="Normal 2 9 2 12 2" xfId="24384" xr:uid="{9405AF14-6A27-447D-85D4-0233DDBD13C7}"/>
    <cellStyle name="Normal 2 9 2 12 2 2" xfId="24385" xr:uid="{CE7193E5-B089-4C1C-858F-7AF0A003B01E}"/>
    <cellStyle name="Normal 2 9 2 13" xfId="24386" xr:uid="{395B7C47-E9C8-4786-BF6C-8F7C7AEC52B7}"/>
    <cellStyle name="Normal 2 9 2 13 2" xfId="24387" xr:uid="{3D154221-C85B-4CC9-A62D-124EFD9205C3}"/>
    <cellStyle name="Normal 2 9 2 13 2 2" xfId="24388" xr:uid="{EAD87331-A259-46DB-9668-C5E3D45CB5AE}"/>
    <cellStyle name="Normal 2 9 2 14" xfId="24389" xr:uid="{4F4191D3-045C-4154-941F-668875CD1915}"/>
    <cellStyle name="Normal 2 9 2 14 2" xfId="24390" xr:uid="{3F90D8E0-112B-4919-B823-975EB09C699D}"/>
    <cellStyle name="Normal 2 9 2 14 2 2" xfId="24391" xr:uid="{90AD4399-E70E-421C-903D-CBC933F6D1E1}"/>
    <cellStyle name="Normal 2 9 2 15" xfId="24392" xr:uid="{218F4AFA-39E6-41D3-A004-B10EC74F7B1C}"/>
    <cellStyle name="Normal 2 9 2 15 2" xfId="24393" xr:uid="{BC664A2A-A926-42EF-BA0D-D77D4AF1B08C}"/>
    <cellStyle name="Normal 2 9 2 15 2 2" xfId="24394" xr:uid="{E8DF548C-C0C2-4FB8-AA10-C621862C0617}"/>
    <cellStyle name="Normal 2 9 2 16" xfId="24395" xr:uid="{C7B56264-DAEA-4178-BCD7-FD89C16F2171}"/>
    <cellStyle name="Normal 2 9 2 16 2" xfId="24396" xr:uid="{0537CC2C-1A24-4521-BB54-743F23F350A3}"/>
    <cellStyle name="Normal 2 9 2 16 2 2" xfId="24397" xr:uid="{97392552-1E08-48DE-8C3E-1227CA6C6A2F}"/>
    <cellStyle name="Normal 2 9 2 17" xfId="24398" xr:uid="{E82074AE-B4DD-4C9D-B989-669A9281A8BD}"/>
    <cellStyle name="Normal 2 9 2 17 2" xfId="24399" xr:uid="{79212A6A-23F9-405E-833F-0830620AED86}"/>
    <cellStyle name="Normal 2 9 2 17 2 2" xfId="24400" xr:uid="{772C42BE-CBE2-4F9E-A72F-DFAEA510972E}"/>
    <cellStyle name="Normal 2 9 2 18" xfId="24401" xr:uid="{D09F9E7E-08F0-4696-B4DA-A538913CBA20}"/>
    <cellStyle name="Normal 2 9 2 18 2" xfId="24402" xr:uid="{96473909-E292-446E-850C-BDEFE695B490}"/>
    <cellStyle name="Normal 2 9 2 18 2 2" xfId="24403" xr:uid="{5659BAE9-1755-45BD-A4C0-55358916B53D}"/>
    <cellStyle name="Normal 2 9 2 19" xfId="24404" xr:uid="{91C7708F-E606-4B96-9B22-5FCFC43CC4D2}"/>
    <cellStyle name="Normal 2 9 2 19 2" xfId="24405" xr:uid="{C9BFE30A-966E-4D8B-A4E9-CC9E31702BE7}"/>
    <cellStyle name="Normal 2 9 2 19 2 2" xfId="24406" xr:uid="{C04B5A4A-5201-4F80-9342-EF838386D80A}"/>
    <cellStyle name="Normal 2 9 2 2" xfId="24407" xr:uid="{57AE3B20-84EB-4B5B-8391-3E378C401348}"/>
    <cellStyle name="Normal 2 9 2 2 2" xfId="24408" xr:uid="{E04DFA42-CA7A-4ED3-AADE-94596DCA6E3E}"/>
    <cellStyle name="Normal 2 9 2 2 2 2" xfId="24409" xr:uid="{62A4CB39-C17E-4736-AA38-0143C838D031}"/>
    <cellStyle name="Normal 2 9 2 20" xfId="24410" xr:uid="{074258FE-F5F3-4DC3-ABC7-198CAB798A3C}"/>
    <cellStyle name="Normal 2 9 2 20 2" xfId="24411" xr:uid="{6641BAD8-62EE-4894-8A2A-FBB4875EBAFA}"/>
    <cellStyle name="Normal 2 9 2 20 2 2" xfId="24412" xr:uid="{B2127D90-7204-45F7-971B-488AB0A8EAEB}"/>
    <cellStyle name="Normal 2 9 2 21" xfId="24413" xr:uid="{54B7D648-4408-4BF8-A41D-283D173023D5}"/>
    <cellStyle name="Normal 2 9 2 21 2" xfId="24414" xr:uid="{12FB7370-B0A7-4D25-B1C1-972A65620CB0}"/>
    <cellStyle name="Normal 2 9 2 21 2 2" xfId="24415" xr:uid="{F34941F9-D0C5-402D-A214-055352223BA9}"/>
    <cellStyle name="Normal 2 9 2 22" xfId="24416" xr:uid="{D7247F37-511D-44B8-A2A5-CAAF30F2B94D}"/>
    <cellStyle name="Normal 2 9 2 22 2" xfId="24417" xr:uid="{41B54B55-9ACE-4DBE-9A42-412170DEC33C}"/>
    <cellStyle name="Normal 2 9 2 22 2 2" xfId="24418" xr:uid="{5D6EB102-AEDD-4733-9406-B3FBEC70F845}"/>
    <cellStyle name="Normal 2 9 2 23" xfId="24419" xr:uid="{7DE97A13-09D1-489E-ACCD-A3BECC5C8077}"/>
    <cellStyle name="Normal 2 9 2 23 2" xfId="24420" xr:uid="{862D8F38-A48B-408A-90B1-E6E8125E65E9}"/>
    <cellStyle name="Normal 2 9 2 23 2 2" xfId="24421" xr:uid="{E426A96C-AA53-4AA0-9C55-B45C8C013C58}"/>
    <cellStyle name="Normal 2 9 2 24" xfId="24422" xr:uid="{4B19DBBC-467D-4E28-A6AF-5061DE8AF6A8}"/>
    <cellStyle name="Normal 2 9 2 24 2" xfId="24423" xr:uid="{107A5DA8-CA5D-4B28-944F-1BBC6E7B3CE8}"/>
    <cellStyle name="Normal 2 9 2 24 2 2" xfId="24424" xr:uid="{D9313881-C056-4C3A-8C05-6C4FCB049CB9}"/>
    <cellStyle name="Normal 2 9 2 25" xfId="24425" xr:uid="{8E46CD3D-0C7D-4580-AFEF-78BBC7462BF8}"/>
    <cellStyle name="Normal 2 9 2 25 2" xfId="24426" xr:uid="{1A581EDF-8B88-440C-AC14-B7F7AD1EA40F}"/>
    <cellStyle name="Normal 2 9 2 26" xfId="24427" xr:uid="{8FDEFA51-E522-4D5F-A6BD-EF576A019315}"/>
    <cellStyle name="Normal 2 9 2 27" xfId="24428" xr:uid="{196B6BD1-7A2A-455A-87DF-7AC5695C1DD0}"/>
    <cellStyle name="Normal 2 9 2 3" xfId="24429" xr:uid="{711367CE-82F4-4D51-A459-E2F9CE53300B}"/>
    <cellStyle name="Normal 2 9 2 3 2" xfId="24430" xr:uid="{92FB4A95-07CD-4D46-A271-8F7998DE4D96}"/>
    <cellStyle name="Normal 2 9 2 3 2 2" xfId="24431" xr:uid="{8B1CFA0E-1C77-4ABC-B22A-AB92B2F58936}"/>
    <cellStyle name="Normal 2 9 2 4" xfId="24432" xr:uid="{9A9B2F40-44BB-432C-8BF0-67F565432707}"/>
    <cellStyle name="Normal 2 9 2 4 2" xfId="24433" xr:uid="{CF6F88CE-FB4D-493D-8AF1-3D8B846375D1}"/>
    <cellStyle name="Normal 2 9 2 4 2 2" xfId="24434" xr:uid="{B1944EFF-F38F-4B8E-A225-A61EC8A1C6AC}"/>
    <cellStyle name="Normal 2 9 2 5" xfId="24435" xr:uid="{4DBA68A8-C818-44E8-8F48-D85293808DBD}"/>
    <cellStyle name="Normal 2 9 2 5 2" xfId="24436" xr:uid="{7A7AFD96-0A85-4E67-9AD5-68C3274EC7D6}"/>
    <cellStyle name="Normal 2 9 2 5 2 2" xfId="24437" xr:uid="{0389D9D0-B55B-407C-A8B5-1E82C5996CA8}"/>
    <cellStyle name="Normal 2 9 2 6" xfId="24438" xr:uid="{E44F3927-6AD9-4701-8941-F4B2ACB514C1}"/>
    <cellStyle name="Normal 2 9 2 6 2" xfId="24439" xr:uid="{84C6BD4F-1BB5-4E72-A5C3-8FFA51157C0F}"/>
    <cellStyle name="Normal 2 9 2 6 2 2" xfId="24440" xr:uid="{EFF44C7A-1359-48AF-BC67-25431EAEBF55}"/>
    <cellStyle name="Normal 2 9 2 7" xfId="24441" xr:uid="{7202BA12-D289-4E7F-9580-0C69A8BD366E}"/>
    <cellStyle name="Normal 2 9 2 7 2" xfId="24442" xr:uid="{1E0FF642-D1FD-40AF-9DFB-65CD67D4BCCD}"/>
    <cellStyle name="Normal 2 9 2 7 2 2" xfId="24443" xr:uid="{B40CCCE1-D749-4294-ACA9-A4222BC29E21}"/>
    <cellStyle name="Normal 2 9 2 8" xfId="24444" xr:uid="{9097DFA3-20D4-4568-9EE4-F7C2FE772E99}"/>
    <cellStyle name="Normal 2 9 2 8 2" xfId="24445" xr:uid="{1E0786D9-B21F-44BB-9C8A-1FD718BF0498}"/>
    <cellStyle name="Normal 2 9 2 8 2 2" xfId="24446" xr:uid="{DFF04095-2D93-48BD-9A42-5C65D4E39ED5}"/>
    <cellStyle name="Normal 2 9 2 9" xfId="24447" xr:uid="{965155B8-048C-4412-BD6F-3419A9F5DB16}"/>
    <cellStyle name="Normal 2 9 2 9 2" xfId="24448" xr:uid="{82729F42-B150-4774-8F8B-BC03057796B1}"/>
    <cellStyle name="Normal 2 9 2 9 2 2" xfId="24449" xr:uid="{79DD5D80-E3E2-4941-98C5-04DA093F55D9}"/>
    <cellStyle name="Normal 2 9 20" xfId="24450" xr:uid="{00D91E57-1EC5-4354-BDE5-AE09FD0DB49F}"/>
    <cellStyle name="Normal 2 9 20 2" xfId="24451" xr:uid="{44A409D3-33F8-4DDB-9DAF-30A183F62423}"/>
    <cellStyle name="Normal 2 9 20 2 2" xfId="24452" xr:uid="{E002E4F1-DBC9-42FF-89B6-AB6D163E6D81}"/>
    <cellStyle name="Normal 2 9 21" xfId="24453" xr:uid="{5F8EB61C-FB4B-4E61-A945-5B3626A893B0}"/>
    <cellStyle name="Normal 2 9 21 2" xfId="24454" xr:uid="{6532E105-4579-4225-87E0-1F1FA4AA5E9B}"/>
    <cellStyle name="Normal 2 9 21 2 2" xfId="24455" xr:uid="{5CC67DA6-B489-4F19-92EA-DB41B1D09DB4}"/>
    <cellStyle name="Normal 2 9 22" xfId="24456" xr:uid="{22460DE2-8F29-4E4F-A335-2515212183A9}"/>
    <cellStyle name="Normal 2 9 22 2" xfId="24457" xr:uid="{50F58649-F782-45FC-A7F0-D425298A92A1}"/>
    <cellStyle name="Normal 2 9 22 2 2" xfId="24458" xr:uid="{A376BD81-887D-4EE3-9B48-CDE52247BFD9}"/>
    <cellStyle name="Normal 2 9 23" xfId="24459" xr:uid="{5FE451C6-846B-46CE-A071-8FC49CF3BBB3}"/>
    <cellStyle name="Normal 2 9 23 2" xfId="24460" xr:uid="{55D3D7DD-D517-4CF0-8CB1-63AC0368E824}"/>
    <cellStyle name="Normal 2 9 23 2 2" xfId="24461" xr:uid="{1073DE4A-87A4-4FD8-8A04-6D7978CC4518}"/>
    <cellStyle name="Normal 2 9 24" xfId="24462" xr:uid="{98055192-A065-4030-AA88-A63DFB15BA46}"/>
    <cellStyle name="Normal 2 9 24 2" xfId="24463" xr:uid="{753A26D3-389A-4BC0-8D51-5DE91BFE522A}"/>
    <cellStyle name="Normal 2 9 24 2 2" xfId="24464" xr:uid="{AAC4D7C3-0A70-40AD-99BC-047E068B56F1}"/>
    <cellStyle name="Normal 2 9 25" xfId="24465" xr:uid="{500E7B48-3272-4DCB-A6F0-F11B0D569698}"/>
    <cellStyle name="Normal 2 9 25 2" xfId="24466" xr:uid="{463E7875-4638-4A5D-AB13-0EAAA3E85FFD}"/>
    <cellStyle name="Normal 2 9 25 2 2" xfId="24467" xr:uid="{3CBAB1F6-34C2-4C72-84A0-90DD2755F3F4}"/>
    <cellStyle name="Normal 2 9 26" xfId="24468" xr:uid="{26967BFB-C49E-48EA-9286-FE63C8BA3E9E}"/>
    <cellStyle name="Normal 2 9 26 2" xfId="24469" xr:uid="{59B7CA17-5E3E-4B50-9013-DDCB7B262582}"/>
    <cellStyle name="Normal 2 9 26 2 2" xfId="24470" xr:uid="{85356F8B-2592-41D2-B504-A570FFF6462A}"/>
    <cellStyle name="Normal 2 9 27" xfId="24471" xr:uid="{2829C437-4FAE-4C41-8222-521514D2D244}"/>
    <cellStyle name="Normal 2 9 27 2" xfId="24472" xr:uid="{D6A027F5-D599-4FD9-ACEA-7FC012BED3FE}"/>
    <cellStyle name="Normal 2 9 27 2 2" xfId="24473" xr:uid="{208A9096-40F9-4C6A-92A4-862C0FAAE6EA}"/>
    <cellStyle name="Normal 2 9 28" xfId="24474" xr:uid="{BCE1DFB9-375F-44AC-98BE-DBE9CF12D817}"/>
    <cellStyle name="Normal 2 9 28 2" xfId="24475" xr:uid="{F4399469-2C8F-4B5E-BC45-B14F4A31BC42}"/>
    <cellStyle name="Normal 2 9 28 2 2" xfId="24476" xr:uid="{1C44F4A5-3AE7-45A7-AAD1-94011A09CE51}"/>
    <cellStyle name="Normal 2 9 29" xfId="24477" xr:uid="{4029A70B-FB50-4205-A3ED-9133E28B4574}"/>
    <cellStyle name="Normal 2 9 29 2" xfId="24478" xr:uid="{094D3683-7F20-4E14-8171-3EEA0BD8D9BB}"/>
    <cellStyle name="Normal 2 9 29 2 2" xfId="24479" xr:uid="{C103DE52-8758-4E78-96BF-58F1F0DD23B3}"/>
    <cellStyle name="Normal 2 9 3" xfId="24480" xr:uid="{52A6A0F1-64D4-4AA6-82D3-0AF625F7DD8B}"/>
    <cellStyle name="Normal 2 9 3 10" xfId="24481" xr:uid="{1C1E5574-D787-431B-8F93-3EB7A1D0A3E6}"/>
    <cellStyle name="Normal 2 9 3 10 2" xfId="24482" xr:uid="{EE1183A9-0887-4D1D-9D98-56E2289AB02F}"/>
    <cellStyle name="Normal 2 9 3 10 2 2" xfId="24483" xr:uid="{A2BA2592-C68F-4E0E-9766-FFF00571B977}"/>
    <cellStyle name="Normal 2 9 3 11" xfId="24484" xr:uid="{71CA6BB5-F2D8-4D63-9B2C-5B98527442D6}"/>
    <cellStyle name="Normal 2 9 3 11 2" xfId="24485" xr:uid="{9A910BF2-C3E3-4A8F-8E25-F1B2B60E66F9}"/>
    <cellStyle name="Normal 2 9 3 11 2 2" xfId="24486" xr:uid="{7B2F8106-5DFB-48A4-B009-776455AC0205}"/>
    <cellStyle name="Normal 2 9 3 12" xfId="24487" xr:uid="{104501B1-EE81-4BC1-AB81-063705A9FDFC}"/>
    <cellStyle name="Normal 2 9 3 12 2" xfId="24488" xr:uid="{F0B12BC2-6437-4916-BA94-28430DA96079}"/>
    <cellStyle name="Normal 2 9 3 12 2 2" xfId="24489" xr:uid="{36C74FE6-5FEC-4461-AC81-12329B230588}"/>
    <cellStyle name="Normal 2 9 3 13" xfId="24490" xr:uid="{25724CF8-9E41-465D-B50D-3A7BB84C2A15}"/>
    <cellStyle name="Normal 2 9 3 13 2" xfId="24491" xr:uid="{8E8EDB9B-304F-4FC0-AD84-4ED41D2BF9BD}"/>
    <cellStyle name="Normal 2 9 3 13 2 2" xfId="24492" xr:uid="{44665144-0F86-46A6-8E47-A4BC39075E0F}"/>
    <cellStyle name="Normal 2 9 3 14" xfId="24493" xr:uid="{AAEC3FA4-9216-40C6-9721-42329716F4B6}"/>
    <cellStyle name="Normal 2 9 3 14 2" xfId="24494" xr:uid="{BDD91D5C-59A9-400E-937E-3A1B3E70F310}"/>
    <cellStyle name="Normal 2 9 3 14 2 2" xfId="24495" xr:uid="{DE915228-9263-4D75-AD70-AC9FC8C38F5C}"/>
    <cellStyle name="Normal 2 9 3 15" xfId="24496" xr:uid="{AA013DE0-743D-4E77-B835-1B436E525AF5}"/>
    <cellStyle name="Normal 2 9 3 15 2" xfId="24497" xr:uid="{DB81D038-07A3-495B-ADF5-A2AE19A1203E}"/>
    <cellStyle name="Normal 2 9 3 15 2 2" xfId="24498" xr:uid="{5680FBDE-C53F-40EA-BF2F-E04B678A4349}"/>
    <cellStyle name="Normal 2 9 3 16" xfId="24499" xr:uid="{678F18EA-EF92-4BA8-9C0B-74107F4DC993}"/>
    <cellStyle name="Normal 2 9 3 16 2" xfId="24500" xr:uid="{8B070CB4-6264-49C4-896C-B1975ABCE233}"/>
    <cellStyle name="Normal 2 9 3 16 2 2" xfId="24501" xr:uid="{ECCD3435-4B8C-40BB-8306-F764D9006CF6}"/>
    <cellStyle name="Normal 2 9 3 17" xfId="24502" xr:uid="{EE552567-47AF-4109-B155-A42389957E88}"/>
    <cellStyle name="Normal 2 9 3 17 2" xfId="24503" xr:uid="{ABAE6333-89A2-4588-B3E9-B65FC2F1BC5D}"/>
    <cellStyle name="Normal 2 9 3 17 2 2" xfId="24504" xr:uid="{AB3536F0-74AA-4F9A-ACA1-BE6745BE2405}"/>
    <cellStyle name="Normal 2 9 3 18" xfId="24505" xr:uid="{55FAA30E-82C3-43D1-9261-FE200876B0A6}"/>
    <cellStyle name="Normal 2 9 3 18 2" xfId="24506" xr:uid="{9BDC96B6-B055-40E4-9153-54B47B8B31F5}"/>
    <cellStyle name="Normal 2 9 3 18 2 2" xfId="24507" xr:uid="{F09A7804-F6C7-402E-9C44-1DC3260F6454}"/>
    <cellStyle name="Normal 2 9 3 19" xfId="24508" xr:uid="{91A2DB64-27F0-4AD8-B9A5-9162E7AC1798}"/>
    <cellStyle name="Normal 2 9 3 19 2" xfId="24509" xr:uid="{8F3ECD68-5AE3-44C3-817E-5959BF987F22}"/>
    <cellStyle name="Normal 2 9 3 19 2 2" xfId="24510" xr:uid="{5D4F7460-3F94-4375-9920-1A4E303454D9}"/>
    <cellStyle name="Normal 2 9 3 2" xfId="24511" xr:uid="{2B9C90C4-2C19-41E2-BB5E-9C4285037C90}"/>
    <cellStyle name="Normal 2 9 3 2 2" xfId="24512" xr:uid="{DBF4769D-C083-4390-B3D9-B48208F66F76}"/>
    <cellStyle name="Normal 2 9 3 2 2 2" xfId="24513" xr:uid="{2D64F11A-537E-48FD-8C6A-7204671C9A28}"/>
    <cellStyle name="Normal 2 9 3 20" xfId="24514" xr:uid="{B1D5E160-2024-4F1C-BD44-BB790805E0F2}"/>
    <cellStyle name="Normal 2 9 3 20 2" xfId="24515" xr:uid="{C764476A-6B56-4A73-B8E2-34D01317A9D4}"/>
    <cellStyle name="Normal 2 9 3 20 2 2" xfId="24516" xr:uid="{A5F4C996-84D7-400E-BE01-65A079E4BD4A}"/>
    <cellStyle name="Normal 2 9 3 21" xfId="24517" xr:uid="{2A4C6050-0D8B-4E41-B20B-801E28EFDFFF}"/>
    <cellStyle name="Normal 2 9 3 21 2" xfId="24518" xr:uid="{3DD6215D-80E9-4E9F-B5DB-3F388840A02A}"/>
    <cellStyle name="Normal 2 9 3 21 2 2" xfId="24519" xr:uid="{1E9C9BD6-392F-4C9E-A035-A16C2B80F763}"/>
    <cellStyle name="Normal 2 9 3 22" xfId="24520" xr:uid="{9CFE76A5-0B8E-4579-A99D-ED9AAC116DD2}"/>
    <cellStyle name="Normal 2 9 3 22 2" xfId="24521" xr:uid="{585A466A-5986-4D61-A274-0EFF874A3392}"/>
    <cellStyle name="Normal 2 9 3 22 2 2" xfId="24522" xr:uid="{D62555CD-64DF-4792-B5C7-50932F5A9333}"/>
    <cellStyle name="Normal 2 9 3 23" xfId="24523" xr:uid="{9C13F88E-AC46-403A-B3B1-95EBC7E0FBBA}"/>
    <cellStyle name="Normal 2 9 3 23 2" xfId="24524" xr:uid="{D80D1121-E0AA-41E2-BE61-02E609A52078}"/>
    <cellStyle name="Normal 2 9 3 23 2 2" xfId="24525" xr:uid="{5EE61641-CCA3-4F51-80C8-88A508FC37E6}"/>
    <cellStyle name="Normal 2 9 3 24" xfId="24526" xr:uid="{8ED34608-2C6C-4C75-B6B1-8192586D469B}"/>
    <cellStyle name="Normal 2 9 3 24 2" xfId="24527" xr:uid="{4659C5C0-F0AF-4EDA-A449-B1142328BD0A}"/>
    <cellStyle name="Normal 2 9 3 24 2 2" xfId="24528" xr:uid="{AC49875B-9E89-4112-B6E7-AD69B182FAA1}"/>
    <cellStyle name="Normal 2 9 3 25" xfId="24529" xr:uid="{099B66D5-9311-4CA8-8E5F-7B986D19DFA2}"/>
    <cellStyle name="Normal 2 9 3 25 2" xfId="24530" xr:uid="{A3AC0C84-D938-4051-A530-7318EC041147}"/>
    <cellStyle name="Normal 2 9 3 26" xfId="24531" xr:uid="{7FCA76F6-AC6A-40C9-822B-EA357876CB74}"/>
    <cellStyle name="Normal 2 9 3 27" xfId="24532" xr:uid="{9A7572A9-3594-4E54-BB14-85DAE182CB70}"/>
    <cellStyle name="Normal 2 9 3 3" xfId="24533" xr:uid="{193882DB-62C6-47B0-ADA7-52FB3E144E12}"/>
    <cellStyle name="Normal 2 9 3 3 2" xfId="24534" xr:uid="{4BEA3210-00AA-490D-9DBB-2EDDC6C625AD}"/>
    <cellStyle name="Normal 2 9 3 3 2 2" xfId="24535" xr:uid="{92F52501-44E0-4EC2-A7DB-81D3340ED54C}"/>
    <cellStyle name="Normal 2 9 3 4" xfId="24536" xr:uid="{B3FD9CB7-CBAF-459B-BB11-596D89817F8B}"/>
    <cellStyle name="Normal 2 9 3 4 2" xfId="24537" xr:uid="{40C7A73E-7B98-4F07-8B1B-69A2ABDE62FE}"/>
    <cellStyle name="Normal 2 9 3 4 2 2" xfId="24538" xr:uid="{AF6F619B-4E95-470D-BEE9-5D28D631222F}"/>
    <cellStyle name="Normal 2 9 3 5" xfId="24539" xr:uid="{AEB2C50A-B05C-439F-8AC1-B0B17E113C93}"/>
    <cellStyle name="Normal 2 9 3 5 2" xfId="24540" xr:uid="{E96FFD4F-8949-4FC8-9381-A8239EEB30FE}"/>
    <cellStyle name="Normal 2 9 3 5 2 2" xfId="24541" xr:uid="{84DF6B31-69BE-4556-A3BC-7EBFF9283690}"/>
    <cellStyle name="Normal 2 9 3 6" xfId="24542" xr:uid="{334EE2E3-9226-4E6C-96F6-980FA6D61612}"/>
    <cellStyle name="Normal 2 9 3 6 2" xfId="24543" xr:uid="{4FA4D313-88EA-47B0-9612-BC9DBC9DB256}"/>
    <cellStyle name="Normal 2 9 3 6 2 2" xfId="24544" xr:uid="{FCF63210-9749-4FE4-ABAC-2A21278B3990}"/>
    <cellStyle name="Normal 2 9 3 7" xfId="24545" xr:uid="{588DAD9D-B74A-4677-8BB3-18555FF21FBC}"/>
    <cellStyle name="Normal 2 9 3 7 2" xfId="24546" xr:uid="{AB6829D2-CA94-4D97-B98E-2CE05DB34815}"/>
    <cellStyle name="Normal 2 9 3 7 2 2" xfId="24547" xr:uid="{C7580F0E-0CDC-48C6-AA5F-C6DFE191353E}"/>
    <cellStyle name="Normal 2 9 3 8" xfId="24548" xr:uid="{92291148-7205-4DF1-A565-539EE1D5D648}"/>
    <cellStyle name="Normal 2 9 3 8 2" xfId="24549" xr:uid="{D2FFDC0C-C8E5-4297-834C-0CF2AA6ED63A}"/>
    <cellStyle name="Normal 2 9 3 8 2 2" xfId="24550" xr:uid="{77C96062-9155-4CC1-910B-50ACEA6D8260}"/>
    <cellStyle name="Normal 2 9 3 9" xfId="24551" xr:uid="{98108A6C-62BB-4FC1-99BD-113DE47C0498}"/>
    <cellStyle name="Normal 2 9 3 9 2" xfId="24552" xr:uid="{3E66C2BC-213E-4883-81D6-8A2EA329EBAB}"/>
    <cellStyle name="Normal 2 9 3 9 2 2" xfId="24553" xr:uid="{C1474807-BFA8-4C72-A560-30A971ACCD14}"/>
    <cellStyle name="Normal 2 9 30" xfId="24554" xr:uid="{5374105D-051F-4E8F-AEEB-EB454A75655B}"/>
    <cellStyle name="Normal 2 9 30 2" xfId="24555" xr:uid="{F485D733-D991-4514-8780-5C43F65E3B26}"/>
    <cellStyle name="Normal 2 9 30 2 2" xfId="24556" xr:uid="{6B6E244F-6E16-44AC-9637-3736E527CE33}"/>
    <cellStyle name="Normal 2 9 31" xfId="24557" xr:uid="{9F7218E6-738B-4858-B4BF-B601454156C1}"/>
    <cellStyle name="Normal 2 9 31 2" xfId="24558" xr:uid="{03802E97-775F-47FA-BE72-8F3DE59E9527}"/>
    <cellStyle name="Normal 2 9 31 2 2" xfId="24559" xr:uid="{F9FAACCB-7005-4628-A4A5-4E62AD312FC3}"/>
    <cellStyle name="Normal 2 9 32" xfId="24560" xr:uid="{EE5289AE-4C6D-48F5-903A-ACA29B2601DE}"/>
    <cellStyle name="Normal 2 9 32 2" xfId="24561" xr:uid="{D72F10FF-B743-4CDD-83F9-1EAC92C9972C}"/>
    <cellStyle name="Normal 2 9 32 2 2" xfId="24562" xr:uid="{B90B1AF1-427B-4829-9452-B1B94B24619A}"/>
    <cellStyle name="Normal 2 9 33" xfId="24563" xr:uid="{D0D5A7B9-94AE-473C-B7A8-153160319CD1}"/>
    <cellStyle name="Normal 2 9 33 2" xfId="24564" xr:uid="{B3D4AE82-7EAF-485F-AAB7-A1CD78BA2C76}"/>
    <cellStyle name="Normal 2 9 33 2 2" xfId="24565" xr:uid="{7CEF64E3-FD89-4AFD-9B57-E4B5C38F48EC}"/>
    <cellStyle name="Normal 2 9 34" xfId="24566" xr:uid="{8266B2A9-1D89-4F42-98A7-0451D4A4AEE1}"/>
    <cellStyle name="Normal 2 9 34 2" xfId="24567" xr:uid="{13EE81B4-3D4E-4014-9AC2-CA6D70F9049B}"/>
    <cellStyle name="Normal 2 9 34 2 2" xfId="24568" xr:uid="{104B983D-FFF4-4B98-9E83-90CEB49EF628}"/>
    <cellStyle name="Normal 2 9 35" xfId="24569" xr:uid="{B080CF9F-3D21-43BA-8ECB-BBDBE81C0A75}"/>
    <cellStyle name="Normal 2 9 35 2" xfId="24570" xr:uid="{851B9A5C-531D-43CA-A30B-973B4E788094}"/>
    <cellStyle name="Normal 2 9 35 2 2" xfId="24571" xr:uid="{AB5628CC-E905-4D35-AF6A-FE9E10E0ACB2}"/>
    <cellStyle name="Normal 2 9 36" xfId="24572" xr:uid="{59F721FB-7077-441D-8009-CF8387BBADD0}"/>
    <cellStyle name="Normal 2 9 36 2" xfId="24573" xr:uid="{FE240318-EE09-4DA5-8CE5-00E50F3B46DA}"/>
    <cellStyle name="Normal 2 9 37" xfId="24574" xr:uid="{90046BC0-7CA8-43AC-9C8D-BE4805CEE642}"/>
    <cellStyle name="Normal 2 9 38" xfId="24575" xr:uid="{FA773A08-1739-4323-AD6C-B185C4CC78CC}"/>
    <cellStyle name="Normal 2 9 4" xfId="24576" xr:uid="{6D5A0875-539F-4832-930F-6091FB41DFE3}"/>
    <cellStyle name="Normal 2 9 4 10" xfId="24577" xr:uid="{D87F198C-33BB-433C-A7B2-4E54D51AEC3E}"/>
    <cellStyle name="Normal 2 9 4 10 2" xfId="24578" xr:uid="{4E96B39C-1635-4F28-BAE3-DF82DD0F923C}"/>
    <cellStyle name="Normal 2 9 4 10 2 2" xfId="24579" xr:uid="{C701B110-8706-4F34-A2CE-B2D144160401}"/>
    <cellStyle name="Normal 2 9 4 11" xfId="24580" xr:uid="{21634DCC-2419-475C-B3C3-12959E3139F8}"/>
    <cellStyle name="Normal 2 9 4 11 2" xfId="24581" xr:uid="{43D5F146-6AA6-49FA-BC2B-F054ECA1F0C7}"/>
    <cellStyle name="Normal 2 9 4 11 2 2" xfId="24582" xr:uid="{A7AE781E-15D2-40E4-985E-04CD08C00A7C}"/>
    <cellStyle name="Normal 2 9 4 12" xfId="24583" xr:uid="{59084D2D-DC26-4897-B88D-B57FFB5BAB9D}"/>
    <cellStyle name="Normal 2 9 4 12 2" xfId="24584" xr:uid="{4875C7C2-04C4-4994-9579-60B1785B1E7B}"/>
    <cellStyle name="Normal 2 9 4 12 2 2" xfId="24585" xr:uid="{210B7477-1AE3-49AE-B4A8-2720AB78106F}"/>
    <cellStyle name="Normal 2 9 4 13" xfId="24586" xr:uid="{E71BA1B6-3342-4CAA-8687-18A6F63C3B7B}"/>
    <cellStyle name="Normal 2 9 4 13 2" xfId="24587" xr:uid="{2180DE30-253D-46D4-97B8-34051D0B8519}"/>
    <cellStyle name="Normal 2 9 4 13 2 2" xfId="24588" xr:uid="{EB93968C-2C9E-4300-ACDA-B37A63F1DF50}"/>
    <cellStyle name="Normal 2 9 4 14" xfId="24589" xr:uid="{EDB53583-1320-4849-BAC7-8B8D75E68C65}"/>
    <cellStyle name="Normal 2 9 4 14 2" xfId="24590" xr:uid="{42E2A4A6-723A-45EF-8F9C-FB5F096D3541}"/>
    <cellStyle name="Normal 2 9 4 14 2 2" xfId="24591" xr:uid="{F9F2548B-F137-4790-9943-EA9EB3949FAD}"/>
    <cellStyle name="Normal 2 9 4 15" xfId="24592" xr:uid="{EA86D23E-65AE-4D49-BF34-C2123B14E59D}"/>
    <cellStyle name="Normal 2 9 4 15 2" xfId="24593" xr:uid="{8CD7480B-8FA9-4027-AECA-6AC80C4DABCF}"/>
    <cellStyle name="Normal 2 9 4 15 2 2" xfId="24594" xr:uid="{788E067C-9F23-4978-B4CB-15500212E8C7}"/>
    <cellStyle name="Normal 2 9 4 16" xfId="24595" xr:uid="{8F30076D-2300-4935-9A0F-6DDB12E1AEA8}"/>
    <cellStyle name="Normal 2 9 4 16 2" xfId="24596" xr:uid="{3299EBF1-F813-46CF-ACD2-B0F8A1D66437}"/>
    <cellStyle name="Normal 2 9 4 16 2 2" xfId="24597" xr:uid="{D88275A8-D41A-4349-B4A1-9241C82ABCD6}"/>
    <cellStyle name="Normal 2 9 4 17" xfId="24598" xr:uid="{E7489A1A-A9BA-494B-BD4E-6CCE9B50D634}"/>
    <cellStyle name="Normal 2 9 4 17 2" xfId="24599" xr:uid="{83DBAB84-3C50-4CB4-82AD-253F4D8678EA}"/>
    <cellStyle name="Normal 2 9 4 17 2 2" xfId="24600" xr:uid="{23186F30-90CC-4CA8-9AAB-94D461EBB542}"/>
    <cellStyle name="Normal 2 9 4 18" xfId="24601" xr:uid="{EFA5D758-32CD-451C-8D10-69B7550C4416}"/>
    <cellStyle name="Normal 2 9 4 18 2" xfId="24602" xr:uid="{21BA44ED-38DD-4FFE-965F-AB04730A10CD}"/>
    <cellStyle name="Normal 2 9 4 18 2 2" xfId="24603" xr:uid="{25F97A23-A5D5-4555-8EA0-A8234673E2C2}"/>
    <cellStyle name="Normal 2 9 4 19" xfId="24604" xr:uid="{F646EFB1-24DF-46B0-8EDE-9CA6B66A7417}"/>
    <cellStyle name="Normal 2 9 4 19 2" xfId="24605" xr:uid="{C6D1095C-2ED7-434B-BF9A-332CE9A7F9CB}"/>
    <cellStyle name="Normal 2 9 4 19 2 2" xfId="24606" xr:uid="{6B909A31-FD9C-4A08-8579-26C030855605}"/>
    <cellStyle name="Normal 2 9 4 2" xfId="24607" xr:uid="{4D33A301-1E5A-4280-91EB-0BA1C0206D36}"/>
    <cellStyle name="Normal 2 9 4 2 2" xfId="24608" xr:uid="{2B63D744-32CA-446E-B849-1221E18394DF}"/>
    <cellStyle name="Normal 2 9 4 2 2 2" xfId="24609" xr:uid="{9B162839-9D1E-4D77-9E9F-DE06E4E6C95B}"/>
    <cellStyle name="Normal 2 9 4 20" xfId="24610" xr:uid="{CDEAA237-5354-4450-BF85-B131142FC597}"/>
    <cellStyle name="Normal 2 9 4 20 2" xfId="24611" xr:uid="{9BBBF363-1209-480E-B93B-FCDDAFF3CD4A}"/>
    <cellStyle name="Normal 2 9 4 20 2 2" xfId="24612" xr:uid="{43709A12-ED96-4343-BCC1-0F6E7F5C7F1F}"/>
    <cellStyle name="Normal 2 9 4 21" xfId="24613" xr:uid="{64442044-3114-47C0-83A1-BBFDA5E70EB2}"/>
    <cellStyle name="Normal 2 9 4 21 2" xfId="24614" xr:uid="{A5D9FC45-B8E6-4934-9C29-C1A5FE497E34}"/>
    <cellStyle name="Normal 2 9 4 21 2 2" xfId="24615" xr:uid="{40D2AB8F-7C26-4F58-A824-5003B4142A17}"/>
    <cellStyle name="Normal 2 9 4 22" xfId="24616" xr:uid="{7606DA10-665E-4DF2-B395-418609ECD063}"/>
    <cellStyle name="Normal 2 9 4 22 2" xfId="24617" xr:uid="{497A6017-2DE4-4719-BC97-03DDFB8F6098}"/>
    <cellStyle name="Normal 2 9 4 22 2 2" xfId="24618" xr:uid="{D916BCAB-6733-4AB7-ACDC-79745E9AC779}"/>
    <cellStyle name="Normal 2 9 4 23" xfId="24619" xr:uid="{38F98F3D-0843-423A-BA37-B63299C4955B}"/>
    <cellStyle name="Normal 2 9 4 23 2" xfId="24620" xr:uid="{8FB83149-A576-4B16-AEE4-F922ACB7A702}"/>
    <cellStyle name="Normal 2 9 4 23 2 2" xfId="24621" xr:uid="{28F29501-41D4-42A7-BF01-BD1775237C5C}"/>
    <cellStyle name="Normal 2 9 4 24" xfId="24622" xr:uid="{2A7F83CB-8084-4FA8-9937-8650E25057AD}"/>
    <cellStyle name="Normal 2 9 4 24 2" xfId="24623" xr:uid="{061DA2CF-652C-465B-89B3-D1C3C6E28DDB}"/>
    <cellStyle name="Normal 2 9 4 24 2 2" xfId="24624" xr:uid="{2A33B1D1-7D13-4C47-94D4-F1C27A49D181}"/>
    <cellStyle name="Normal 2 9 4 25" xfId="24625" xr:uid="{4DE7879A-53CE-4A8F-A653-102B12C7B8AF}"/>
    <cellStyle name="Normal 2 9 4 25 2" xfId="24626" xr:uid="{15EBE8DC-55AC-4EE6-8BB5-8690DCAE9A52}"/>
    <cellStyle name="Normal 2 9 4 26" xfId="24627" xr:uid="{6C1ACEBD-CB4F-4B97-991F-930D4236742A}"/>
    <cellStyle name="Normal 2 9 4 3" xfId="24628" xr:uid="{D53CC368-07A2-4B19-B3D0-B2B2CC6F2FDE}"/>
    <cellStyle name="Normal 2 9 4 3 2" xfId="24629" xr:uid="{B2204A68-9476-4E03-B5AD-D9620A42B658}"/>
    <cellStyle name="Normal 2 9 4 3 2 2" xfId="24630" xr:uid="{144DC82A-AAC4-4C18-B5D2-307EC95AC4E8}"/>
    <cellStyle name="Normal 2 9 4 4" xfId="24631" xr:uid="{6A687B6B-9BF7-4FD7-A552-FDDE1D6B6664}"/>
    <cellStyle name="Normal 2 9 4 4 2" xfId="24632" xr:uid="{E0D0C975-3270-4997-8064-DC67B63CE872}"/>
    <cellStyle name="Normal 2 9 4 4 2 2" xfId="24633" xr:uid="{A9C07528-A19F-419D-9E8E-10B1412801F8}"/>
    <cellStyle name="Normal 2 9 4 5" xfId="24634" xr:uid="{C4635479-07AF-4E79-B39D-0DED1FC72168}"/>
    <cellStyle name="Normal 2 9 4 5 2" xfId="24635" xr:uid="{BFD4FCD6-3DD8-42C0-9656-D6C6B38A109E}"/>
    <cellStyle name="Normal 2 9 4 5 2 2" xfId="24636" xr:uid="{E7B82F57-8610-49F7-9B31-36042DE8C1C0}"/>
    <cellStyle name="Normal 2 9 4 6" xfId="24637" xr:uid="{74D9E2C1-C059-4161-BD92-2BC12DC3BA9A}"/>
    <cellStyle name="Normal 2 9 4 6 2" xfId="24638" xr:uid="{570E3CE8-CA24-44B9-B319-027046D65EDE}"/>
    <cellStyle name="Normal 2 9 4 6 2 2" xfId="24639" xr:uid="{AA740479-7680-46DF-BEE3-A90B0FFF8E21}"/>
    <cellStyle name="Normal 2 9 4 7" xfId="24640" xr:uid="{36C01064-0001-4562-9E0E-18E57980F736}"/>
    <cellStyle name="Normal 2 9 4 7 2" xfId="24641" xr:uid="{164DE1E6-0949-4FA4-95DD-5909E447FD16}"/>
    <cellStyle name="Normal 2 9 4 7 2 2" xfId="24642" xr:uid="{A9D60810-BA01-48F0-B776-41E039F96A28}"/>
    <cellStyle name="Normal 2 9 4 8" xfId="24643" xr:uid="{B1EE7701-A0EC-460E-B030-D064BA12C2EF}"/>
    <cellStyle name="Normal 2 9 4 8 2" xfId="24644" xr:uid="{5816E23B-780B-4524-80AD-A43B6CE5B585}"/>
    <cellStyle name="Normal 2 9 4 8 2 2" xfId="24645" xr:uid="{FC34BEB4-A213-4388-93F1-A6504EBE78BD}"/>
    <cellStyle name="Normal 2 9 4 9" xfId="24646" xr:uid="{088F3961-9A16-499E-9176-3472603B1A81}"/>
    <cellStyle name="Normal 2 9 4 9 2" xfId="24647" xr:uid="{636E0E87-8EBC-4208-B71F-DB1136C89125}"/>
    <cellStyle name="Normal 2 9 4 9 2 2" xfId="24648" xr:uid="{648C0C6D-2EEE-4D4D-BF83-947E1B805792}"/>
    <cellStyle name="Normal 2 9 5" xfId="24649" xr:uid="{FD0CCD77-FC0C-4FA2-977F-4B4C0BDB1859}"/>
    <cellStyle name="Normal 2 9 5 10" xfId="24650" xr:uid="{2D7F0F65-2F47-4FA0-A651-3214E44AD9AF}"/>
    <cellStyle name="Normal 2 9 5 10 2" xfId="24651" xr:uid="{612C7143-1CDC-43FB-A001-ED31A4CE8BFA}"/>
    <cellStyle name="Normal 2 9 5 10 2 2" xfId="24652" xr:uid="{13DA2262-36F1-4E9B-A8EC-02BBD529FE01}"/>
    <cellStyle name="Normal 2 9 5 11" xfId="24653" xr:uid="{069EA889-CE01-4CFC-BB71-84C54ED79F71}"/>
    <cellStyle name="Normal 2 9 5 11 2" xfId="24654" xr:uid="{886C2F2E-ED54-478A-8645-190DA139D6A7}"/>
    <cellStyle name="Normal 2 9 5 11 2 2" xfId="24655" xr:uid="{3052DE6D-D69A-44E6-A210-37165925318C}"/>
    <cellStyle name="Normal 2 9 5 12" xfId="24656" xr:uid="{AA5E9F3F-4492-4C6B-B877-DDEA8C4823D0}"/>
    <cellStyle name="Normal 2 9 5 12 2" xfId="24657" xr:uid="{BF864F34-FEBB-4B7E-A016-A34757EE96E0}"/>
    <cellStyle name="Normal 2 9 5 12 2 2" xfId="24658" xr:uid="{2467B81A-5D52-4473-8DF9-7BC1ECFFEA35}"/>
    <cellStyle name="Normal 2 9 5 13" xfId="24659" xr:uid="{80823B03-D63D-4D22-A553-9632729D5501}"/>
    <cellStyle name="Normal 2 9 5 13 2" xfId="24660" xr:uid="{31545FA1-3D16-4A30-8909-55BD0D6E5D1F}"/>
    <cellStyle name="Normal 2 9 5 13 2 2" xfId="24661" xr:uid="{A1FF924A-803A-4403-BAEC-48C1B1F9DB7F}"/>
    <cellStyle name="Normal 2 9 5 14" xfId="24662" xr:uid="{CD5828AE-5CD3-4B8A-A8AA-4B1689C74A17}"/>
    <cellStyle name="Normal 2 9 5 14 2" xfId="24663" xr:uid="{DE19654B-2334-488B-9AA7-E1158F540645}"/>
    <cellStyle name="Normal 2 9 5 14 2 2" xfId="24664" xr:uid="{0FBF9689-2049-4DCB-9879-EB8FBD8753F7}"/>
    <cellStyle name="Normal 2 9 5 15" xfId="24665" xr:uid="{AED056D8-E4C6-4012-9A90-38F360125C4F}"/>
    <cellStyle name="Normal 2 9 5 15 2" xfId="24666" xr:uid="{8EDD3169-33A2-4EBF-A87C-1591831C9B67}"/>
    <cellStyle name="Normal 2 9 5 15 2 2" xfId="24667" xr:uid="{C8608867-F8DC-43A6-8605-8176EA6D7D18}"/>
    <cellStyle name="Normal 2 9 5 16" xfId="24668" xr:uid="{8A09BC70-A693-44A0-B255-33718ECE1E1F}"/>
    <cellStyle name="Normal 2 9 5 16 2" xfId="24669" xr:uid="{DB4A04E3-DB36-4483-8D75-9615D774C536}"/>
    <cellStyle name="Normal 2 9 5 16 2 2" xfId="24670" xr:uid="{196CA0CB-FE25-4937-89FB-C009A350C84C}"/>
    <cellStyle name="Normal 2 9 5 17" xfId="24671" xr:uid="{090ACC22-0FD3-47DE-B72E-B54C3ED0FA8A}"/>
    <cellStyle name="Normal 2 9 5 17 2" xfId="24672" xr:uid="{629D075B-8CFF-4C7E-A0BE-A2E060C60041}"/>
    <cellStyle name="Normal 2 9 5 17 2 2" xfId="24673" xr:uid="{D560CFA2-C515-4A75-AAD0-D7A6D6AE2E29}"/>
    <cellStyle name="Normal 2 9 5 18" xfId="24674" xr:uid="{9A50C609-44E9-4CBF-8CAE-E61405A0896F}"/>
    <cellStyle name="Normal 2 9 5 18 2" xfId="24675" xr:uid="{C5B0AF39-7699-499F-B5FC-5882A421215B}"/>
    <cellStyle name="Normal 2 9 5 18 2 2" xfId="24676" xr:uid="{A56DBB77-A111-4307-9655-46141D0A3F79}"/>
    <cellStyle name="Normal 2 9 5 19" xfId="24677" xr:uid="{A7B709DC-8732-40B2-AE66-DB253CCF4161}"/>
    <cellStyle name="Normal 2 9 5 19 2" xfId="24678" xr:uid="{1A2F1ED8-CF63-4DBE-856F-3FC329D50C71}"/>
    <cellStyle name="Normal 2 9 5 19 2 2" xfId="24679" xr:uid="{5BBF3B72-E307-4601-8389-93E7A7D8FA7C}"/>
    <cellStyle name="Normal 2 9 5 2" xfId="24680" xr:uid="{7550DACE-A97D-420F-B86E-914CDFAC3CE4}"/>
    <cellStyle name="Normal 2 9 5 2 2" xfId="24681" xr:uid="{75B3EDE1-5C70-448C-8E0A-BDD101733A90}"/>
    <cellStyle name="Normal 2 9 5 2 2 2" xfId="24682" xr:uid="{00AC31D8-9736-4DE4-9491-1F933DACE78E}"/>
    <cellStyle name="Normal 2 9 5 20" xfId="24683" xr:uid="{51E82DEF-5F7A-431B-B84A-F1117C079CEF}"/>
    <cellStyle name="Normal 2 9 5 20 2" xfId="24684" xr:uid="{952F1CA7-BB95-4323-8E96-6969351316E0}"/>
    <cellStyle name="Normal 2 9 5 20 2 2" xfId="24685" xr:uid="{C4AEAF7A-5DF3-4AAA-9CCC-1FA9D2EACBA0}"/>
    <cellStyle name="Normal 2 9 5 21" xfId="24686" xr:uid="{D285D355-9830-402B-8F1E-3117C1B7760C}"/>
    <cellStyle name="Normal 2 9 5 21 2" xfId="24687" xr:uid="{808900C8-AB7D-4973-9286-A1063DA54C69}"/>
    <cellStyle name="Normal 2 9 5 21 2 2" xfId="24688" xr:uid="{67E8CDDC-76F2-4846-9CDF-1E94E4CDD94D}"/>
    <cellStyle name="Normal 2 9 5 22" xfId="24689" xr:uid="{60BB6B52-71D6-409A-96C3-329F8BB7BAE6}"/>
    <cellStyle name="Normal 2 9 5 22 2" xfId="24690" xr:uid="{A93EB4F8-05F0-4293-83BF-84BF47816235}"/>
    <cellStyle name="Normal 2 9 5 22 2 2" xfId="24691" xr:uid="{462855D8-6C87-46C0-B901-512338007A29}"/>
    <cellStyle name="Normal 2 9 5 23" xfId="24692" xr:uid="{55C05328-C83B-4337-AFAA-38930F3BD927}"/>
    <cellStyle name="Normal 2 9 5 23 2" xfId="24693" xr:uid="{18F41FD2-551F-4F9D-99DC-2A54A273D68C}"/>
    <cellStyle name="Normal 2 9 5 23 2 2" xfId="24694" xr:uid="{A0562A48-5958-4FCA-8B8F-78424B59DB01}"/>
    <cellStyle name="Normal 2 9 5 24" xfId="24695" xr:uid="{58F8A14E-6C58-47A2-B50A-5594AD752CA5}"/>
    <cellStyle name="Normal 2 9 5 24 2" xfId="24696" xr:uid="{C991C155-C491-47DB-97F2-B84836031F66}"/>
    <cellStyle name="Normal 2 9 5 24 2 2" xfId="24697" xr:uid="{0094EE5E-5A68-48CF-ABDA-C6B007660591}"/>
    <cellStyle name="Normal 2 9 5 25" xfId="24698" xr:uid="{E49829A4-8F9B-4E5F-A21F-E5E687683281}"/>
    <cellStyle name="Normal 2 9 5 25 2" xfId="24699" xr:uid="{2483B0C3-2C97-4387-B04C-D1F908AFF056}"/>
    <cellStyle name="Normal 2 9 5 26" xfId="24700" xr:uid="{E86F062B-2FF6-434F-8D81-15378F5D47C8}"/>
    <cellStyle name="Normal 2 9 5 3" xfId="24701" xr:uid="{D2E72247-D04A-46BC-8725-FDC2278334AE}"/>
    <cellStyle name="Normal 2 9 5 3 2" xfId="24702" xr:uid="{DC3F3B29-84E9-4580-B050-79C4184609CB}"/>
    <cellStyle name="Normal 2 9 5 3 2 2" xfId="24703" xr:uid="{EC7CB1A3-D123-4303-8FB9-BA5181F7DF71}"/>
    <cellStyle name="Normal 2 9 5 4" xfId="24704" xr:uid="{A4CB437B-AE1F-4C9B-8F45-BCC98E0193A2}"/>
    <cellStyle name="Normal 2 9 5 4 2" xfId="24705" xr:uid="{206D8002-13FE-41DE-BC23-FDBCBEAEAB89}"/>
    <cellStyle name="Normal 2 9 5 4 2 2" xfId="24706" xr:uid="{FB6F53D3-B1E9-425B-8D93-4DAAFD2A4705}"/>
    <cellStyle name="Normal 2 9 5 5" xfId="24707" xr:uid="{91B539BB-6C4B-4B82-8665-6C7E7036B6F3}"/>
    <cellStyle name="Normal 2 9 5 5 2" xfId="24708" xr:uid="{B99DEE52-F77E-40A1-97B1-8BBE7F80A2B0}"/>
    <cellStyle name="Normal 2 9 5 5 2 2" xfId="24709" xr:uid="{93504905-8D9C-458F-ADF2-4A7A7ABC2B16}"/>
    <cellStyle name="Normal 2 9 5 6" xfId="24710" xr:uid="{0F9ABAB7-2F6D-4977-81CE-B1FEFD7E6C20}"/>
    <cellStyle name="Normal 2 9 5 6 2" xfId="24711" xr:uid="{23DA39FE-993B-4BC5-A6A5-CF3D25099C78}"/>
    <cellStyle name="Normal 2 9 5 6 2 2" xfId="24712" xr:uid="{6835809D-45E1-4517-8699-8543BD269D1F}"/>
    <cellStyle name="Normal 2 9 5 7" xfId="24713" xr:uid="{5B70FD20-D651-4141-BBE4-ADCB8B170A5F}"/>
    <cellStyle name="Normal 2 9 5 7 2" xfId="24714" xr:uid="{C3D1C854-21C1-437B-938D-3B4C003133F8}"/>
    <cellStyle name="Normal 2 9 5 7 2 2" xfId="24715" xr:uid="{9559CB1B-DC6D-459F-98E3-B8EA91ACC42E}"/>
    <cellStyle name="Normal 2 9 5 8" xfId="24716" xr:uid="{9DB9C168-506D-4828-A4FC-E7C3953532E5}"/>
    <cellStyle name="Normal 2 9 5 8 2" xfId="24717" xr:uid="{EE200F8C-0310-4B39-9137-270B0F74F2CA}"/>
    <cellStyle name="Normal 2 9 5 8 2 2" xfId="24718" xr:uid="{C70A82D2-BB28-41B5-819B-97A64B78D9E0}"/>
    <cellStyle name="Normal 2 9 5 9" xfId="24719" xr:uid="{84E7E6F7-7317-4134-96E0-28FB84962CE6}"/>
    <cellStyle name="Normal 2 9 5 9 2" xfId="24720" xr:uid="{2281715F-6211-4C5C-9764-B11626A008BB}"/>
    <cellStyle name="Normal 2 9 5 9 2 2" xfId="24721" xr:uid="{F09512E5-BDF3-4268-9E91-44161813D1BA}"/>
    <cellStyle name="Normal 2 9 6" xfId="24722" xr:uid="{C08C22C1-021C-4761-8830-3F435915C4B2}"/>
    <cellStyle name="Normal 2 9 6 10" xfId="24723" xr:uid="{49C1F584-9952-4A89-8918-47B981DBCB94}"/>
    <cellStyle name="Normal 2 9 6 10 2" xfId="24724" xr:uid="{AB2DD991-5775-466C-8B61-966D53CCA9A2}"/>
    <cellStyle name="Normal 2 9 6 10 2 2" xfId="24725" xr:uid="{38A021F0-8D77-4098-A966-A46F73F8322C}"/>
    <cellStyle name="Normal 2 9 6 11" xfId="24726" xr:uid="{D5DC8A9B-31E3-479D-8684-6534845700CF}"/>
    <cellStyle name="Normal 2 9 6 11 2" xfId="24727" xr:uid="{BC4AF579-C560-47A3-AA81-2CC5B0F82B5C}"/>
    <cellStyle name="Normal 2 9 6 11 2 2" xfId="24728" xr:uid="{61FFACC7-9F34-4EB2-962A-97BF6E6609C9}"/>
    <cellStyle name="Normal 2 9 6 12" xfId="24729" xr:uid="{C243ED14-C65E-4090-9EAE-6876A8D7D40D}"/>
    <cellStyle name="Normal 2 9 6 12 2" xfId="24730" xr:uid="{96516BA4-A954-4442-A9E3-35384ABF2464}"/>
    <cellStyle name="Normal 2 9 6 12 2 2" xfId="24731" xr:uid="{F99AB587-C0AB-4430-AED8-2DCDC792B041}"/>
    <cellStyle name="Normal 2 9 6 13" xfId="24732" xr:uid="{0D9D10C8-C67E-4ABD-8507-12E9C2B97CC4}"/>
    <cellStyle name="Normal 2 9 6 13 2" xfId="24733" xr:uid="{DA81ABEF-AD64-4B4C-A72E-CD2545B37E11}"/>
    <cellStyle name="Normal 2 9 6 13 2 2" xfId="24734" xr:uid="{2D7AEE2E-1AF0-461C-BB8B-A5BF34539F24}"/>
    <cellStyle name="Normal 2 9 6 14" xfId="24735" xr:uid="{5DCF0081-AD57-4D76-9045-83C34C30A825}"/>
    <cellStyle name="Normal 2 9 6 14 2" xfId="24736" xr:uid="{0BA18382-A5B5-4A30-B265-265DFA8742E1}"/>
    <cellStyle name="Normal 2 9 6 14 2 2" xfId="24737" xr:uid="{ADCFA9AF-B476-4FB8-8D68-E4EE971F2B2C}"/>
    <cellStyle name="Normal 2 9 6 15" xfId="24738" xr:uid="{D6464BA3-4F61-405E-956F-DE2DC7896D2F}"/>
    <cellStyle name="Normal 2 9 6 15 2" xfId="24739" xr:uid="{BA28F4CF-E172-43F2-AA0F-2B89519C4BA8}"/>
    <cellStyle name="Normal 2 9 6 15 2 2" xfId="24740" xr:uid="{317E0DEB-7509-458C-8FAC-682CB52EA76A}"/>
    <cellStyle name="Normal 2 9 6 16" xfId="24741" xr:uid="{F647CF33-2E71-4CFE-809F-91C1ACD68E47}"/>
    <cellStyle name="Normal 2 9 6 16 2" xfId="24742" xr:uid="{36E92B9F-BCD4-4A60-A3A7-D2BF06923765}"/>
    <cellStyle name="Normal 2 9 6 16 2 2" xfId="24743" xr:uid="{84D8A350-20A6-41D5-A604-359592B8102E}"/>
    <cellStyle name="Normal 2 9 6 17" xfId="24744" xr:uid="{112BA5A4-CB0B-4D2D-BAB6-7E8A36E2AA64}"/>
    <cellStyle name="Normal 2 9 6 17 2" xfId="24745" xr:uid="{9A22B0FF-1BFC-4CE8-B378-D4C794AC45AC}"/>
    <cellStyle name="Normal 2 9 6 17 2 2" xfId="24746" xr:uid="{EC4235DB-B92D-450A-A4FC-1E45DDFA5EC8}"/>
    <cellStyle name="Normal 2 9 6 18" xfId="24747" xr:uid="{598B48B4-59DA-4A21-BF84-D609CF40F114}"/>
    <cellStyle name="Normal 2 9 6 18 2" xfId="24748" xr:uid="{81B81A9D-58AB-4209-94C6-94E42F3A27FD}"/>
    <cellStyle name="Normal 2 9 6 18 2 2" xfId="24749" xr:uid="{71B18D1B-43EC-4183-85F0-645E60AA8C55}"/>
    <cellStyle name="Normal 2 9 6 19" xfId="24750" xr:uid="{09A1F35F-D380-419E-AEF4-48EDF551C020}"/>
    <cellStyle name="Normal 2 9 6 19 2" xfId="24751" xr:uid="{B538F636-3C6D-48D2-947B-E74CE8C8CED5}"/>
    <cellStyle name="Normal 2 9 6 19 2 2" xfId="24752" xr:uid="{C58AE466-0523-4E08-AC58-D336216213EE}"/>
    <cellStyle name="Normal 2 9 6 2" xfId="24753" xr:uid="{7D0CCC95-BB6F-4196-9DBE-A98AB1602D7E}"/>
    <cellStyle name="Normal 2 9 6 2 2" xfId="24754" xr:uid="{B5829032-721A-48E3-A0CC-F79FB3EBC691}"/>
    <cellStyle name="Normal 2 9 6 2 2 2" xfId="24755" xr:uid="{71584928-E58D-4052-8232-44013A33A85A}"/>
    <cellStyle name="Normal 2 9 6 20" xfId="24756" xr:uid="{4535B16C-28FD-4E1C-9C75-5701B390718F}"/>
    <cellStyle name="Normal 2 9 6 20 2" xfId="24757" xr:uid="{CC033A41-E26E-46BC-9621-DFD7022DAF4B}"/>
    <cellStyle name="Normal 2 9 6 20 2 2" xfId="24758" xr:uid="{45F034D8-A978-4E22-9231-73400EE0B6EF}"/>
    <cellStyle name="Normal 2 9 6 21" xfId="24759" xr:uid="{2DDA28C2-D944-48A7-8289-E9457823A14F}"/>
    <cellStyle name="Normal 2 9 6 21 2" xfId="24760" xr:uid="{0385DF97-4471-49D5-87FD-EB946B35DB8A}"/>
    <cellStyle name="Normal 2 9 6 21 2 2" xfId="24761" xr:uid="{201823DE-D69D-4BDC-B2C2-8718F212198B}"/>
    <cellStyle name="Normal 2 9 6 22" xfId="24762" xr:uid="{B72E13BF-CF7A-416B-B22B-D88A8287C037}"/>
    <cellStyle name="Normal 2 9 6 22 2" xfId="24763" xr:uid="{CAE7A6B7-1633-43A6-8716-7E4DFF93A84D}"/>
    <cellStyle name="Normal 2 9 6 22 2 2" xfId="24764" xr:uid="{CEB97F38-EC60-4CD8-9C8A-8368802AE13A}"/>
    <cellStyle name="Normal 2 9 6 23" xfId="24765" xr:uid="{369D837E-3C4F-42D9-82F0-2D78C865922D}"/>
    <cellStyle name="Normal 2 9 6 23 2" xfId="24766" xr:uid="{DF8CD865-DF2A-4E0B-88A8-4B6CEF88EBF8}"/>
    <cellStyle name="Normal 2 9 6 23 2 2" xfId="24767" xr:uid="{89DC33C2-B7A9-428F-A7FE-E08B039B3D43}"/>
    <cellStyle name="Normal 2 9 6 24" xfId="24768" xr:uid="{4CBDB1C2-B8FA-45A5-A2F9-AFF2FF5FD3E5}"/>
    <cellStyle name="Normal 2 9 6 24 2" xfId="24769" xr:uid="{D9CDD6C4-93B4-463B-B83C-CEC0DBFA2553}"/>
    <cellStyle name="Normal 2 9 6 24 2 2" xfId="24770" xr:uid="{642607D1-2A59-4AF4-89DF-172D80F0DABF}"/>
    <cellStyle name="Normal 2 9 6 25" xfId="24771" xr:uid="{6C0EFB02-BAB2-4122-9CA9-D0341700FE7B}"/>
    <cellStyle name="Normal 2 9 6 25 2" xfId="24772" xr:uid="{93171320-91D8-46D5-A78A-576DCFA4FBD7}"/>
    <cellStyle name="Normal 2 9 6 26" xfId="24773" xr:uid="{2007A435-66E8-4FEF-95C0-1B982ACC0B13}"/>
    <cellStyle name="Normal 2 9 6 3" xfId="24774" xr:uid="{3379320D-E062-430F-9CF1-2B3049646739}"/>
    <cellStyle name="Normal 2 9 6 3 2" xfId="24775" xr:uid="{0EDFC746-52A7-4FA4-B033-82A7BE8188DE}"/>
    <cellStyle name="Normal 2 9 6 3 2 2" xfId="24776" xr:uid="{62B27F6C-981E-4735-A400-111AE20F6423}"/>
    <cellStyle name="Normal 2 9 6 4" xfId="24777" xr:uid="{3F7D662F-FAAE-4871-95EE-F28259FFAF4D}"/>
    <cellStyle name="Normal 2 9 6 4 2" xfId="24778" xr:uid="{25B3B174-9312-4661-AE57-D92875320954}"/>
    <cellStyle name="Normal 2 9 6 4 2 2" xfId="24779" xr:uid="{A85332E1-A0AF-45F6-ABDE-1E44EFEA829B}"/>
    <cellStyle name="Normal 2 9 6 5" xfId="24780" xr:uid="{612D2A7F-A985-407A-B5C4-73D3CA57B4F0}"/>
    <cellStyle name="Normal 2 9 6 5 2" xfId="24781" xr:uid="{B1AE2C4B-A358-495C-95CE-273FA131F2EB}"/>
    <cellStyle name="Normal 2 9 6 5 2 2" xfId="24782" xr:uid="{E431E407-EAFF-4479-A5E9-DB9394C70704}"/>
    <cellStyle name="Normal 2 9 6 6" xfId="24783" xr:uid="{1D3A1FC1-6319-4A86-8C8B-021C5AD6892C}"/>
    <cellStyle name="Normal 2 9 6 6 2" xfId="24784" xr:uid="{62348443-F4E7-43B9-9A56-97333E339D58}"/>
    <cellStyle name="Normal 2 9 6 6 2 2" xfId="24785" xr:uid="{856FE8AE-25D1-4002-926B-72843B55EE80}"/>
    <cellStyle name="Normal 2 9 6 7" xfId="24786" xr:uid="{D4DFEE06-18D5-4F96-B4CF-B7828288C3E5}"/>
    <cellStyle name="Normal 2 9 6 7 2" xfId="24787" xr:uid="{BD115462-4164-4B1A-82B5-73E74E441103}"/>
    <cellStyle name="Normal 2 9 6 7 2 2" xfId="24788" xr:uid="{391097DC-8FD2-4189-B74D-CC228889B82E}"/>
    <cellStyle name="Normal 2 9 6 8" xfId="24789" xr:uid="{DC313979-0DC4-4425-9246-86204F4BE380}"/>
    <cellStyle name="Normal 2 9 6 8 2" xfId="24790" xr:uid="{BF59914D-7065-481A-9EC1-06600152FCAA}"/>
    <cellStyle name="Normal 2 9 6 8 2 2" xfId="24791" xr:uid="{9AFA2798-B112-493A-8E5A-70BE315F226F}"/>
    <cellStyle name="Normal 2 9 6 9" xfId="24792" xr:uid="{FB333507-E629-4D30-87F6-8AD946AD7784}"/>
    <cellStyle name="Normal 2 9 6 9 2" xfId="24793" xr:uid="{034913A2-F48B-4163-8834-2B9108914990}"/>
    <cellStyle name="Normal 2 9 6 9 2 2" xfId="24794" xr:uid="{3CF73D34-38EF-4573-ADC5-1E9226D2C8DC}"/>
    <cellStyle name="Normal 2 9 7" xfId="24795" xr:uid="{4268C932-B994-44CC-B728-11DE7413B193}"/>
    <cellStyle name="Normal 2 9 7 10" xfId="24796" xr:uid="{755EEC69-27C4-4D5F-B186-84019EC03FCF}"/>
    <cellStyle name="Normal 2 9 7 10 2" xfId="24797" xr:uid="{68271F38-DE0C-4870-8E6D-B502BB841707}"/>
    <cellStyle name="Normal 2 9 7 10 2 2" xfId="24798" xr:uid="{A50AFA56-489F-487D-A959-F78E41112FEB}"/>
    <cellStyle name="Normal 2 9 7 11" xfId="24799" xr:uid="{79B0B3E1-8D8F-4973-AEC3-3AD736799A12}"/>
    <cellStyle name="Normal 2 9 7 11 2" xfId="24800" xr:uid="{50DEF972-7FB8-47F5-9C6C-A0240E771153}"/>
    <cellStyle name="Normal 2 9 7 11 2 2" xfId="24801" xr:uid="{33B07782-CFFF-46DF-BDF4-117A0853DCE4}"/>
    <cellStyle name="Normal 2 9 7 12" xfId="24802" xr:uid="{9F7B5938-31C6-418F-BBD6-D26DECFCEAB9}"/>
    <cellStyle name="Normal 2 9 7 12 2" xfId="24803" xr:uid="{E5D97945-BAEE-4DB0-8262-40D8A34CC11D}"/>
    <cellStyle name="Normal 2 9 7 12 2 2" xfId="24804" xr:uid="{6EF5B7B1-3143-483F-877C-900714E1EAA2}"/>
    <cellStyle name="Normal 2 9 7 13" xfId="24805" xr:uid="{9C4CC696-FC77-42E1-B326-AF1185508DFB}"/>
    <cellStyle name="Normal 2 9 7 13 2" xfId="24806" xr:uid="{7549216F-DAB1-49C6-8485-C776A173D17A}"/>
    <cellStyle name="Normal 2 9 7 13 2 2" xfId="24807" xr:uid="{06CB79D1-CF0C-46FA-8D9B-5AE2AC4949B7}"/>
    <cellStyle name="Normal 2 9 7 14" xfId="24808" xr:uid="{65A92E05-F950-493E-8CD3-728FCD2B3017}"/>
    <cellStyle name="Normal 2 9 7 14 2" xfId="24809" xr:uid="{C5D4FA07-F926-4831-B458-EB7927F2486B}"/>
    <cellStyle name="Normal 2 9 7 14 2 2" xfId="24810" xr:uid="{F791A0C0-C45A-4BBE-939A-DDF7294A7E80}"/>
    <cellStyle name="Normal 2 9 7 15" xfId="24811" xr:uid="{91CC4308-D67A-4B32-8423-9838EA7DA42B}"/>
    <cellStyle name="Normal 2 9 7 15 2" xfId="24812" xr:uid="{0E24CCFE-F427-4E02-96D4-8F85F162B08A}"/>
    <cellStyle name="Normal 2 9 7 15 2 2" xfId="24813" xr:uid="{5007704B-010B-4B6F-9902-2CDB79745BB9}"/>
    <cellStyle name="Normal 2 9 7 16" xfId="24814" xr:uid="{F857459D-5A02-486E-8260-9F629AD0C918}"/>
    <cellStyle name="Normal 2 9 7 16 2" xfId="24815" xr:uid="{6D18E499-8BB7-4FB2-AC07-BAF28442B132}"/>
    <cellStyle name="Normal 2 9 7 16 2 2" xfId="24816" xr:uid="{6DDBA18A-4E2D-432E-B24D-ADB2650F497F}"/>
    <cellStyle name="Normal 2 9 7 17" xfId="24817" xr:uid="{496592F9-C3D7-4A88-A0AB-828B5CC7D2A4}"/>
    <cellStyle name="Normal 2 9 7 17 2" xfId="24818" xr:uid="{BBDB9C9B-3437-413B-8107-6EE8B0801690}"/>
    <cellStyle name="Normal 2 9 7 17 2 2" xfId="24819" xr:uid="{D3FB1DF8-A2B7-47F6-A3B8-2E5CC380D86E}"/>
    <cellStyle name="Normal 2 9 7 18" xfId="24820" xr:uid="{39959C87-E9FA-4D18-B320-2A0686873482}"/>
    <cellStyle name="Normal 2 9 7 18 2" xfId="24821" xr:uid="{664D9E15-6709-4F00-A934-09AA5963091C}"/>
    <cellStyle name="Normal 2 9 7 18 2 2" xfId="24822" xr:uid="{68CC34F6-26B5-4867-B3FD-175DB43F8457}"/>
    <cellStyle name="Normal 2 9 7 19" xfId="24823" xr:uid="{4C65149A-9589-4878-B150-D9163D90B2F5}"/>
    <cellStyle name="Normal 2 9 7 19 2" xfId="24824" xr:uid="{631FDACD-FD04-4621-8C07-121FDF5F9687}"/>
    <cellStyle name="Normal 2 9 7 19 2 2" xfId="24825" xr:uid="{F1D2006D-1B2A-4E7A-9063-087FAFE7D4F9}"/>
    <cellStyle name="Normal 2 9 7 2" xfId="24826" xr:uid="{FD6C801F-58B1-42F1-96EC-FA4950AE368D}"/>
    <cellStyle name="Normal 2 9 7 2 2" xfId="24827" xr:uid="{F7E15345-F81D-40BB-8FC3-CB58D56D9DED}"/>
    <cellStyle name="Normal 2 9 7 2 2 2" xfId="24828" xr:uid="{E70DDC2B-0967-4CB9-ABC3-50C11F9B7312}"/>
    <cellStyle name="Normal 2 9 7 20" xfId="24829" xr:uid="{FCCFD7F6-B2A1-4F98-9F6F-BF71E564E19C}"/>
    <cellStyle name="Normal 2 9 7 20 2" xfId="24830" xr:uid="{5B472533-BFD8-4A23-BD0C-D16C4FEA63BC}"/>
    <cellStyle name="Normal 2 9 7 20 2 2" xfId="24831" xr:uid="{42147669-8DB5-45CC-B106-E05F4F7B413A}"/>
    <cellStyle name="Normal 2 9 7 21" xfId="24832" xr:uid="{BDCED987-BDA1-45D3-BC39-4302C6C7DBC7}"/>
    <cellStyle name="Normal 2 9 7 21 2" xfId="24833" xr:uid="{B1E6E79A-19EF-47F7-AA74-8B16BCC81D81}"/>
    <cellStyle name="Normal 2 9 7 21 2 2" xfId="24834" xr:uid="{AB1C109E-E3B3-442B-AF3D-D7CADFF64D97}"/>
    <cellStyle name="Normal 2 9 7 22" xfId="24835" xr:uid="{1AA11BB0-BD20-4DBE-832A-A197791F19EB}"/>
    <cellStyle name="Normal 2 9 7 22 2" xfId="24836" xr:uid="{FED6C49F-84EB-4FAB-B1A3-A1FA52CDC4F3}"/>
    <cellStyle name="Normal 2 9 7 22 2 2" xfId="24837" xr:uid="{B699AFA6-94A2-4715-9268-31806E9E2DF3}"/>
    <cellStyle name="Normal 2 9 7 23" xfId="24838" xr:uid="{DA6371AA-62C9-44CF-AC5B-648FEB49C038}"/>
    <cellStyle name="Normal 2 9 7 23 2" xfId="24839" xr:uid="{9EFD42C3-6651-464B-A996-C3659DFBEAEC}"/>
    <cellStyle name="Normal 2 9 7 23 2 2" xfId="24840" xr:uid="{E714FFAA-0AA5-4907-B0FA-4182BD9DA870}"/>
    <cellStyle name="Normal 2 9 7 24" xfId="24841" xr:uid="{B2B5CC10-D504-4C5B-A79B-C7BCDF6E5412}"/>
    <cellStyle name="Normal 2 9 7 24 2" xfId="24842" xr:uid="{1B2467FD-73EE-4529-BE37-50A39E03958D}"/>
    <cellStyle name="Normal 2 9 7 24 2 2" xfId="24843" xr:uid="{1932A479-8533-4B05-81B8-FC6E8E3D98FD}"/>
    <cellStyle name="Normal 2 9 7 25" xfId="24844" xr:uid="{6A5F7033-097C-4A96-ACFB-ED47EC482C18}"/>
    <cellStyle name="Normal 2 9 7 25 2" xfId="24845" xr:uid="{B87B81CC-FE00-4A3E-8C5F-07AAF48ABA8D}"/>
    <cellStyle name="Normal 2 9 7 26" xfId="24846" xr:uid="{4302C9A4-8157-4507-A106-F5D3DDFEBC56}"/>
    <cellStyle name="Normal 2 9 7 3" xfId="24847" xr:uid="{6B7F9ADE-BA10-4439-AE9A-1ECC11B77F54}"/>
    <cellStyle name="Normal 2 9 7 3 2" xfId="24848" xr:uid="{8C1CA200-5568-45B9-A343-FA430962E1C0}"/>
    <cellStyle name="Normal 2 9 7 3 2 2" xfId="24849" xr:uid="{A12F0FB1-0613-4D4C-80FE-2FABEF641A30}"/>
    <cellStyle name="Normal 2 9 7 4" xfId="24850" xr:uid="{53BCE162-C450-40E9-8C41-0D0CBD173FB9}"/>
    <cellStyle name="Normal 2 9 7 4 2" xfId="24851" xr:uid="{DABD9F9A-16A2-4B39-8D81-89EA36B58FDE}"/>
    <cellStyle name="Normal 2 9 7 4 2 2" xfId="24852" xr:uid="{5F4ADF50-9F45-42DD-A817-4772F81B764B}"/>
    <cellStyle name="Normal 2 9 7 5" xfId="24853" xr:uid="{9381FA6A-C0F7-4D76-AA1D-C11286C259DB}"/>
    <cellStyle name="Normal 2 9 7 5 2" xfId="24854" xr:uid="{92EDBFD2-6035-4373-AEB3-46E956711FA8}"/>
    <cellStyle name="Normal 2 9 7 5 2 2" xfId="24855" xr:uid="{674F8561-8B74-4FCE-A515-BCFC853A201C}"/>
    <cellStyle name="Normal 2 9 7 6" xfId="24856" xr:uid="{78D8F555-B93B-4FA8-A0D9-5134A4856472}"/>
    <cellStyle name="Normal 2 9 7 6 2" xfId="24857" xr:uid="{C9D1BAF9-3049-46D7-8CFD-43F284BE2958}"/>
    <cellStyle name="Normal 2 9 7 6 2 2" xfId="24858" xr:uid="{AA1FC5F5-14D0-4921-919B-6E7EA07A467F}"/>
    <cellStyle name="Normal 2 9 7 7" xfId="24859" xr:uid="{C4A98530-2B87-48E5-AB6C-CA7E8DDF0064}"/>
    <cellStyle name="Normal 2 9 7 7 2" xfId="24860" xr:uid="{E600048B-1E3B-4461-9C97-1312100DDBB3}"/>
    <cellStyle name="Normal 2 9 7 7 2 2" xfId="24861" xr:uid="{FE0E3A81-1499-40B3-A28E-DFB04C46F175}"/>
    <cellStyle name="Normal 2 9 7 8" xfId="24862" xr:uid="{920C05CA-C57B-4EF4-8C82-F3C04E2722C3}"/>
    <cellStyle name="Normal 2 9 7 8 2" xfId="24863" xr:uid="{BF3F82ED-A0F0-459E-82DD-0385CAA155CD}"/>
    <cellStyle name="Normal 2 9 7 8 2 2" xfId="24864" xr:uid="{112A2283-6203-49AE-BD5D-235B16F35E86}"/>
    <cellStyle name="Normal 2 9 7 9" xfId="24865" xr:uid="{25FEDBC0-B2C0-4EC0-999A-53567D801967}"/>
    <cellStyle name="Normal 2 9 7 9 2" xfId="24866" xr:uid="{B642821D-DCF9-42BB-AA09-5A44E4ED0D1E}"/>
    <cellStyle name="Normal 2 9 7 9 2 2" xfId="24867" xr:uid="{5FED028B-7206-4088-825B-560D345B90AB}"/>
    <cellStyle name="Normal 2 9 8" xfId="24868" xr:uid="{649652D4-EE3E-4F0C-8039-7BE2BF946ACD}"/>
    <cellStyle name="Normal 2 9 8 10" xfId="24869" xr:uid="{3ABFCF8A-8CE4-4EF2-BBD7-0BDDBBC1AD46}"/>
    <cellStyle name="Normal 2 9 8 10 2" xfId="24870" xr:uid="{F66FD399-73F8-40C8-BC90-707ADC8559A9}"/>
    <cellStyle name="Normal 2 9 8 10 2 2" xfId="24871" xr:uid="{6877E534-A3F0-46D4-8807-2658672B3BEC}"/>
    <cellStyle name="Normal 2 9 8 11" xfId="24872" xr:uid="{9B05590C-C48B-49CE-B546-4383538A442B}"/>
    <cellStyle name="Normal 2 9 8 11 2" xfId="24873" xr:uid="{FA30F4E8-1679-43C8-9638-8AE7BE0DC8C2}"/>
    <cellStyle name="Normal 2 9 8 11 2 2" xfId="24874" xr:uid="{67356FC6-0A8F-4D37-8045-D3200472D255}"/>
    <cellStyle name="Normal 2 9 8 12" xfId="24875" xr:uid="{E7361860-687E-4539-AD31-79CCEF743943}"/>
    <cellStyle name="Normal 2 9 8 12 2" xfId="24876" xr:uid="{9F69C7BF-8250-4787-B3BC-A72E624B137C}"/>
    <cellStyle name="Normal 2 9 8 12 2 2" xfId="24877" xr:uid="{51855DBA-6DFD-45B1-B350-1A23ACBCAD46}"/>
    <cellStyle name="Normal 2 9 8 13" xfId="24878" xr:uid="{2E37EA55-949F-45E1-8A45-A91BF5F302C1}"/>
    <cellStyle name="Normal 2 9 8 13 2" xfId="24879" xr:uid="{E1407A06-78BD-40C1-8C55-8A318DE8A66A}"/>
    <cellStyle name="Normal 2 9 8 13 2 2" xfId="24880" xr:uid="{302776A8-1A1E-4294-A02A-2F5133548F95}"/>
    <cellStyle name="Normal 2 9 8 14" xfId="24881" xr:uid="{C34F3291-332A-42D9-95AC-E240FBBC3189}"/>
    <cellStyle name="Normal 2 9 8 14 2" xfId="24882" xr:uid="{F21BF225-20AB-4E17-A082-E5D800EE1306}"/>
    <cellStyle name="Normal 2 9 8 14 2 2" xfId="24883" xr:uid="{703060FF-4E09-4CD7-A14D-5946E0E5A021}"/>
    <cellStyle name="Normal 2 9 8 15" xfId="24884" xr:uid="{87390826-5003-471E-92E7-BF8D225498A2}"/>
    <cellStyle name="Normal 2 9 8 15 2" xfId="24885" xr:uid="{0BCC6B63-3862-4817-8C8E-B9E5A178D9F8}"/>
    <cellStyle name="Normal 2 9 8 15 2 2" xfId="24886" xr:uid="{D30A84DB-4B38-4D86-B847-3A692C853D78}"/>
    <cellStyle name="Normal 2 9 8 16" xfId="24887" xr:uid="{019B9AE1-360D-4DF0-B1A0-6FF283CA2393}"/>
    <cellStyle name="Normal 2 9 8 16 2" xfId="24888" xr:uid="{30B0DEDF-1D26-475A-8356-B5A19C7695A6}"/>
    <cellStyle name="Normal 2 9 8 16 2 2" xfId="24889" xr:uid="{83F8B457-99B5-4BD2-9F20-DB49D8425B89}"/>
    <cellStyle name="Normal 2 9 8 17" xfId="24890" xr:uid="{82676937-3D97-46F2-B716-BE290215E1B6}"/>
    <cellStyle name="Normal 2 9 8 17 2" xfId="24891" xr:uid="{B7443042-A961-4BD9-8FBD-8E320B566813}"/>
    <cellStyle name="Normal 2 9 8 17 2 2" xfId="24892" xr:uid="{3D3E5633-85A3-403A-A7F0-3BCF641EAECA}"/>
    <cellStyle name="Normal 2 9 8 18" xfId="24893" xr:uid="{E3A7084A-9B8D-4C43-A66D-88C024F4B713}"/>
    <cellStyle name="Normal 2 9 8 18 2" xfId="24894" xr:uid="{6E93D0EC-C924-46C3-8154-0CA0FBA9205F}"/>
    <cellStyle name="Normal 2 9 8 18 2 2" xfId="24895" xr:uid="{28D74FA8-44DA-4FE8-9A24-28FEFCA9C392}"/>
    <cellStyle name="Normal 2 9 8 19" xfId="24896" xr:uid="{AED25833-F213-47C6-BD9D-2A95A62E42F7}"/>
    <cellStyle name="Normal 2 9 8 19 2" xfId="24897" xr:uid="{EB57B8FF-BE73-4D37-9DEE-93DF287CD82B}"/>
    <cellStyle name="Normal 2 9 8 19 2 2" xfId="24898" xr:uid="{6B3E21EA-3326-444A-9577-F865B4A36C1B}"/>
    <cellStyle name="Normal 2 9 8 2" xfId="24899" xr:uid="{DCCB4709-B6A0-433E-BDC8-5157D48307F3}"/>
    <cellStyle name="Normal 2 9 8 2 2" xfId="24900" xr:uid="{EEB15465-B9A3-4DB5-8896-FE9537FCF58E}"/>
    <cellStyle name="Normal 2 9 8 2 2 2" xfId="24901" xr:uid="{5DCD6231-B65B-443E-B837-56F78EDFF416}"/>
    <cellStyle name="Normal 2 9 8 20" xfId="24902" xr:uid="{F5C3048E-C5FA-4B51-8449-DB553456CF4A}"/>
    <cellStyle name="Normal 2 9 8 20 2" xfId="24903" xr:uid="{BB1162C9-D9C0-46D8-94CB-AC11B913AC1D}"/>
    <cellStyle name="Normal 2 9 8 20 2 2" xfId="24904" xr:uid="{E473F7DD-899C-4ECB-B498-85BAE3FFD219}"/>
    <cellStyle name="Normal 2 9 8 21" xfId="24905" xr:uid="{279764C7-894D-4F37-A8FF-0FFB78217286}"/>
    <cellStyle name="Normal 2 9 8 21 2" xfId="24906" xr:uid="{6DDC95D5-CA5E-417A-9923-63EFEFC8B717}"/>
    <cellStyle name="Normal 2 9 8 21 2 2" xfId="24907" xr:uid="{74F4C1E2-CC2E-4C55-9A86-F161E9DC7ABD}"/>
    <cellStyle name="Normal 2 9 8 22" xfId="24908" xr:uid="{8B06464F-9092-4529-8A53-44A16B817314}"/>
    <cellStyle name="Normal 2 9 8 22 2" xfId="24909" xr:uid="{6B3E4D01-6CDE-4538-8AEC-7A96B65B862D}"/>
    <cellStyle name="Normal 2 9 8 22 2 2" xfId="24910" xr:uid="{CD069D76-20C4-4C53-8086-0AA82642B859}"/>
    <cellStyle name="Normal 2 9 8 23" xfId="24911" xr:uid="{F51A23FD-1988-4F3C-BF87-607F3B7B21E1}"/>
    <cellStyle name="Normal 2 9 8 23 2" xfId="24912" xr:uid="{98EAFD82-9636-46D3-8BA5-CAE788B0E06B}"/>
    <cellStyle name="Normal 2 9 8 23 2 2" xfId="24913" xr:uid="{9B61A801-CF58-41A2-966D-A8A2319432AE}"/>
    <cellStyle name="Normal 2 9 8 24" xfId="24914" xr:uid="{0978F4C4-3118-407B-9582-473A4CB319FA}"/>
    <cellStyle name="Normal 2 9 8 24 2" xfId="24915" xr:uid="{4FF476C6-3073-4399-A987-BFD1A3B4ECF8}"/>
    <cellStyle name="Normal 2 9 8 24 2 2" xfId="24916" xr:uid="{D0508BA3-0B48-4DD8-8A6D-62207688F6D2}"/>
    <cellStyle name="Normal 2 9 8 25" xfId="24917" xr:uid="{A2132821-0EAE-44B1-8FAE-BB8A049CE8BA}"/>
    <cellStyle name="Normal 2 9 8 25 2" xfId="24918" xr:uid="{CACE2585-753B-4E48-814F-D2337092D422}"/>
    <cellStyle name="Normal 2 9 8 26" xfId="24919" xr:uid="{EFBFB916-9C41-4C55-99D9-6BEE0EC7A714}"/>
    <cellStyle name="Normal 2 9 8 3" xfId="24920" xr:uid="{273F4E55-D58C-468C-A9FC-138AC9E33F55}"/>
    <cellStyle name="Normal 2 9 8 3 2" xfId="24921" xr:uid="{CCAA5D9A-2D48-4ADC-99FE-0F1FC375FD71}"/>
    <cellStyle name="Normal 2 9 8 3 2 2" xfId="24922" xr:uid="{52EA2CFA-EEC9-4B80-85CF-B495FCE914CF}"/>
    <cellStyle name="Normal 2 9 8 4" xfId="24923" xr:uid="{603D5229-E8EF-4442-A88B-787F1719358D}"/>
    <cellStyle name="Normal 2 9 8 4 2" xfId="24924" xr:uid="{E5F8AEA4-7818-44DB-AA5B-39274909C1BC}"/>
    <cellStyle name="Normal 2 9 8 4 2 2" xfId="24925" xr:uid="{E2FA5882-B5EB-4646-8A2B-53DA74321F4E}"/>
    <cellStyle name="Normal 2 9 8 5" xfId="24926" xr:uid="{92AB19C6-A19C-46CF-B39F-9B13B01F2208}"/>
    <cellStyle name="Normal 2 9 8 5 2" xfId="24927" xr:uid="{65236A43-AAE7-4162-B6C6-EE84DB63D1B5}"/>
    <cellStyle name="Normal 2 9 8 5 2 2" xfId="24928" xr:uid="{F03EF440-68F8-47C3-BDD0-2259BB02167C}"/>
    <cellStyle name="Normal 2 9 8 6" xfId="24929" xr:uid="{2BE48F6D-CB48-4BA7-998E-F5E8091BBCF8}"/>
    <cellStyle name="Normal 2 9 8 6 2" xfId="24930" xr:uid="{A592F4D4-AEA0-4493-8DB1-1F4616E5D1BA}"/>
    <cellStyle name="Normal 2 9 8 6 2 2" xfId="24931" xr:uid="{BE0810F8-B85B-4EF9-BDFE-C0E7125CF645}"/>
    <cellStyle name="Normal 2 9 8 7" xfId="24932" xr:uid="{0FCF6ECA-1A00-467D-BDAF-1B7C0640C098}"/>
    <cellStyle name="Normal 2 9 8 7 2" xfId="24933" xr:uid="{3131F71C-1755-4802-BFA4-A6EEFBDBCC02}"/>
    <cellStyle name="Normal 2 9 8 7 2 2" xfId="24934" xr:uid="{B63F1465-D878-43F7-9762-E384F36D1081}"/>
    <cellStyle name="Normal 2 9 8 8" xfId="24935" xr:uid="{ED5200E8-6F08-466E-AECF-20DA357FE98A}"/>
    <cellStyle name="Normal 2 9 8 8 2" xfId="24936" xr:uid="{A5627E8E-84FD-4132-805D-7ED7D8A2E065}"/>
    <cellStyle name="Normal 2 9 8 8 2 2" xfId="24937" xr:uid="{F013265E-035B-4C2C-9547-EB06615FE2D6}"/>
    <cellStyle name="Normal 2 9 8 9" xfId="24938" xr:uid="{406A1D0B-CCC2-4BA5-9FE5-DDD3F4E537E8}"/>
    <cellStyle name="Normal 2 9 8 9 2" xfId="24939" xr:uid="{8CC951DD-BC1D-4BC7-8D75-730319346C92}"/>
    <cellStyle name="Normal 2 9 8 9 2 2" xfId="24940" xr:uid="{D16C58C7-3808-4BC4-9DCD-BF5741CE43BC}"/>
    <cellStyle name="Normal 2 9 9" xfId="24941" xr:uid="{27E50ECC-FAA8-44B0-952C-0EF56DF41EDA}"/>
    <cellStyle name="Normal 2 9 9 10" xfId="24942" xr:uid="{C584934C-502A-411E-8F73-DBFC9FDD660E}"/>
    <cellStyle name="Normal 2 9 9 10 2" xfId="24943" xr:uid="{94797BFA-3029-450C-AA41-648065617998}"/>
    <cellStyle name="Normal 2 9 9 10 2 2" xfId="24944" xr:uid="{4051C89D-27C2-4A68-B77A-A4C517642291}"/>
    <cellStyle name="Normal 2 9 9 11" xfId="24945" xr:uid="{085844F3-65F7-4973-8853-67FA4322BF96}"/>
    <cellStyle name="Normal 2 9 9 11 2" xfId="24946" xr:uid="{3A2BDFAB-AF28-41BD-8C02-CC73C9D2D242}"/>
    <cellStyle name="Normal 2 9 9 11 2 2" xfId="24947" xr:uid="{7D1E83A3-8136-4E14-9454-A0631FFF0B6A}"/>
    <cellStyle name="Normal 2 9 9 12" xfId="24948" xr:uid="{17FDE2FC-2AE0-47DF-8799-F4AA6561C7F6}"/>
    <cellStyle name="Normal 2 9 9 12 2" xfId="24949" xr:uid="{75CDB86A-DED8-49D6-AA71-D2C62ACD539D}"/>
    <cellStyle name="Normal 2 9 9 12 2 2" xfId="24950" xr:uid="{6B49CFE2-E5D9-440D-B1A8-20FDAD7787C6}"/>
    <cellStyle name="Normal 2 9 9 13" xfId="24951" xr:uid="{C7B3C84A-882D-4CB3-90DB-F34CD48B3856}"/>
    <cellStyle name="Normal 2 9 9 13 2" xfId="24952" xr:uid="{66EEA970-6DA4-41BB-AB70-F1F60C09AE71}"/>
    <cellStyle name="Normal 2 9 9 13 2 2" xfId="24953" xr:uid="{F34DB26B-35C1-4C19-8EFC-DEB50E49BA6F}"/>
    <cellStyle name="Normal 2 9 9 14" xfId="24954" xr:uid="{0C2D9E34-B327-405C-A073-7F2F8F55E4BC}"/>
    <cellStyle name="Normal 2 9 9 14 2" xfId="24955" xr:uid="{FEA16801-C6AE-456C-8B73-DA89CADF9BDC}"/>
    <cellStyle name="Normal 2 9 9 14 2 2" xfId="24956" xr:uid="{DA04C3EE-A5CB-4207-A2B9-A9DDC5FEC385}"/>
    <cellStyle name="Normal 2 9 9 15" xfId="24957" xr:uid="{386077B2-BDBF-49A8-A649-2A948382A1AF}"/>
    <cellStyle name="Normal 2 9 9 15 2" xfId="24958" xr:uid="{968C6D03-2F87-4C92-BFDB-32D86F50BC64}"/>
    <cellStyle name="Normal 2 9 9 15 2 2" xfId="24959" xr:uid="{673FE2F8-9B4D-49C0-A39A-0301964858CE}"/>
    <cellStyle name="Normal 2 9 9 16" xfId="24960" xr:uid="{86518D4B-F7F7-40E3-B9FE-41A80B4D0466}"/>
    <cellStyle name="Normal 2 9 9 16 2" xfId="24961" xr:uid="{9263B174-2BFD-4235-BE95-63708ED2D650}"/>
    <cellStyle name="Normal 2 9 9 16 2 2" xfId="24962" xr:uid="{F9C355C4-D4A5-498C-A203-23AB8624ABB7}"/>
    <cellStyle name="Normal 2 9 9 17" xfId="24963" xr:uid="{EE1CA25B-EDDB-4D8E-A936-48DFFEFA259A}"/>
    <cellStyle name="Normal 2 9 9 17 2" xfId="24964" xr:uid="{F658580D-6720-401F-AEB9-E59284EBF278}"/>
    <cellStyle name="Normal 2 9 9 17 2 2" xfId="24965" xr:uid="{3CAEDDC6-919C-4B30-AC23-3F3D996C3A8F}"/>
    <cellStyle name="Normal 2 9 9 18" xfId="24966" xr:uid="{B0B1A855-1D31-4567-8435-8A0FE55FDCE4}"/>
    <cellStyle name="Normal 2 9 9 18 2" xfId="24967" xr:uid="{23B659F0-5A64-47C2-95B9-7089E10F14C7}"/>
    <cellStyle name="Normal 2 9 9 18 2 2" xfId="24968" xr:uid="{230DC587-B35E-4415-87AE-7202DDCDB374}"/>
    <cellStyle name="Normal 2 9 9 19" xfId="24969" xr:uid="{C88402D8-2542-43EE-BF5B-60825AB8703F}"/>
    <cellStyle name="Normal 2 9 9 19 2" xfId="24970" xr:uid="{640E9BC6-422D-4BFB-8793-D0B4CDBD74B9}"/>
    <cellStyle name="Normal 2 9 9 19 2 2" xfId="24971" xr:uid="{91ADF39C-92C4-4354-BE27-E452FDA1C140}"/>
    <cellStyle name="Normal 2 9 9 2" xfId="24972" xr:uid="{80A27DBD-99C8-4246-8266-20760C093C65}"/>
    <cellStyle name="Normal 2 9 9 2 2" xfId="24973" xr:uid="{019E9FC4-FBB9-400B-A13F-99291E03D0C6}"/>
    <cellStyle name="Normal 2 9 9 2 2 2" xfId="24974" xr:uid="{245DDF0B-D2E8-4BEC-B223-DC3FFBA89A58}"/>
    <cellStyle name="Normal 2 9 9 20" xfId="24975" xr:uid="{9EC0E016-5E30-417C-B78E-C8969DD24D0E}"/>
    <cellStyle name="Normal 2 9 9 20 2" xfId="24976" xr:uid="{0E597C89-F1B9-43F7-B136-45C611A10A8E}"/>
    <cellStyle name="Normal 2 9 9 20 2 2" xfId="24977" xr:uid="{83096149-1D56-4902-B5D5-CBE676F0AB87}"/>
    <cellStyle name="Normal 2 9 9 21" xfId="24978" xr:uid="{C0EADDBF-E911-41E6-8B3B-F92C6583F4B0}"/>
    <cellStyle name="Normal 2 9 9 21 2" xfId="24979" xr:uid="{4EB28E2B-6C86-49F8-ADA6-DCEAE1BA15EF}"/>
    <cellStyle name="Normal 2 9 9 21 2 2" xfId="24980" xr:uid="{3E657876-2647-4DC5-AD85-3EBB88375965}"/>
    <cellStyle name="Normal 2 9 9 22" xfId="24981" xr:uid="{2DE3E15C-870A-40CF-AA0E-2FBA10909310}"/>
    <cellStyle name="Normal 2 9 9 22 2" xfId="24982" xr:uid="{A189722B-E420-4B76-8F7A-688A5D167551}"/>
    <cellStyle name="Normal 2 9 9 22 2 2" xfId="24983" xr:uid="{B4C0DE2E-9FC0-4F7C-A969-8D6468F18D5D}"/>
    <cellStyle name="Normal 2 9 9 23" xfId="24984" xr:uid="{9CC343CA-C886-456F-86EC-D2F0E943CD32}"/>
    <cellStyle name="Normal 2 9 9 23 2" xfId="24985" xr:uid="{C6930B8D-CA24-46E5-8066-4407493A4A5C}"/>
    <cellStyle name="Normal 2 9 9 23 2 2" xfId="24986" xr:uid="{6B65E37B-BACD-42DC-9FCD-375304CDE907}"/>
    <cellStyle name="Normal 2 9 9 24" xfId="24987" xr:uid="{8F846DC3-CFE3-4EB2-B0EF-820D6E9EC244}"/>
    <cellStyle name="Normal 2 9 9 24 2" xfId="24988" xr:uid="{76E04354-330E-47E9-89C0-83C66E997891}"/>
    <cellStyle name="Normal 2 9 9 24 2 2" xfId="24989" xr:uid="{254BEE16-0B83-4323-8DE1-6DD80673022B}"/>
    <cellStyle name="Normal 2 9 9 25" xfId="24990" xr:uid="{3B5869C7-EA57-414A-9E3F-6C1A1D5131C9}"/>
    <cellStyle name="Normal 2 9 9 25 2" xfId="24991" xr:uid="{C090D490-926A-49C7-9CF8-246AE752BE0B}"/>
    <cellStyle name="Normal 2 9 9 26" xfId="24992" xr:uid="{685AFFEF-ACAB-4266-B888-E0A6D13D1D8B}"/>
    <cellStyle name="Normal 2 9 9 3" xfId="24993" xr:uid="{B4321FB0-EB24-42B1-B4AB-30B97A0E55FD}"/>
    <cellStyle name="Normal 2 9 9 3 2" xfId="24994" xr:uid="{494BE660-D708-4987-AB89-1168F789A4EC}"/>
    <cellStyle name="Normal 2 9 9 3 2 2" xfId="24995" xr:uid="{A42AE8A4-654E-495F-9DA2-D866C38C3C2E}"/>
    <cellStyle name="Normal 2 9 9 4" xfId="24996" xr:uid="{AC766B55-521A-40AA-BD6D-1FC0463A3BAA}"/>
    <cellStyle name="Normal 2 9 9 4 2" xfId="24997" xr:uid="{494DC8F9-8552-4C8C-BA86-B31845FC9DB3}"/>
    <cellStyle name="Normal 2 9 9 4 2 2" xfId="24998" xr:uid="{A03A5C9F-5D1B-4249-857E-6430BD944CC0}"/>
    <cellStyle name="Normal 2 9 9 5" xfId="24999" xr:uid="{964F8C8B-5B3D-4BEE-BC5C-97EE575053B3}"/>
    <cellStyle name="Normal 2 9 9 5 2" xfId="25000" xr:uid="{A2D6F0FC-6D6A-4A96-BCD6-AADD7E462C14}"/>
    <cellStyle name="Normal 2 9 9 5 2 2" xfId="25001" xr:uid="{5F3A7492-8737-455D-8891-0AC26D4F8A6F}"/>
    <cellStyle name="Normal 2 9 9 6" xfId="25002" xr:uid="{84681753-7ED7-45A7-9C5E-E4D34201EFE8}"/>
    <cellStyle name="Normal 2 9 9 6 2" xfId="25003" xr:uid="{3BE1E66D-E22C-4691-9AA2-D178E5AADCD2}"/>
    <cellStyle name="Normal 2 9 9 6 2 2" xfId="25004" xr:uid="{72DB58CD-2B01-4199-9A8B-B46A255B5CB8}"/>
    <cellStyle name="Normal 2 9 9 7" xfId="25005" xr:uid="{239122F4-714C-4D82-A060-4FF6BD60EAEE}"/>
    <cellStyle name="Normal 2 9 9 7 2" xfId="25006" xr:uid="{718B9E8A-1AB8-466A-80B5-451005995768}"/>
    <cellStyle name="Normal 2 9 9 7 2 2" xfId="25007" xr:uid="{360DFB14-A1EB-4C55-8E20-41F76015763C}"/>
    <cellStyle name="Normal 2 9 9 8" xfId="25008" xr:uid="{0EA93545-D36A-41F5-A8FC-4AB552441773}"/>
    <cellStyle name="Normal 2 9 9 8 2" xfId="25009" xr:uid="{8D657351-A7BF-491F-AECA-03AABC489411}"/>
    <cellStyle name="Normal 2 9 9 8 2 2" xfId="25010" xr:uid="{463600C5-E4B6-4844-A30F-0FC78D861A3F}"/>
    <cellStyle name="Normal 2 9 9 9" xfId="25011" xr:uid="{B5CB86A5-CDBA-46E2-A280-5FC8D9FE3419}"/>
    <cellStyle name="Normal 2 9 9 9 2" xfId="25012" xr:uid="{F199988E-D4B3-4E1D-A14A-821392D411D6}"/>
    <cellStyle name="Normal 2 9 9 9 2 2" xfId="25013" xr:uid="{0BB0D11F-2D63-443F-9DF5-E0352C20A969}"/>
    <cellStyle name="Normal 2_2009Dec" xfId="25014" xr:uid="{D1DAC55C-BBC3-45DE-868D-7895CEC9E5BC}"/>
    <cellStyle name="Normal 20" xfId="25015" xr:uid="{DA7C1AC5-8DA9-4804-9D54-A75E2B484E50}"/>
    <cellStyle name="Normal 20 2" xfId="25016" xr:uid="{6A9A9074-78D4-4E70-B049-8F94CD592C0B}"/>
    <cellStyle name="Normal 20 2 2" xfId="25017" xr:uid="{7F0AE16E-4A47-4EB3-85EF-D36A625B30A3}"/>
    <cellStyle name="Normal 20 2 2 2" xfId="25018" xr:uid="{8D32A166-5EA6-4B42-BB74-99DB91E3BF72}"/>
    <cellStyle name="Normal 20 2 3" xfId="25019" xr:uid="{48A8685F-C293-43C3-9151-41712184EEFA}"/>
    <cellStyle name="Normal 20 3" xfId="25020" xr:uid="{AAD3D156-3773-4CD8-A79C-861B8FAF4241}"/>
    <cellStyle name="Normal 20 3 2" xfId="25021" xr:uid="{291647C1-C518-46A8-809E-C994BA1CE20E}"/>
    <cellStyle name="Normal 20 3 2 2" xfId="25022" xr:uid="{6B349756-75EF-411A-B3F0-74382662C7EA}"/>
    <cellStyle name="Normal 20 4" xfId="25023" xr:uid="{D1DCCA3D-DF3F-4C2F-8807-F8D5EFF3EF54}"/>
    <cellStyle name="Normal 20 4 2" xfId="25024" xr:uid="{A85F504A-BD23-4D68-A56D-AE7F69B0B71E}"/>
    <cellStyle name="Normal 20 5" xfId="25025" xr:uid="{4495F5F9-59AF-4444-9A47-A75F29D6D6CD}"/>
    <cellStyle name="Normal 20 6" xfId="25026" xr:uid="{B854CAF0-A8D5-4831-8D8D-920C14FC0D30}"/>
    <cellStyle name="Normal 20_Assays" xfId="25027" xr:uid="{117339ED-75AA-4F7C-993D-54D1ED6A70F3}"/>
    <cellStyle name="Normal 200" xfId="25028" xr:uid="{4E4330EE-35E8-44EB-B862-B1648009ECE1}"/>
    <cellStyle name="Normal 200 2" xfId="25029" xr:uid="{5A989644-CE87-4C65-BE3C-3A185227B683}"/>
    <cellStyle name="Normal 201" xfId="25030" xr:uid="{D32C65F7-6DBC-4915-BAE0-1C7C113C102B}"/>
    <cellStyle name="Normal 201 2" xfId="25031" xr:uid="{4897EC91-4EC9-43DB-86A1-50E8AD12A22F}"/>
    <cellStyle name="Normal 202" xfId="25032" xr:uid="{148426F5-CA55-424B-8C11-331960EE475A}"/>
    <cellStyle name="Normal 202 2" xfId="25033" xr:uid="{6CF9AC0A-91EC-4D13-869E-FAF1A36B7895}"/>
    <cellStyle name="Normal 203" xfId="25034" xr:uid="{6B791164-02AF-40C4-BEC7-40DCAB205C42}"/>
    <cellStyle name="Normal 204" xfId="25035" xr:uid="{8AE2D092-C41B-47D1-95B1-87130EB01BA4}"/>
    <cellStyle name="Normal 205" xfId="25036" xr:uid="{58C6FD00-9A38-4C92-93FC-85C32478E174}"/>
    <cellStyle name="Normal 206" xfId="25037" xr:uid="{9562BD7C-688B-45E2-9ADC-6138D1B8776C}"/>
    <cellStyle name="Normal 207" xfId="25038" xr:uid="{24C3548E-71B8-43AB-ADD7-EA93FAB53070}"/>
    <cellStyle name="Normal 208" xfId="25039" xr:uid="{DD25216F-9F0B-4428-93D6-ED7026441CAB}"/>
    <cellStyle name="Normal 209" xfId="25040" xr:uid="{65919F25-1C27-4BD7-B465-2B1566DED99B}"/>
    <cellStyle name="Normal 21" xfId="25041" xr:uid="{99D83B0C-9B68-4F1C-B301-55390DE9FCDA}"/>
    <cellStyle name="Normal 21 2" xfId="25042" xr:uid="{5DFBB98F-A445-490E-9B1B-A47463E7642A}"/>
    <cellStyle name="Normal 21 2 2" xfId="25043" xr:uid="{30DEA884-94C4-4A02-8284-4AF5E1E1A7A1}"/>
    <cellStyle name="Normal 21 2 2 2" xfId="25044" xr:uid="{0349D402-03AA-4494-948D-18AA88189956}"/>
    <cellStyle name="Normal 21 2 3" xfId="25045" xr:uid="{3FACC61C-1A69-4019-BB5A-7D123AE45421}"/>
    <cellStyle name="Normal 21 3" xfId="25046" xr:uid="{106A71CD-0E13-4BCD-9A63-22624B947989}"/>
    <cellStyle name="Normal 21 3 2" xfId="25047" xr:uid="{E1059A30-43DB-4357-A214-BAA1FCA1E548}"/>
    <cellStyle name="Normal 21 3 2 2" xfId="25048" xr:uid="{629EBAED-9B71-4EBB-81C1-B8EC6C3C8D69}"/>
    <cellStyle name="Normal 21 4" xfId="25049" xr:uid="{65B16B8D-176A-4479-B0A7-19DE950B3729}"/>
    <cellStyle name="Normal 21 4 2" xfId="25050" xr:uid="{3701F0C6-0EF9-43B7-9626-1ED4E306B036}"/>
    <cellStyle name="Normal 21 5" xfId="25051" xr:uid="{0BB56754-58D9-49C1-8B7F-9CFEADA1E721}"/>
    <cellStyle name="Normal 21 6" xfId="25052" xr:uid="{9A5D37AD-121D-4AB3-82BB-77E539F4A96F}"/>
    <cellStyle name="Normal 21_Assays" xfId="25053" xr:uid="{A839F348-C1B6-42CC-B1AB-EDF1D0190A77}"/>
    <cellStyle name="Normal 210" xfId="25054" xr:uid="{A1E4C04A-00B5-42AC-AA66-EE11F74B16DB}"/>
    <cellStyle name="Normal 211" xfId="25055" xr:uid="{134FA1F9-2659-47E3-9A87-6FBA3D0D1D16}"/>
    <cellStyle name="Normal 212" xfId="25056" xr:uid="{4CF90F40-266D-4608-BAAB-CA81689C3C4C}"/>
    <cellStyle name="Normal 213" xfId="25057" xr:uid="{1CBEE3A7-B6DD-4A02-BF61-9DD8196C028B}"/>
    <cellStyle name="Normal 214" xfId="25058" xr:uid="{DE31FBF8-197C-4F6B-965B-E3679FD48ED5}"/>
    <cellStyle name="Normal 215" xfId="25059" xr:uid="{A9FD4619-14F4-47B8-8CFD-944C846B6ECD}"/>
    <cellStyle name="Normal 216" xfId="25060" xr:uid="{C4633560-28C6-4635-BBD0-6062B05F4B98}"/>
    <cellStyle name="Normal 217" xfId="25061" xr:uid="{A7989893-CB12-43C8-80E3-395C184295C4}"/>
    <cellStyle name="Normal 218" xfId="25062" xr:uid="{C3BC3390-3316-4F1B-9A61-AE3BB15A4295}"/>
    <cellStyle name="Normal 219" xfId="25063" xr:uid="{DED369FB-2FA0-4BDD-A714-B3E120F53A39}"/>
    <cellStyle name="Normal 22" xfId="25064" xr:uid="{C1A109CD-B84B-43A4-878C-0A9628AB6008}"/>
    <cellStyle name="Normal 22 2" xfId="25065" xr:uid="{B31B02AA-A10A-45ED-90F0-1B53D8B2C6FE}"/>
    <cellStyle name="Normal 22 2 2" xfId="25066" xr:uid="{D1513244-0050-4A76-A9C1-4C4173C42ED9}"/>
    <cellStyle name="Normal 22 2 2 2" xfId="25067" xr:uid="{182580C7-6A41-4B32-B29F-C514F3346A49}"/>
    <cellStyle name="Normal 22 3" xfId="25068" xr:uid="{34BEAA07-5431-46F9-A079-BE2E03322328}"/>
    <cellStyle name="Normal 22 3 2" xfId="25069" xr:uid="{89C741FB-AA07-4AF3-BDC3-91CEB430BEDC}"/>
    <cellStyle name="Normal 22 4" xfId="25070" xr:uid="{B2F66F3C-1CD1-485A-9591-7250087A3522}"/>
    <cellStyle name="Normal 22 5" xfId="25071" xr:uid="{54B8ACC6-3AEC-4B62-A762-022174FCA758}"/>
    <cellStyle name="Normal 22 6" xfId="25072" xr:uid="{F80F76F7-4CB6-464F-A70D-77E9A7B1571A}"/>
    <cellStyle name="Normal 22_Assays" xfId="25073" xr:uid="{8BF6B239-76D0-4423-82F7-06D77490F62F}"/>
    <cellStyle name="Normal 220" xfId="25074" xr:uid="{896BD224-27B6-4961-8D16-98F0FCB2E549}"/>
    <cellStyle name="Normal 221" xfId="25075" xr:uid="{B503558C-913D-4DDA-929F-BB652DD3F995}"/>
    <cellStyle name="Normal 222" xfId="25076" xr:uid="{0B0F5271-CF2F-45A9-9936-481DAC83A7FF}"/>
    <cellStyle name="Normal 223" xfId="25077" xr:uid="{9A3C319D-11DF-4236-8AE5-8C9F17F7D88E}"/>
    <cellStyle name="Normal 224" xfId="25078" xr:uid="{88AFC4B3-3FFF-434E-BCA0-DBCEDC093F74}"/>
    <cellStyle name="Normal 225" xfId="25079" xr:uid="{3B747DB5-AEB8-4309-B142-05B24128542E}"/>
    <cellStyle name="Normal 226" xfId="25080" xr:uid="{F47FA01B-920A-4152-98A5-F3D4E5AA594C}"/>
    <cellStyle name="Normal 227" xfId="25081" xr:uid="{E3EB146E-09DB-46FA-B7D8-A1ADB72F2D40}"/>
    <cellStyle name="Normal 228" xfId="25082" xr:uid="{B43FE729-A919-4A18-88A0-BA06B2075691}"/>
    <cellStyle name="Normal 229" xfId="25083" xr:uid="{DDBA4123-15E3-4524-A8CF-A6FF2055CC81}"/>
    <cellStyle name="Normal 23" xfId="25084" xr:uid="{AC1DF9D9-5C98-4A6C-A7D7-84524A50EFEF}"/>
    <cellStyle name="Normal 23 2" xfId="25085" xr:uid="{6E3D7849-8B5F-4053-A5A1-691B3ADFED91}"/>
    <cellStyle name="Normal 23 2 2" xfId="25086" xr:uid="{E67DF978-C8BF-4BE4-B653-1A0335787035}"/>
    <cellStyle name="Normal 23 3" xfId="25087" xr:uid="{D469C021-9405-420D-9DE3-00E1658B6D09}"/>
    <cellStyle name="Normal 23 3 2" xfId="25088" xr:uid="{73397CEB-F8AC-4259-84AC-F6D7FD89EB2F}"/>
    <cellStyle name="Normal 23 4" xfId="25089" xr:uid="{58AA4F6F-5DE2-4617-BD6A-7CD749163007}"/>
    <cellStyle name="Normal 23 4 2" xfId="25090" xr:uid="{CF103390-FD73-40A9-B2C1-B1B310A5D1D6}"/>
    <cellStyle name="Normal 23 5" xfId="25091" xr:uid="{A61FB0AD-C186-499D-9BE4-4D12BE272EE1}"/>
    <cellStyle name="Normal 23 5 2" xfId="25092" xr:uid="{2D2015A5-B4C7-4356-9A84-2081C2B45D4D}"/>
    <cellStyle name="Normal 23 6" xfId="25093" xr:uid="{C321DE13-6989-44F9-93A2-FE662EB55BEB}"/>
    <cellStyle name="Normal 23 6 2" xfId="25094" xr:uid="{929B4F46-E222-4DA6-86C6-259863F49D56}"/>
    <cellStyle name="Normal 23 7" xfId="25095" xr:uid="{1ADB6E87-4126-43AB-AD8C-8903EB3F5956}"/>
    <cellStyle name="Normal 23 8" xfId="25096" xr:uid="{9EB03CED-841A-48D2-ADE7-A6B18AF2FC16}"/>
    <cellStyle name="Normal 23_Assays" xfId="25097" xr:uid="{5D982D9E-4157-4D10-BFA8-53903A72784C}"/>
    <cellStyle name="Normal 230" xfId="25098" xr:uid="{8EF0B86A-FCE7-44B8-91CB-7A0084741B46}"/>
    <cellStyle name="Normal 231" xfId="25099" xr:uid="{77D8C45F-FEAE-4A71-B834-214E8A78FAC5}"/>
    <cellStyle name="Normal 232" xfId="25100" xr:uid="{D9F35512-9152-44A2-B7F3-B2714FBD282F}"/>
    <cellStyle name="Normal 233" xfId="25101" xr:uid="{4EFD196E-6995-4C06-9FC9-C96EB1E417CB}"/>
    <cellStyle name="Normal 234" xfId="25102" xr:uid="{DABC9D02-E2EB-43A1-A25A-FB2725E05643}"/>
    <cellStyle name="Normal 235" xfId="25103" xr:uid="{19D583B0-5039-4E81-8DC2-1AC7CAB421E5}"/>
    <cellStyle name="Normal 236" xfId="25104" xr:uid="{6F3D0119-CA1A-4AFA-9365-DF7F5530DAB0}"/>
    <cellStyle name="Normal 237" xfId="25105" xr:uid="{BA1DC6AA-E719-4FBF-831B-7BF873D9F99A}"/>
    <cellStyle name="Normal 238" xfId="25106" xr:uid="{7017F485-EBA4-4EAE-A67F-12F3E285BE55}"/>
    <cellStyle name="Normal 239" xfId="25107" xr:uid="{9AF788F2-AC3F-41BE-A9DE-496EF5FF0910}"/>
    <cellStyle name="Normal 24" xfId="25108" xr:uid="{2CA97ABE-8BD3-480C-9CD8-60CD7C864910}"/>
    <cellStyle name="Normal 24 2" xfId="25109" xr:uid="{2A6455D0-50FD-4C0D-9A66-A01C505CA7A0}"/>
    <cellStyle name="Normal 24 2 2" xfId="25110" xr:uid="{71671D99-D33F-4A86-8C3E-ABD29F335E7F}"/>
    <cellStyle name="Normal 24 3" xfId="25111" xr:uid="{5F232385-AB5E-4AC2-A0C5-6BAE7F928930}"/>
    <cellStyle name="Normal 24_Assays" xfId="25112" xr:uid="{F89E751C-9C02-4C90-BF30-A7E358A6F0AE}"/>
    <cellStyle name="Normal 240" xfId="25113" xr:uid="{FF9EB006-94FA-46E0-A5A8-D94D80F636AC}"/>
    <cellStyle name="Normal 241" xfId="25114" xr:uid="{7AB98A6F-62F4-4EAE-A48E-4C2012A1BA01}"/>
    <cellStyle name="Normal 242" xfId="25115" xr:uid="{4F655CA8-BF2E-4D52-A4DB-54EE7E9673E5}"/>
    <cellStyle name="Normal 243" xfId="25116" xr:uid="{7478CE7D-46C0-4692-99F6-2A7C6AE6889D}"/>
    <cellStyle name="Normal 244" xfId="25117" xr:uid="{5B2ADFA4-37CF-41B6-9D02-D946FA847D5C}"/>
    <cellStyle name="Normal 245" xfId="25118" xr:uid="{7D498ABA-F4AA-47A4-95AA-F04D1EDAE411}"/>
    <cellStyle name="Normal 246" xfId="25119" xr:uid="{6233C847-7E9A-45EE-87E1-1E212A603FEA}"/>
    <cellStyle name="Normal 247" xfId="25120" xr:uid="{52D12765-17C7-4A7C-B0E7-2D35636D561D}"/>
    <cellStyle name="Normal 248" xfId="25121" xr:uid="{5D021CE3-ACAC-4730-BCF3-D097E8726310}"/>
    <cellStyle name="Normal 249" xfId="25122" xr:uid="{5B4DEEF5-CC45-4AFE-B72C-98D90EBA559D}"/>
    <cellStyle name="Normal 25" xfId="25123" xr:uid="{AA61D194-ACE5-4604-9A5C-7DD51FED54AF}"/>
    <cellStyle name="Normal 25 2" xfId="25124" xr:uid="{E2C30074-6753-42D2-8A65-75E2A49134DB}"/>
    <cellStyle name="Normal 25 2 2" xfId="25125" xr:uid="{D758A174-E99F-457C-896A-1578B8DEF0DB}"/>
    <cellStyle name="Normal 25 2 2 2" xfId="25126" xr:uid="{E7AD42BC-A2FA-4990-8967-AEE31633A406}"/>
    <cellStyle name="Normal 25 3" xfId="25127" xr:uid="{0A25A650-3D88-4669-9202-11606303E860}"/>
    <cellStyle name="Normal 25 3 2" xfId="25128" xr:uid="{AFCBE1EA-AEBC-4779-A49E-B6F5B80F2BDE}"/>
    <cellStyle name="Normal 25 3 2 2" xfId="25129" xr:uid="{9E503A54-72C6-45A2-8569-6EDC8DD4C8A1}"/>
    <cellStyle name="Normal 25 4" xfId="25130" xr:uid="{81434F75-574C-4336-892B-79F04FCCE813}"/>
    <cellStyle name="Normal 25 4 2" xfId="25131" xr:uid="{317FD9EB-4855-4164-8D52-633C23F53D00}"/>
    <cellStyle name="Normal 25 5" xfId="25132" xr:uid="{87D86FF8-2AC8-48A9-8322-1FE21E8C0CDD}"/>
    <cellStyle name="Normal 25 6" xfId="25133" xr:uid="{118EB86D-3F13-4A9C-8CEE-3B254F61FC1D}"/>
    <cellStyle name="Normal 25 7" xfId="25134" xr:uid="{8CEBAF2D-9AF0-4EB2-81DD-9D3F9F5C61CA}"/>
    <cellStyle name="Normal 25_Assays" xfId="25135" xr:uid="{FEA76147-3AC9-49BE-9BA0-E09D95AE7AB2}"/>
    <cellStyle name="Normal 250" xfId="25136" xr:uid="{B240646F-040B-4E2F-8643-262B0E4126FE}"/>
    <cellStyle name="Normal 251" xfId="25137" xr:uid="{0C03BCD4-44CA-42FC-B79D-787609DD8E0E}"/>
    <cellStyle name="Normal 252" xfId="25138" xr:uid="{597F02E8-6544-4097-9E63-5B6B32725592}"/>
    <cellStyle name="Normal 253" xfId="25139" xr:uid="{56209D6A-688C-47DA-A873-78DFBE4B2100}"/>
    <cellStyle name="Normal 254" xfId="25140" xr:uid="{B96248F4-D3C7-4161-8A2B-1F49E53623D8}"/>
    <cellStyle name="Normal 255" xfId="25141" xr:uid="{CF414D6F-816B-4037-9845-31F66C4A7116}"/>
    <cellStyle name="Normal 256" xfId="25142" xr:uid="{A193797D-1B0D-4F15-BD12-24CA760C2908}"/>
    <cellStyle name="Normal 257" xfId="25143" xr:uid="{78CBA8CE-C5F1-4A49-A981-757082D195A3}"/>
    <cellStyle name="Normal 258" xfId="25144" xr:uid="{2C60C557-A532-4876-A354-5214EB452F59}"/>
    <cellStyle name="Normal 259" xfId="25145" xr:uid="{5263988C-6E0C-4ABA-9EDC-74E523323693}"/>
    <cellStyle name="Normal 26" xfId="25146" xr:uid="{9F99532F-0690-47C9-AF46-6A2EC68BE3E7}"/>
    <cellStyle name="Normal 26 2" xfId="25147" xr:uid="{1DAD1764-EC27-44CA-A56E-45B10E151B60}"/>
    <cellStyle name="Normal 26 2 2" xfId="25148" xr:uid="{C368B803-D6FB-4D61-AAD8-E45B9C2AF8EE}"/>
    <cellStyle name="Normal 26 3" xfId="25149" xr:uid="{8EE87A4A-4179-412A-94FC-034C9EEC9C71}"/>
    <cellStyle name="Normal 26 4" xfId="25150" xr:uid="{63B3CF46-5515-4016-BFD5-55F3A13C4AE2}"/>
    <cellStyle name="Normal 26_Assays" xfId="25151" xr:uid="{27025A4A-B37E-4EB7-A976-BB33CFE29A0F}"/>
    <cellStyle name="Normal 260" xfId="25152" xr:uid="{23B9B7DA-6A93-4420-8A2A-5BD1DA7D8ABE}"/>
    <cellStyle name="Normal 261" xfId="25153" xr:uid="{232FB9FE-176A-4B7A-BE39-092275B79E46}"/>
    <cellStyle name="Normal 262" xfId="25154" xr:uid="{B02B749D-DCB2-4C79-ADB2-9C7396D6064A}"/>
    <cellStyle name="Normal 263" xfId="25155" xr:uid="{D84AAFFF-D414-4941-A298-1CD8EA7BC5B5}"/>
    <cellStyle name="Normal 264" xfId="25156" xr:uid="{0586CF8B-56A2-4C4C-801F-F7A424618660}"/>
    <cellStyle name="Normal 265" xfId="25157" xr:uid="{B9742C43-61E1-48D1-82D4-E47CADCC010A}"/>
    <cellStyle name="Normal 266" xfId="25158" xr:uid="{12D6B970-337B-404F-B1A1-7199F9DF4667}"/>
    <cellStyle name="Normal 267" xfId="25159" xr:uid="{4B18E114-52E4-4EFD-8C9F-2F4ECFFA51E2}"/>
    <cellStyle name="Normal 268" xfId="25160" xr:uid="{591DAF51-4651-4E1C-B114-6DAE0BA98A25}"/>
    <cellStyle name="Normal 269" xfId="25161" xr:uid="{F2A3AA7C-9A5D-417A-94F4-45BEA9BC7092}"/>
    <cellStyle name="Normal 27" xfId="25162" xr:uid="{3A51FC45-5198-465E-BA47-94B9094B7701}"/>
    <cellStyle name="Normal 27 2" xfId="25163" xr:uid="{38061950-427B-49EE-9C27-AA582A73C245}"/>
    <cellStyle name="Normal 27 2 2" xfId="25164" xr:uid="{0B334AD4-843D-4DA6-BFB1-9815D575A713}"/>
    <cellStyle name="Normal 27 2 3" xfId="25165" xr:uid="{77B8569C-23A8-4CB0-AF8E-7C5E83FD60F2}"/>
    <cellStyle name="Normal 27 3" xfId="25166" xr:uid="{8C225417-DC87-4557-BC13-F78A87392BC9}"/>
    <cellStyle name="Normal 27 4" xfId="25167" xr:uid="{08EBAB00-0392-4F65-85E8-51FF4C42F090}"/>
    <cellStyle name="Normal 27 5" xfId="25168" xr:uid="{EDB632BE-EAE8-458B-94F7-546C4FD07456}"/>
    <cellStyle name="Normal 27 6" xfId="25169" xr:uid="{0D781767-53D3-4F49-8CB7-46521BE9B462}"/>
    <cellStyle name="Normal 27_Assays" xfId="25170" xr:uid="{B953AC9F-B7A7-4234-A4EC-59742AB938E6}"/>
    <cellStyle name="Normal 270" xfId="25171" xr:uid="{79E526B6-479B-4A61-8C49-FEA7E53E0C15}"/>
    <cellStyle name="Normal 271" xfId="25172" xr:uid="{E97B0E83-BBA5-4D98-8018-C06D18DCD2B7}"/>
    <cellStyle name="Normal 272" xfId="25173" xr:uid="{E7E3913C-DF79-4C9E-BD24-BB7508CF680F}"/>
    <cellStyle name="Normal 273" xfId="25174" xr:uid="{9DA2B30A-A1F1-47ED-92BF-74F3D0006E5E}"/>
    <cellStyle name="Normal 274" xfId="25175" xr:uid="{3ADA7176-EF78-4D28-8969-58A42D7EE0C5}"/>
    <cellStyle name="Normal 275" xfId="25176" xr:uid="{56E6B5A4-ACBC-4383-9282-444E9B6448D1}"/>
    <cellStyle name="Normal 276" xfId="25177" xr:uid="{F35B72D0-0701-429F-902E-8E21B204608E}"/>
    <cellStyle name="Normal 277" xfId="25178" xr:uid="{31C36012-6116-4AD4-8653-290B1CBBB2AB}"/>
    <cellStyle name="Normal 278" xfId="25179" xr:uid="{9E1E7339-E331-4F45-AF25-B67956639F9D}"/>
    <cellStyle name="Normal 279" xfId="25180" xr:uid="{ECE2AD9F-2319-4CBB-BE88-DC690EB548E5}"/>
    <cellStyle name="Normal 28" xfId="25181" xr:uid="{6E7464CB-DE75-4149-8E41-E68FAD25B7E5}"/>
    <cellStyle name="Normal 28 2" xfId="25182" xr:uid="{97FFEED1-D588-4FDE-A296-1C3DC2F40DD9}"/>
    <cellStyle name="Normal 28 2 2" xfId="25183" xr:uid="{B6440410-B4B9-4729-A192-8B654EE171B7}"/>
    <cellStyle name="Normal 28 3" xfId="25184" xr:uid="{B5C30BBF-E157-4DDC-8F8F-B437F23EA394}"/>
    <cellStyle name="Normal 28 3 2" xfId="25185" xr:uid="{070977F3-EF72-45A2-A1E5-26FC66DF41A1}"/>
    <cellStyle name="Normal 28 4" xfId="25186" xr:uid="{2F09329B-46DA-4995-BBD8-B6ACDF3BD21F}"/>
    <cellStyle name="Normal 28 5" xfId="25187" xr:uid="{678EB514-9C59-470C-AA59-DEDBF24405D3}"/>
    <cellStyle name="Normal 28 6" xfId="25188" xr:uid="{C9D4C63B-9F37-4368-89D5-A0801E89726F}"/>
    <cellStyle name="Normal 28_Assays" xfId="25189" xr:uid="{AFA2D4EC-7462-499E-810C-7D0534CFE5A2}"/>
    <cellStyle name="Normal 280" xfId="25190" xr:uid="{13FB7BC1-3EF6-4745-A100-7E496CAECF70}"/>
    <cellStyle name="Normal 281" xfId="25191" xr:uid="{622C6A7E-6BBB-47E3-8D50-327764496657}"/>
    <cellStyle name="Normal 282" xfId="25192" xr:uid="{0D02FE04-A250-47D3-8691-B9106F8ED89A}"/>
    <cellStyle name="Normal 283" xfId="25193" xr:uid="{F70BC4FE-39C7-4823-A655-C1159A2E7ABB}"/>
    <cellStyle name="Normal 284" xfId="25194" xr:uid="{1471C510-CD3C-4DE5-9614-5AA3C95EE3DD}"/>
    <cellStyle name="Normal 285" xfId="25195" xr:uid="{E480CDB8-9AE4-4BE3-9E3D-B6B818E309F6}"/>
    <cellStyle name="Normal 286" xfId="25196" xr:uid="{A8A1E825-EBED-42BB-B65D-B180D5E5A4FC}"/>
    <cellStyle name="Normal 287" xfId="25197" xr:uid="{C6E2245B-EDCD-4E80-ABDD-131ED16506F7}"/>
    <cellStyle name="Normal 288" xfId="25198" xr:uid="{9FCA9D74-7C6D-4F0D-BEA1-43696379DFF2}"/>
    <cellStyle name="Normal 289" xfId="25199" xr:uid="{FFAA1A47-A52C-4171-BCFD-FA48C2CBBBDE}"/>
    <cellStyle name="Normal 29" xfId="25200" xr:uid="{423D56FE-90C1-42DC-89FA-B0382218833C}"/>
    <cellStyle name="Normal 29 2" xfId="25201" xr:uid="{C240371B-2BFF-47A5-9707-BE313F3FA5BC}"/>
    <cellStyle name="Normal 29 3" xfId="25202" xr:uid="{77BFCA20-5C8B-409C-9E58-D5E82BAD3420}"/>
    <cellStyle name="Normal 29 3 2" xfId="25203" xr:uid="{DB9A4B47-A68A-4BE4-9352-25FBBC9EEB7A}"/>
    <cellStyle name="Normal 29 4" xfId="25204" xr:uid="{26673E84-E8AF-402C-9E83-3B42209D808A}"/>
    <cellStyle name="Normal 29 5" xfId="25205" xr:uid="{B7A93BD1-187E-492C-B81B-03194023A713}"/>
    <cellStyle name="Normal 29 6" xfId="25206" xr:uid="{85841905-54DF-427A-A57D-4F6AB473DABE}"/>
    <cellStyle name="Normal 29_Assays" xfId="25207" xr:uid="{13F3BCF8-BEFC-4282-9746-C13231C95A76}"/>
    <cellStyle name="Normal 290" xfId="25208" xr:uid="{97A0976D-040F-414A-847B-3A4F9CF44B66}"/>
    <cellStyle name="Normal 291" xfId="25209" xr:uid="{9A6AE646-EE31-4D87-B287-91F564E2EA5F}"/>
    <cellStyle name="Normal 292" xfId="25210" xr:uid="{590C4CBE-F00B-45D5-979A-8606BA1D075A}"/>
    <cellStyle name="Normal 293" xfId="25211" xr:uid="{AC4AB9D2-A458-4CD2-9223-265321442ECE}"/>
    <cellStyle name="Normal 294" xfId="25212" xr:uid="{CFC41EAD-D3F9-43A2-B168-D811D9DD3085}"/>
    <cellStyle name="Normal 295" xfId="25213" xr:uid="{47352E3A-7FC5-403A-B70A-8D2027AFA1FD}"/>
    <cellStyle name="Normal 296" xfId="25214" xr:uid="{B14F5510-8DAA-47A8-A5A8-73B6CF5B7F08}"/>
    <cellStyle name="Normal 297" xfId="25215" xr:uid="{C8569A7B-B62F-4463-8458-41FB628F871B}"/>
    <cellStyle name="Normal 298" xfId="25216" xr:uid="{A71DAE43-E2EC-4448-8A88-0E9B779CE692}"/>
    <cellStyle name="Normal 299" xfId="25217" xr:uid="{2ECAC8A8-7945-4012-A6DC-50E8BE626E09}"/>
    <cellStyle name="Normal 3" xfId="13" xr:uid="{A3FBB4CC-2BB4-48B0-B2D8-412133292597}"/>
    <cellStyle name="Normal 3 10" xfId="25218" xr:uid="{4197B497-A44E-4691-B991-7D373B03B1D5}"/>
    <cellStyle name="Normal 3 10 10" xfId="25219" xr:uid="{B0453764-0799-42F5-90C5-CFD0B6B8FF7E}"/>
    <cellStyle name="Normal 3 10 10 2" xfId="25220" xr:uid="{CBD1CF98-D3BC-43B1-841B-D98233F757CD}"/>
    <cellStyle name="Normal 3 10 10 2 2" xfId="25221" xr:uid="{18D16F5C-428F-4F00-9E4D-4838B1ED8D90}"/>
    <cellStyle name="Normal 3 10 11" xfId="25222" xr:uid="{0FC575D4-5812-4737-A3F7-7878BAB7B8D8}"/>
    <cellStyle name="Normal 3 10 11 2" xfId="25223" xr:uid="{0D273686-63E7-46B2-8F68-0304F8C89AA0}"/>
    <cellStyle name="Normal 3 10 11 2 2" xfId="25224" xr:uid="{5984A2B8-93BE-4CD6-92C0-CC5FFF0BD64A}"/>
    <cellStyle name="Normal 3 10 12" xfId="25225" xr:uid="{CDEF54BA-4861-461B-9139-B0355E0283BD}"/>
    <cellStyle name="Normal 3 10 12 2" xfId="25226" xr:uid="{27EB4E32-2B4D-4FEE-94A3-8B4515902D6F}"/>
    <cellStyle name="Normal 3 10 12 2 2" xfId="25227" xr:uid="{26311160-E6D2-4119-8B06-0922201C9561}"/>
    <cellStyle name="Normal 3 10 13" xfId="25228" xr:uid="{052F226F-A519-4E92-B2EB-2B317033AC58}"/>
    <cellStyle name="Normal 3 10 13 2" xfId="25229" xr:uid="{6F31BA1D-ACAE-4686-9A13-14094E7EF7CE}"/>
    <cellStyle name="Normal 3 10 13 2 2" xfId="25230" xr:uid="{03C237F7-AEC9-4C21-9920-B893E46126DE}"/>
    <cellStyle name="Normal 3 10 14" xfId="25231" xr:uid="{04932F84-A7E3-425F-B705-8AA13718806D}"/>
    <cellStyle name="Normal 3 10 14 2" xfId="25232" xr:uid="{BC289314-18DD-408B-BF4A-3399E63DF1CA}"/>
    <cellStyle name="Normal 3 10 14 2 2" xfId="25233" xr:uid="{80BF6285-2D10-4E9A-AD64-94F2236DE160}"/>
    <cellStyle name="Normal 3 10 15" xfId="25234" xr:uid="{EBF35F54-6CD4-4662-817A-4673F69B3D52}"/>
    <cellStyle name="Normal 3 10 15 2" xfId="25235" xr:uid="{B0991C46-BF01-47AA-8FB3-3EA8316F2AAC}"/>
    <cellStyle name="Normal 3 10 15 2 2" xfId="25236" xr:uid="{7C3522A4-5977-4861-A193-4E44F47AE296}"/>
    <cellStyle name="Normal 3 10 16" xfId="25237" xr:uid="{D52200D9-0B58-4AE0-B651-5F20BBE7372E}"/>
    <cellStyle name="Normal 3 10 16 2" xfId="25238" xr:uid="{21A5FD54-78B5-49B6-9372-F3A739745F34}"/>
    <cellStyle name="Normal 3 10 16 2 2" xfId="25239" xr:uid="{E8155473-6F0F-476D-8F5A-071E5C3A133A}"/>
    <cellStyle name="Normal 3 10 17" xfId="25240" xr:uid="{F2C7A8E5-A922-4846-8C01-42C99ECD7231}"/>
    <cellStyle name="Normal 3 10 17 2" xfId="25241" xr:uid="{A3768D08-16A4-4F8F-9A7D-D842B0E1BB59}"/>
    <cellStyle name="Normal 3 10 17 2 2" xfId="25242" xr:uid="{1BD14BE8-20B8-40C9-A628-0F36EBB5F9CB}"/>
    <cellStyle name="Normal 3 10 18" xfId="25243" xr:uid="{AC48B635-6471-4FAF-A33F-768A02950833}"/>
    <cellStyle name="Normal 3 10 18 2" xfId="25244" xr:uid="{DAF07660-A40C-4437-94D3-66A4AF1CA8A0}"/>
    <cellStyle name="Normal 3 10 18 2 2" xfId="25245" xr:uid="{703888A1-0339-4ED1-92B5-9E9D7A94F88C}"/>
    <cellStyle name="Normal 3 10 19" xfId="25246" xr:uid="{322B8939-5491-41A5-B5EC-03FCF2CE54EC}"/>
    <cellStyle name="Normal 3 10 19 2" xfId="25247" xr:uid="{9EE453D2-4D44-41C7-B19E-56B4932FD695}"/>
    <cellStyle name="Normal 3 10 19 2 2" xfId="25248" xr:uid="{167CFB39-8D75-43A2-898A-B080EFE1BFA4}"/>
    <cellStyle name="Normal 3 10 2" xfId="25249" xr:uid="{FDA9F011-BC12-42B5-A6D0-EDD1CE63F144}"/>
    <cellStyle name="Normal 3 10 2 2" xfId="25250" xr:uid="{21D8F565-E6DA-4DED-A08D-63A0B0E4FF88}"/>
    <cellStyle name="Normal 3 10 2 2 2" xfId="25251" xr:uid="{753319F7-3FBC-42A8-B4DF-B162B77C6652}"/>
    <cellStyle name="Normal 3 10 20" xfId="25252" xr:uid="{2EEF193F-D4D0-4D08-B588-F3A102C0CC5B}"/>
    <cellStyle name="Normal 3 10 20 2" xfId="25253" xr:uid="{542ECC2F-D141-46CF-9063-E748AC1216D9}"/>
    <cellStyle name="Normal 3 10 20 2 2" xfId="25254" xr:uid="{664F5DB7-A9CA-4C20-BD6C-FD3597292583}"/>
    <cellStyle name="Normal 3 10 21" xfId="25255" xr:uid="{DD5A27D3-7FA5-41DD-A29E-63672C6A3C93}"/>
    <cellStyle name="Normal 3 10 21 2" xfId="25256" xr:uid="{9A8C6E96-21C4-46D3-A188-786E07105652}"/>
    <cellStyle name="Normal 3 10 21 2 2" xfId="25257" xr:uid="{F209A22A-56DC-45D6-BDCD-927972F947EF}"/>
    <cellStyle name="Normal 3 10 22" xfId="25258" xr:uid="{FDF29CCE-0947-45C1-AFBD-82DDDBABB78D}"/>
    <cellStyle name="Normal 3 10 22 2" xfId="25259" xr:uid="{7D4A1D4E-156D-4B19-95D3-C05C358806AA}"/>
    <cellStyle name="Normal 3 10 22 2 2" xfId="25260" xr:uid="{425C1720-9271-4DF3-868A-87B9029B012D}"/>
    <cellStyle name="Normal 3 10 23" xfId="25261" xr:uid="{7100F302-363F-493B-A920-D8A98F3E0212}"/>
    <cellStyle name="Normal 3 10 23 2" xfId="25262" xr:uid="{B0D18997-3910-4D3B-B1D6-9C45385B2B68}"/>
    <cellStyle name="Normal 3 10 23 2 2" xfId="25263" xr:uid="{65247264-702C-46C0-A6FD-474B6786423C}"/>
    <cellStyle name="Normal 3 10 24" xfId="25264" xr:uid="{CD5F103B-EFD6-4603-8127-88DFE74EFEC1}"/>
    <cellStyle name="Normal 3 10 24 2" xfId="25265" xr:uid="{B74AC6A1-0C13-4E6B-B7CF-9D4F96044733}"/>
    <cellStyle name="Normal 3 10 24 2 2" xfId="25266" xr:uid="{E829A61F-629E-4C88-8B30-5DEBE7F0A066}"/>
    <cellStyle name="Normal 3 10 25" xfId="25267" xr:uid="{154AE83B-E843-43E5-A13E-7E8BF6AE4618}"/>
    <cellStyle name="Normal 3 10 25 2" xfId="25268" xr:uid="{49568418-66B1-4169-AF00-A36EEE923034}"/>
    <cellStyle name="Normal 3 10 26" xfId="25269" xr:uid="{E2A1BD52-7F4F-4186-AF57-0DBEC0EF428A}"/>
    <cellStyle name="Normal 3 10 3" xfId="25270" xr:uid="{BBF5B7EB-1CDD-42F8-9CD2-581485740B81}"/>
    <cellStyle name="Normal 3 10 3 2" xfId="25271" xr:uid="{2DC8E0B2-0AE5-43F5-A00A-AC9EACF2247B}"/>
    <cellStyle name="Normal 3 10 3 2 2" xfId="25272" xr:uid="{BF82A78A-11BB-40DE-BC79-865610FB9CAF}"/>
    <cellStyle name="Normal 3 10 4" xfId="25273" xr:uid="{D386F99C-69C1-4AB3-A538-B70B416AA15F}"/>
    <cellStyle name="Normal 3 10 4 2" xfId="25274" xr:uid="{042C2861-0C7B-4660-88ED-CEF20A29B267}"/>
    <cellStyle name="Normal 3 10 4 2 2" xfId="25275" xr:uid="{25928EB8-2733-4C61-BCE0-D1C741F6BDE1}"/>
    <cellStyle name="Normal 3 10 5" xfId="25276" xr:uid="{7A224551-514D-4B32-8448-FFFFD3B72C42}"/>
    <cellStyle name="Normal 3 10 5 2" xfId="25277" xr:uid="{819F2F13-BC70-4DF3-ABAF-D963D687A429}"/>
    <cellStyle name="Normal 3 10 5 2 2" xfId="25278" xr:uid="{AA0E25AB-EECF-491C-9E53-AF8B57C49FD6}"/>
    <cellStyle name="Normal 3 10 6" xfId="25279" xr:uid="{72BE4249-BE42-4DA1-920F-E997E3378C70}"/>
    <cellStyle name="Normal 3 10 6 2" xfId="25280" xr:uid="{4ED4D115-C0F1-49D2-B70D-B4B27CFDC9B1}"/>
    <cellStyle name="Normal 3 10 6 2 2" xfId="25281" xr:uid="{17112B1F-AFB7-4465-A46D-6CD0528F7D80}"/>
    <cellStyle name="Normal 3 10 7" xfId="25282" xr:uid="{E85FD0C9-D62C-4DFF-90A7-75F24802BE85}"/>
    <cellStyle name="Normal 3 10 7 2" xfId="25283" xr:uid="{5A8D9FCD-66B2-401E-9181-73919B0144DA}"/>
    <cellStyle name="Normal 3 10 7 2 2" xfId="25284" xr:uid="{DA565CB5-4B6D-465F-8622-8AD803340A1C}"/>
    <cellStyle name="Normal 3 10 8" xfId="25285" xr:uid="{96286F3D-2722-44EF-8655-70FADD81AC59}"/>
    <cellStyle name="Normal 3 10 8 2" xfId="25286" xr:uid="{862A80D2-B581-4157-AD4A-7EAAB2C31D33}"/>
    <cellStyle name="Normal 3 10 8 2 2" xfId="25287" xr:uid="{D06A3B62-A48D-4472-A3CC-BA13B97749D9}"/>
    <cellStyle name="Normal 3 10 9" xfId="25288" xr:uid="{18128CC7-323E-4B8D-B7DB-30E470FF8E7A}"/>
    <cellStyle name="Normal 3 10 9 2" xfId="25289" xr:uid="{E12B505E-0F48-412C-8E25-4C46EBA56EFB}"/>
    <cellStyle name="Normal 3 10 9 2 2" xfId="25290" xr:uid="{861181FA-E7C9-4435-BA03-B3BC3C4CCC8D}"/>
    <cellStyle name="Normal 3 11" xfId="25291" xr:uid="{79221E16-C7CE-42EF-91FF-4C5BD10CC07D}"/>
    <cellStyle name="Normal 3 11 10" xfId="25292" xr:uid="{1684085B-F0C7-497D-979F-3CE66CC89F27}"/>
    <cellStyle name="Normal 3 11 10 2" xfId="25293" xr:uid="{195B5AC7-3CC4-45F6-8727-77524413B84D}"/>
    <cellStyle name="Normal 3 11 10 2 2" xfId="25294" xr:uid="{06E1BD6A-5A0B-464E-8A3A-F0DCB6285D19}"/>
    <cellStyle name="Normal 3 11 11" xfId="25295" xr:uid="{A27FA58D-F33A-4684-B214-C6FC71FACA8E}"/>
    <cellStyle name="Normal 3 11 11 2" xfId="25296" xr:uid="{72A0DFA1-A21D-45B9-A2B9-E948AD1E8285}"/>
    <cellStyle name="Normal 3 11 11 2 2" xfId="25297" xr:uid="{74D77EE0-FF35-4012-B203-4153991312D9}"/>
    <cellStyle name="Normal 3 11 12" xfId="25298" xr:uid="{D278474A-A1F3-4286-B79C-734DEB5540A8}"/>
    <cellStyle name="Normal 3 11 12 2" xfId="25299" xr:uid="{EC8E2733-876E-40E8-8156-4BDE2E61038C}"/>
    <cellStyle name="Normal 3 11 12 2 2" xfId="25300" xr:uid="{1DEECA42-E2A1-4355-8EDA-B7E756078C64}"/>
    <cellStyle name="Normal 3 11 13" xfId="25301" xr:uid="{54DE2AE0-794C-4C41-81C8-56B991D6609A}"/>
    <cellStyle name="Normal 3 11 13 2" xfId="25302" xr:uid="{4FC53EC2-ACEB-4130-A355-D34C8D6F6D13}"/>
    <cellStyle name="Normal 3 11 13 2 2" xfId="25303" xr:uid="{05AA25F3-192E-4772-ACA7-F34180D9CF3F}"/>
    <cellStyle name="Normal 3 11 14" xfId="25304" xr:uid="{AA6E3890-E419-45D7-B372-5CFB8A774070}"/>
    <cellStyle name="Normal 3 11 14 2" xfId="25305" xr:uid="{E8CC69F3-7784-4CDC-BFF2-A4ADAEBE6861}"/>
    <cellStyle name="Normal 3 11 14 2 2" xfId="25306" xr:uid="{0A733878-39B5-4C8D-9ACC-C18CD83A861E}"/>
    <cellStyle name="Normal 3 11 15" xfId="25307" xr:uid="{4E85C464-1AD8-423B-B43F-764B13034B97}"/>
    <cellStyle name="Normal 3 11 15 2" xfId="25308" xr:uid="{43F10264-2DDB-4CD5-ADD2-A6FDB8BBDAE1}"/>
    <cellStyle name="Normal 3 11 15 2 2" xfId="25309" xr:uid="{FD7FCE5B-9520-4B39-B7BD-95F94B1285B5}"/>
    <cellStyle name="Normal 3 11 16" xfId="25310" xr:uid="{FE303987-F881-492B-9F1E-DCE1E7386C7B}"/>
    <cellStyle name="Normal 3 11 16 2" xfId="25311" xr:uid="{C0B5052E-1466-4A92-AAFB-D839408E9DC9}"/>
    <cellStyle name="Normal 3 11 16 2 2" xfId="25312" xr:uid="{C3EEC0C4-829E-4692-BC6D-9EE6F9CC8CFE}"/>
    <cellStyle name="Normal 3 11 17" xfId="25313" xr:uid="{D094D780-4DDD-4CD5-83B2-6E98FE873CB6}"/>
    <cellStyle name="Normal 3 11 17 2" xfId="25314" xr:uid="{AC49E467-8AB1-4B97-9E1D-7D5F42136B4B}"/>
    <cellStyle name="Normal 3 11 17 2 2" xfId="25315" xr:uid="{91ED2AB6-F07B-481D-A4F4-804865F578D9}"/>
    <cellStyle name="Normal 3 11 18" xfId="25316" xr:uid="{608E013F-C45D-40C9-B25C-14CE03153B57}"/>
    <cellStyle name="Normal 3 11 18 2" xfId="25317" xr:uid="{7093FE5A-6778-47A2-9290-D4055985614E}"/>
    <cellStyle name="Normal 3 11 18 2 2" xfId="25318" xr:uid="{46D7905A-863C-4049-BB8C-CABBD5944CDF}"/>
    <cellStyle name="Normal 3 11 19" xfId="25319" xr:uid="{42E944B4-1FA9-41C7-9BD8-C401F697FF1C}"/>
    <cellStyle name="Normal 3 11 19 2" xfId="25320" xr:uid="{E480FBA6-720E-4D7C-9BD9-B5447ECCEC2A}"/>
    <cellStyle name="Normal 3 11 19 2 2" xfId="25321" xr:uid="{C4AD8AE3-AD0E-4D77-B8EE-0635379FA0DC}"/>
    <cellStyle name="Normal 3 11 2" xfId="25322" xr:uid="{83241C9C-153D-4D25-8F12-C3F243FA03CB}"/>
    <cellStyle name="Normal 3 11 2 2" xfId="25323" xr:uid="{4B90922F-EA3B-455B-80BA-3DA767F1F38C}"/>
    <cellStyle name="Normal 3 11 2 2 2" xfId="25324" xr:uid="{B962DEC6-ADAC-4829-B8E5-92FA5DF92FAD}"/>
    <cellStyle name="Normal 3 11 20" xfId="25325" xr:uid="{FF086303-6A03-4301-B360-477CABF3D960}"/>
    <cellStyle name="Normal 3 11 20 2" xfId="25326" xr:uid="{824A8303-44B5-4092-85E7-0DF73020BF42}"/>
    <cellStyle name="Normal 3 11 20 2 2" xfId="25327" xr:uid="{45BBCF48-2E97-4ABD-8B14-07D42B55501D}"/>
    <cellStyle name="Normal 3 11 21" xfId="25328" xr:uid="{BBCC9CEB-D7E3-46D4-B530-4731BCBEBAF6}"/>
    <cellStyle name="Normal 3 11 21 2" xfId="25329" xr:uid="{FB3F75F4-4761-4C64-A674-91A075A17833}"/>
    <cellStyle name="Normal 3 11 21 2 2" xfId="25330" xr:uid="{3BAC4995-82FB-4455-8F3E-1E63E13EFA48}"/>
    <cellStyle name="Normal 3 11 22" xfId="25331" xr:uid="{BEBAC8E4-632A-495C-824D-6AAB4EFD0A42}"/>
    <cellStyle name="Normal 3 11 22 2" xfId="25332" xr:uid="{48418990-9BC6-47ED-AD50-D1D8A956BBE4}"/>
    <cellStyle name="Normal 3 11 22 2 2" xfId="25333" xr:uid="{47B56328-7B62-426B-9B09-A146D2EE788E}"/>
    <cellStyle name="Normal 3 11 23" xfId="25334" xr:uid="{C28EDE8C-EEE1-4D95-AE5E-FCC7D84D90E9}"/>
    <cellStyle name="Normal 3 11 23 2" xfId="25335" xr:uid="{ACCEE1D3-EFDB-4690-8860-8994EC168440}"/>
    <cellStyle name="Normal 3 11 23 2 2" xfId="25336" xr:uid="{FD9F82AE-8AD9-4241-9CF7-40ECA3D3BB29}"/>
    <cellStyle name="Normal 3 11 24" xfId="25337" xr:uid="{73C3A043-8798-4BD8-817C-0DEB3171BA35}"/>
    <cellStyle name="Normal 3 11 24 2" xfId="25338" xr:uid="{79FCE3F7-801B-471D-8EEE-BEF250E94907}"/>
    <cellStyle name="Normal 3 11 24 2 2" xfId="25339" xr:uid="{3891C557-485C-4178-A901-4DA1072DCF5F}"/>
    <cellStyle name="Normal 3 11 25" xfId="25340" xr:uid="{CF0BD10C-0D9D-4D38-9292-C93B37A356BB}"/>
    <cellStyle name="Normal 3 11 25 2" xfId="25341" xr:uid="{9D8785D1-AAC0-4897-AC67-496B4362C10A}"/>
    <cellStyle name="Normal 3 11 26" xfId="25342" xr:uid="{6BD01923-BBD7-4F5A-AE1C-DA89243DAB16}"/>
    <cellStyle name="Normal 3 11 3" xfId="25343" xr:uid="{9A1708D0-D36F-466D-ABDC-48BDA7748B87}"/>
    <cellStyle name="Normal 3 11 3 2" xfId="25344" xr:uid="{581937F6-6473-4689-82E2-0741852ACB48}"/>
    <cellStyle name="Normal 3 11 3 2 2" xfId="25345" xr:uid="{E615C389-DF05-47E8-9B84-950B4012CBFC}"/>
    <cellStyle name="Normal 3 11 4" xfId="25346" xr:uid="{FCD00583-4FCE-4B36-9328-7418384C1095}"/>
    <cellStyle name="Normal 3 11 4 2" xfId="25347" xr:uid="{B1D52C50-0394-4B81-B5AC-A68FA9A60587}"/>
    <cellStyle name="Normal 3 11 4 2 2" xfId="25348" xr:uid="{11FD0E2D-F184-47DF-84A5-000C63BCE6EB}"/>
    <cellStyle name="Normal 3 11 5" xfId="25349" xr:uid="{C1E4C0E0-1F61-4946-98F0-24354DD09918}"/>
    <cellStyle name="Normal 3 11 5 2" xfId="25350" xr:uid="{AB77ADDE-780F-4FD7-A1EF-6BC4BC677F68}"/>
    <cellStyle name="Normal 3 11 5 2 2" xfId="25351" xr:uid="{3EFCC4F4-AC64-46A3-A50C-52609BEB8158}"/>
    <cellStyle name="Normal 3 11 6" xfId="25352" xr:uid="{09508ABA-CFCC-42BB-B2A8-B251F37B3348}"/>
    <cellStyle name="Normal 3 11 6 2" xfId="25353" xr:uid="{8D563BAF-8E73-47B7-9DB7-96C643B00DBC}"/>
    <cellStyle name="Normal 3 11 6 2 2" xfId="25354" xr:uid="{9E34381E-2808-4A42-921E-3C3CD6A0CBFE}"/>
    <cellStyle name="Normal 3 11 7" xfId="25355" xr:uid="{6530C931-9380-4A82-8B33-B8E8289AC052}"/>
    <cellStyle name="Normal 3 11 7 2" xfId="25356" xr:uid="{4CFBA53F-61AB-4314-8183-5FEC2B513DF8}"/>
    <cellStyle name="Normal 3 11 7 2 2" xfId="25357" xr:uid="{E092841E-1894-45DE-B208-C36B8EAE9124}"/>
    <cellStyle name="Normal 3 11 8" xfId="25358" xr:uid="{EE077EC2-F863-48D6-9E41-1598A4DDC7CD}"/>
    <cellStyle name="Normal 3 11 8 2" xfId="25359" xr:uid="{115C6FEF-AE01-4BE8-B9B6-469C5555176E}"/>
    <cellStyle name="Normal 3 11 8 2 2" xfId="25360" xr:uid="{18E73D95-6EBE-4EEF-B098-80C004159931}"/>
    <cellStyle name="Normal 3 11 9" xfId="25361" xr:uid="{25B1EDF1-E218-4FA7-97E2-F0E4347F2E8E}"/>
    <cellStyle name="Normal 3 11 9 2" xfId="25362" xr:uid="{118522A4-7BB9-47A2-B113-3A1D44E00EBF}"/>
    <cellStyle name="Normal 3 11 9 2 2" xfId="25363" xr:uid="{056CDD85-A99A-42CD-8EEF-F5E6B83AED79}"/>
    <cellStyle name="Normal 3 12" xfId="25364" xr:uid="{C0161D19-7B17-456C-ABDA-A295D1E6FF0A}"/>
    <cellStyle name="Normal 3 12 10" xfId="25365" xr:uid="{06DDB6E0-09F0-44FB-B9D6-A17D204F9EBE}"/>
    <cellStyle name="Normal 3 12 10 2" xfId="25366" xr:uid="{56ABA88B-0CD1-44DF-A6D3-F1761D67B982}"/>
    <cellStyle name="Normal 3 12 10 2 2" xfId="25367" xr:uid="{6985A072-4FDB-4240-BCA7-655A5508AB51}"/>
    <cellStyle name="Normal 3 12 11" xfId="25368" xr:uid="{1EA29436-1AF6-46A0-B783-EA7D83F8D581}"/>
    <cellStyle name="Normal 3 12 11 2" xfId="25369" xr:uid="{72581BDC-C8D7-48A0-BFF6-DE671FBED72D}"/>
    <cellStyle name="Normal 3 12 11 2 2" xfId="25370" xr:uid="{6460E80D-5167-4DD0-86A6-6618CAEE29AD}"/>
    <cellStyle name="Normal 3 12 12" xfId="25371" xr:uid="{F48B9671-540F-46E1-8029-61B284A01F66}"/>
    <cellStyle name="Normal 3 12 12 2" xfId="25372" xr:uid="{ABD36EB5-AB63-4808-8276-3028C07720F2}"/>
    <cellStyle name="Normal 3 12 12 2 2" xfId="25373" xr:uid="{FCD0FCBB-ECD1-42C5-A2D5-7241724979B8}"/>
    <cellStyle name="Normal 3 12 13" xfId="25374" xr:uid="{920D3FB6-DDC2-483E-B04A-E9966ABF3B96}"/>
    <cellStyle name="Normal 3 12 13 2" xfId="25375" xr:uid="{8ACE7E32-277B-4F2F-B2E9-44E6A75F1E85}"/>
    <cellStyle name="Normal 3 12 13 2 2" xfId="25376" xr:uid="{DA9E5EAB-5906-4F64-8AF1-7668623B50BC}"/>
    <cellStyle name="Normal 3 12 14" xfId="25377" xr:uid="{F0B1BDAD-75CA-41EB-A120-74B20ABA6A3F}"/>
    <cellStyle name="Normal 3 12 14 2" xfId="25378" xr:uid="{230DEA6A-645A-4D79-93DC-E73D09465364}"/>
    <cellStyle name="Normal 3 12 14 2 2" xfId="25379" xr:uid="{B8A15C42-AA10-4B72-9E3F-133788EDCFB3}"/>
    <cellStyle name="Normal 3 12 15" xfId="25380" xr:uid="{9B319CE8-4135-4405-A6EE-62109B1DF692}"/>
    <cellStyle name="Normal 3 12 15 2" xfId="25381" xr:uid="{32F52023-5B8C-4872-846E-1523431C53F0}"/>
    <cellStyle name="Normal 3 12 15 2 2" xfId="25382" xr:uid="{2F1FCD84-1C36-4B52-AE5A-E81D190034B6}"/>
    <cellStyle name="Normal 3 12 16" xfId="25383" xr:uid="{85C61C02-ECDF-4C7C-B881-89C2278FF560}"/>
    <cellStyle name="Normal 3 12 16 2" xfId="25384" xr:uid="{6DB662A8-F7DD-4992-BEA5-406F8EB2E772}"/>
    <cellStyle name="Normal 3 12 16 2 2" xfId="25385" xr:uid="{84085B6A-78AC-4A36-89DE-9398BF71F112}"/>
    <cellStyle name="Normal 3 12 17" xfId="25386" xr:uid="{4FC3DB8F-EC0B-4187-94D0-B1E9EF968578}"/>
    <cellStyle name="Normal 3 12 17 2" xfId="25387" xr:uid="{0733D990-63BF-4CD5-82F7-CAE3C8ED6605}"/>
    <cellStyle name="Normal 3 12 17 2 2" xfId="25388" xr:uid="{402D32E5-B2FF-4F92-B609-0AB4A6914C1E}"/>
    <cellStyle name="Normal 3 12 18" xfId="25389" xr:uid="{0F840547-47C7-4947-BCE3-E1E0AE49AE0D}"/>
    <cellStyle name="Normal 3 12 18 2" xfId="25390" xr:uid="{47FB37B4-F156-4D99-BF3A-FC4004BABC22}"/>
    <cellStyle name="Normal 3 12 18 2 2" xfId="25391" xr:uid="{820D761C-1484-4F2F-B78C-AB4E65A1C3D4}"/>
    <cellStyle name="Normal 3 12 19" xfId="25392" xr:uid="{6FEC19F6-F05D-4743-A47D-915F7E26981E}"/>
    <cellStyle name="Normal 3 12 19 2" xfId="25393" xr:uid="{91CE4060-6C4E-446F-B0E1-75764AA9E0B2}"/>
    <cellStyle name="Normal 3 12 19 2 2" xfId="25394" xr:uid="{3F9492B3-45AC-4CDC-B333-BC1CF70CD06F}"/>
    <cellStyle name="Normal 3 12 2" xfId="25395" xr:uid="{12198966-33E2-4C5A-A92B-61AEEAC3D256}"/>
    <cellStyle name="Normal 3 12 2 2" xfId="25396" xr:uid="{FDA22CF2-349B-42F4-9F25-BD467BE3B175}"/>
    <cellStyle name="Normal 3 12 2 2 2" xfId="25397" xr:uid="{CBAE7477-C154-4865-A980-7AF413C421CE}"/>
    <cellStyle name="Normal 3 12 20" xfId="25398" xr:uid="{84F5944A-6E2B-4A6D-A9AD-5634BF79A43B}"/>
    <cellStyle name="Normal 3 12 20 2" xfId="25399" xr:uid="{1E9FEE11-DEBF-455A-B2DE-877FD3212FF8}"/>
    <cellStyle name="Normal 3 12 20 2 2" xfId="25400" xr:uid="{50566E5C-23FF-433E-967E-C6DC7A9C28DC}"/>
    <cellStyle name="Normal 3 12 21" xfId="25401" xr:uid="{5B60AF07-43FC-40DA-A543-FCC76DDB2A27}"/>
    <cellStyle name="Normal 3 12 21 2" xfId="25402" xr:uid="{EBBE3514-8668-4DEB-90B4-EACC80C97587}"/>
    <cellStyle name="Normal 3 12 21 2 2" xfId="25403" xr:uid="{E80C85B4-7BC6-48A1-971B-EA61336E69CD}"/>
    <cellStyle name="Normal 3 12 22" xfId="25404" xr:uid="{FABB24D5-4971-4AA2-90D2-2C2A5D0AFF96}"/>
    <cellStyle name="Normal 3 12 22 2" xfId="25405" xr:uid="{08A1FB96-E3C5-48A0-BC36-0F30A0E39C33}"/>
    <cellStyle name="Normal 3 12 22 2 2" xfId="25406" xr:uid="{CE3BE4F2-0F9B-4949-A193-6CBBEDB54933}"/>
    <cellStyle name="Normal 3 12 23" xfId="25407" xr:uid="{68A7DBB9-10BC-413C-B5CE-8F906E24546C}"/>
    <cellStyle name="Normal 3 12 23 2" xfId="25408" xr:uid="{D7EE522D-6585-4C33-9D6F-E8CBB3273662}"/>
    <cellStyle name="Normal 3 12 23 2 2" xfId="25409" xr:uid="{1AB35D97-5F9D-4DBE-9F6B-EB283EEBAC58}"/>
    <cellStyle name="Normal 3 12 24" xfId="25410" xr:uid="{264DC6CE-979D-4ED6-ACA7-39EE1BDBD79C}"/>
    <cellStyle name="Normal 3 12 24 2" xfId="25411" xr:uid="{D541FCF2-632B-4552-97B6-4EA1C205E735}"/>
    <cellStyle name="Normal 3 12 24 2 2" xfId="25412" xr:uid="{0E1E4C06-15B4-43B1-BEF4-DAD59ED31715}"/>
    <cellStyle name="Normal 3 12 25" xfId="25413" xr:uid="{8E2258DA-C49C-44C6-8572-3081C57D49B7}"/>
    <cellStyle name="Normal 3 12 25 2" xfId="25414" xr:uid="{9DDF3A93-E29B-40A9-A86A-BE77023D0E02}"/>
    <cellStyle name="Normal 3 12 26" xfId="25415" xr:uid="{CABC9B04-C0EA-47D9-86AB-4E1357BB4038}"/>
    <cellStyle name="Normal 3 12 3" xfId="25416" xr:uid="{9B937332-E129-4F5B-9D02-C79584C96C6A}"/>
    <cellStyle name="Normal 3 12 3 2" xfId="25417" xr:uid="{282BF72B-D6F2-4C77-A8D6-307A923395A2}"/>
    <cellStyle name="Normal 3 12 3 2 2" xfId="25418" xr:uid="{0510C38D-9338-48DA-BA4B-644BF09E2C55}"/>
    <cellStyle name="Normal 3 12 4" xfId="25419" xr:uid="{55510DCB-E3CD-4C63-A6DE-0E030BF746A1}"/>
    <cellStyle name="Normal 3 12 4 2" xfId="25420" xr:uid="{59C6E6CA-8E81-4667-A9D5-D74243513D8E}"/>
    <cellStyle name="Normal 3 12 4 2 2" xfId="25421" xr:uid="{3A73DF78-D1BB-4DAB-B855-F63743ECC2B1}"/>
    <cellStyle name="Normal 3 12 5" xfId="25422" xr:uid="{51F3892D-8AA5-4969-8E89-C510F1B8D719}"/>
    <cellStyle name="Normal 3 12 5 2" xfId="25423" xr:uid="{D70E49E2-5B2D-4EE4-A592-A1F8A9CD51A1}"/>
    <cellStyle name="Normal 3 12 5 2 2" xfId="25424" xr:uid="{66600894-8F57-4D0E-A5C0-31FA41363F8D}"/>
    <cellStyle name="Normal 3 12 6" xfId="25425" xr:uid="{5451C8BC-0BAD-4EFD-9F09-1246B5911FA0}"/>
    <cellStyle name="Normal 3 12 6 2" xfId="25426" xr:uid="{47C7609B-5403-4B4B-8B3C-8172202DBA93}"/>
    <cellStyle name="Normal 3 12 6 2 2" xfId="25427" xr:uid="{56703AFB-9DDE-459A-A7F9-1C61FFBB3871}"/>
    <cellStyle name="Normal 3 12 7" xfId="25428" xr:uid="{B25C942C-1DFA-4A9E-8D9F-21C442562A59}"/>
    <cellStyle name="Normal 3 12 7 2" xfId="25429" xr:uid="{A62FC7B7-201B-4563-ACC2-941097818B2B}"/>
    <cellStyle name="Normal 3 12 7 2 2" xfId="25430" xr:uid="{FE5710C6-F9A0-4CCB-9C90-6C4ACB283AFD}"/>
    <cellStyle name="Normal 3 12 8" xfId="25431" xr:uid="{04F23CAE-D6CC-45EF-B5B1-7BDB87DF0B1D}"/>
    <cellStyle name="Normal 3 12 8 2" xfId="25432" xr:uid="{C204277A-2B03-4AB9-B4AA-0F8D5EF04F63}"/>
    <cellStyle name="Normal 3 12 8 2 2" xfId="25433" xr:uid="{E964E9DC-E89F-4E2C-A63E-52323E8A33E9}"/>
    <cellStyle name="Normal 3 12 9" xfId="25434" xr:uid="{39A715D0-2C1E-461A-9BD0-BDB67A50C249}"/>
    <cellStyle name="Normal 3 12 9 2" xfId="25435" xr:uid="{43DCD352-2C22-430A-AB32-C70C275409FF}"/>
    <cellStyle name="Normal 3 12 9 2 2" xfId="25436" xr:uid="{D175C400-C05E-4FB2-A69D-2A8F9F2371BA}"/>
    <cellStyle name="Normal 3 13" xfId="25437" xr:uid="{71489363-CE1A-4BE3-9C23-DF50A55164EC}"/>
    <cellStyle name="Normal 3 13 10" xfId="25438" xr:uid="{3554D7E6-DBD6-4F05-904D-5412C6C0F1B6}"/>
    <cellStyle name="Normal 3 13 10 2" xfId="25439" xr:uid="{3E151899-157E-44DC-A9AC-3A70F6058432}"/>
    <cellStyle name="Normal 3 13 10 2 2" xfId="25440" xr:uid="{05A84926-A924-4D9C-900D-7CC46687CEBE}"/>
    <cellStyle name="Normal 3 13 11" xfId="25441" xr:uid="{1791A1FA-CC21-4B1D-B344-7AD503BADB27}"/>
    <cellStyle name="Normal 3 13 11 2" xfId="25442" xr:uid="{C0291249-917B-40D7-921B-E95D67BE5BD1}"/>
    <cellStyle name="Normal 3 13 11 2 2" xfId="25443" xr:uid="{7DC10FB2-D6B1-4BEF-A535-C45C857738BE}"/>
    <cellStyle name="Normal 3 13 12" xfId="25444" xr:uid="{8B0F5AFC-53A4-4E63-B61C-E3D9CAC55189}"/>
    <cellStyle name="Normal 3 13 12 2" xfId="25445" xr:uid="{36AF062F-AC9C-4413-BE28-45C13593E6D9}"/>
    <cellStyle name="Normal 3 13 12 2 2" xfId="25446" xr:uid="{D96E4910-F4B2-4836-A509-B7549F178131}"/>
    <cellStyle name="Normal 3 13 13" xfId="25447" xr:uid="{661A0EFB-C25F-4AD4-BF5C-8EAC7C3BB814}"/>
    <cellStyle name="Normal 3 13 13 2" xfId="25448" xr:uid="{E19E6BE0-A54F-46CA-9E51-5C4B28D8A131}"/>
    <cellStyle name="Normal 3 13 13 2 2" xfId="25449" xr:uid="{BABBC232-8FC8-4116-BE32-4BE93496EB16}"/>
    <cellStyle name="Normal 3 13 14" xfId="25450" xr:uid="{720BE09F-D44E-42E2-9067-06F5E815A6E6}"/>
    <cellStyle name="Normal 3 13 14 2" xfId="25451" xr:uid="{1C270575-43C4-4D9D-B5E5-3D571B3119FF}"/>
    <cellStyle name="Normal 3 13 14 2 2" xfId="25452" xr:uid="{C1D7AB17-C813-4821-A8C3-1C2F132BC5A1}"/>
    <cellStyle name="Normal 3 13 15" xfId="25453" xr:uid="{E101D260-4AC0-4792-89FF-A68A077288E6}"/>
    <cellStyle name="Normal 3 13 15 2" xfId="25454" xr:uid="{915623F0-FF76-40BA-A6C1-2E9AFF18B199}"/>
    <cellStyle name="Normal 3 13 15 2 2" xfId="25455" xr:uid="{1939B6B6-BFF5-4B82-A813-230E69A36590}"/>
    <cellStyle name="Normal 3 13 16" xfId="25456" xr:uid="{E2598542-19D7-4427-B1D4-993032CDA466}"/>
    <cellStyle name="Normal 3 13 16 2" xfId="25457" xr:uid="{CD1BCEAC-37CD-42F6-A1E2-3F268898D5F5}"/>
    <cellStyle name="Normal 3 13 16 2 2" xfId="25458" xr:uid="{1132A906-1A68-4BD3-AF77-7756F059E497}"/>
    <cellStyle name="Normal 3 13 17" xfId="25459" xr:uid="{A16C1F61-567B-47DA-BDB7-A4B4909D7290}"/>
    <cellStyle name="Normal 3 13 17 2" xfId="25460" xr:uid="{478AD238-AEC6-4EEF-91FE-FC22AAF6616F}"/>
    <cellStyle name="Normal 3 13 17 2 2" xfId="25461" xr:uid="{ED11FC36-E3F5-4776-9F3B-C60C600029FC}"/>
    <cellStyle name="Normal 3 13 18" xfId="25462" xr:uid="{81C33FAD-6274-4383-9EE9-027E4581B923}"/>
    <cellStyle name="Normal 3 13 18 2" xfId="25463" xr:uid="{B9384053-94AD-488F-BD7F-C919C3FC76C5}"/>
    <cellStyle name="Normal 3 13 18 2 2" xfId="25464" xr:uid="{D1F01FD3-D5EA-442B-BAB1-D54CD571BFD7}"/>
    <cellStyle name="Normal 3 13 19" xfId="25465" xr:uid="{55C9D93E-B6E9-4CDF-A2D9-3E7EF15EE37F}"/>
    <cellStyle name="Normal 3 13 19 2" xfId="25466" xr:uid="{945D8C37-CBAC-4B1C-8071-BC79F61D4454}"/>
    <cellStyle name="Normal 3 13 19 2 2" xfId="25467" xr:uid="{15D24A92-79B3-41A7-8856-E1F175DB1E17}"/>
    <cellStyle name="Normal 3 13 2" xfId="25468" xr:uid="{3C266150-F519-418D-AFCA-49E05D1310EB}"/>
    <cellStyle name="Normal 3 13 2 2" xfId="25469" xr:uid="{DACAE505-7757-43BF-B368-448B35C338B8}"/>
    <cellStyle name="Normal 3 13 2 2 2" xfId="25470" xr:uid="{EEB6BE9C-2228-4AB7-9427-39C30AC8544B}"/>
    <cellStyle name="Normal 3 13 20" xfId="25471" xr:uid="{47F0BF56-40F3-409E-90ED-62478D74D51F}"/>
    <cellStyle name="Normal 3 13 20 2" xfId="25472" xr:uid="{9B721C9E-52E3-4D81-8E61-79A8E332B38E}"/>
    <cellStyle name="Normal 3 13 20 2 2" xfId="25473" xr:uid="{E649B737-C452-4061-875F-12144BB84A82}"/>
    <cellStyle name="Normal 3 13 21" xfId="25474" xr:uid="{DEE3FB7F-3BA4-4149-B9A3-FDF6D13CEE9D}"/>
    <cellStyle name="Normal 3 13 21 2" xfId="25475" xr:uid="{5305E117-0954-4289-8EF7-6C98F24635B3}"/>
    <cellStyle name="Normal 3 13 21 2 2" xfId="25476" xr:uid="{C637A738-9F5A-497C-B422-DD4BC1C5EE90}"/>
    <cellStyle name="Normal 3 13 22" xfId="25477" xr:uid="{E61E0D25-0004-4FC3-809F-50628CCFE0CB}"/>
    <cellStyle name="Normal 3 13 22 2" xfId="25478" xr:uid="{7AE7421C-5BA9-4CA2-AD20-FE7A241924C6}"/>
    <cellStyle name="Normal 3 13 22 2 2" xfId="25479" xr:uid="{7CEB83B8-8720-4271-8AE3-DD7241899B56}"/>
    <cellStyle name="Normal 3 13 23" xfId="25480" xr:uid="{6E375799-B3B7-4F8F-BB62-D42EFFC42087}"/>
    <cellStyle name="Normal 3 13 23 2" xfId="25481" xr:uid="{8A208ACA-11C9-4F07-93D1-45CCBB14534E}"/>
    <cellStyle name="Normal 3 13 23 2 2" xfId="25482" xr:uid="{3369FF09-94B9-4D1C-9B2C-A811B29A8F36}"/>
    <cellStyle name="Normal 3 13 24" xfId="25483" xr:uid="{0193F767-1AC2-437A-90B1-F0388E45ED54}"/>
    <cellStyle name="Normal 3 13 24 2" xfId="25484" xr:uid="{481649E7-7AB5-4C4D-87AE-950290B416D0}"/>
    <cellStyle name="Normal 3 13 24 2 2" xfId="25485" xr:uid="{A93D183B-BF87-486C-B65F-54FAFBE70F42}"/>
    <cellStyle name="Normal 3 13 25" xfId="25486" xr:uid="{5515B5A1-04E3-4CEF-8326-4E9219BE3F78}"/>
    <cellStyle name="Normal 3 13 25 2" xfId="25487" xr:uid="{A8A69E20-5E6D-4912-83BA-1919927E7C79}"/>
    <cellStyle name="Normal 3 13 26" xfId="25488" xr:uid="{643691F9-2196-4251-82A0-A2F8D1536C11}"/>
    <cellStyle name="Normal 3 13 3" xfId="25489" xr:uid="{7276F3D6-340F-4E9A-B9B6-4A07B22A0A70}"/>
    <cellStyle name="Normal 3 13 3 2" xfId="25490" xr:uid="{DC2FD3BE-4C40-4336-B062-CFB32E3D4AC6}"/>
    <cellStyle name="Normal 3 13 3 2 2" xfId="25491" xr:uid="{A259A470-F967-4FC8-A18D-9ACCA7E5166E}"/>
    <cellStyle name="Normal 3 13 4" xfId="25492" xr:uid="{A57AB56A-D56F-4E91-835E-1872DD94A0F3}"/>
    <cellStyle name="Normal 3 13 4 2" xfId="25493" xr:uid="{4B4F79A6-43E6-441C-9A45-617E4BDB7F57}"/>
    <cellStyle name="Normal 3 13 4 2 2" xfId="25494" xr:uid="{3757703F-6A25-4E2C-91B5-72C0BDFC8E25}"/>
    <cellStyle name="Normal 3 13 5" xfId="25495" xr:uid="{2998FEAE-8761-4091-A6A0-01D094495AE7}"/>
    <cellStyle name="Normal 3 13 5 2" xfId="25496" xr:uid="{D3E5705E-322A-4521-9108-56B23F49CB6A}"/>
    <cellStyle name="Normal 3 13 5 2 2" xfId="25497" xr:uid="{C02C1892-ED33-49D6-82D1-090601688895}"/>
    <cellStyle name="Normal 3 13 6" xfId="25498" xr:uid="{BE80D0DF-8CF8-4B5A-9BDC-B558F1EC45BB}"/>
    <cellStyle name="Normal 3 13 6 2" xfId="25499" xr:uid="{7A445602-37F5-423F-9E45-B5A20D1A8C36}"/>
    <cellStyle name="Normal 3 13 6 2 2" xfId="25500" xr:uid="{F54F09C0-3077-488B-9C39-434C2A7DBD9A}"/>
    <cellStyle name="Normal 3 13 7" xfId="25501" xr:uid="{D56E9EA2-D83C-414A-9992-7615F44E0350}"/>
    <cellStyle name="Normal 3 13 7 2" xfId="25502" xr:uid="{710C95B8-43E3-40C5-8AB6-5EB1BA9968CC}"/>
    <cellStyle name="Normal 3 13 7 2 2" xfId="25503" xr:uid="{23498E94-E60E-446A-B03E-1DE480E83E7C}"/>
    <cellStyle name="Normal 3 13 8" xfId="25504" xr:uid="{BFA09925-A2C4-4673-B16F-C445E9682F3A}"/>
    <cellStyle name="Normal 3 13 8 2" xfId="25505" xr:uid="{C65DF459-7E96-4DDB-83AF-9D6E5D59EE7E}"/>
    <cellStyle name="Normal 3 13 8 2 2" xfId="25506" xr:uid="{3431B96D-2D96-44E4-8C71-5FDE9749388A}"/>
    <cellStyle name="Normal 3 13 9" xfId="25507" xr:uid="{236F1EED-7569-46D8-BD01-74DD2DBB85C0}"/>
    <cellStyle name="Normal 3 13 9 2" xfId="25508" xr:uid="{1D4F1B3B-74BE-485D-B4D6-861C63E39D7F}"/>
    <cellStyle name="Normal 3 13 9 2 2" xfId="25509" xr:uid="{BCB13C53-DA1A-4598-824F-B0F04A552B74}"/>
    <cellStyle name="Normal 3 14" xfId="25510" xr:uid="{3EBFCA08-C4B3-4E21-9373-2BE9BDB89EE0}"/>
    <cellStyle name="Normal 3 14 10" xfId="25511" xr:uid="{8F8F6DDD-E756-42A9-9A5F-747252C38769}"/>
    <cellStyle name="Normal 3 14 10 2" xfId="25512" xr:uid="{F53C29AE-3689-421F-96BF-DFFEA24D24A0}"/>
    <cellStyle name="Normal 3 14 10 2 2" xfId="25513" xr:uid="{940429C8-AD5D-4831-9210-CACA20303A83}"/>
    <cellStyle name="Normal 3 14 11" xfId="25514" xr:uid="{4A2CC854-EED4-4012-ADFD-7FC8316DE4A5}"/>
    <cellStyle name="Normal 3 14 11 2" xfId="25515" xr:uid="{DB539140-F80F-448F-813C-70C4620B1FCE}"/>
    <cellStyle name="Normal 3 14 11 2 2" xfId="25516" xr:uid="{A001B9F3-94FA-482C-96AF-C91F910F139E}"/>
    <cellStyle name="Normal 3 14 12" xfId="25517" xr:uid="{FDC0059E-F8DA-493C-B626-C1006A34EC5F}"/>
    <cellStyle name="Normal 3 14 12 2" xfId="25518" xr:uid="{B69D28F0-28FF-4025-87F2-FDAE8F2D96C3}"/>
    <cellStyle name="Normal 3 14 12 2 2" xfId="25519" xr:uid="{823076B8-8252-4EF7-B879-77CC83FD31DA}"/>
    <cellStyle name="Normal 3 14 13" xfId="25520" xr:uid="{67DF7C34-3921-45B4-9C9C-6B640A675C77}"/>
    <cellStyle name="Normal 3 14 13 2" xfId="25521" xr:uid="{EEAFF4C6-A1B6-4D69-800D-275C09CDC935}"/>
    <cellStyle name="Normal 3 14 13 2 2" xfId="25522" xr:uid="{FE29CB97-1723-4B88-BC05-A4C21BA95E7D}"/>
    <cellStyle name="Normal 3 14 14" xfId="25523" xr:uid="{CA82B85F-E7AB-4584-BCB9-E0CBE17AEFEB}"/>
    <cellStyle name="Normal 3 14 14 2" xfId="25524" xr:uid="{3DAECEE7-D274-4760-97AA-CC77BE94C24B}"/>
    <cellStyle name="Normal 3 14 14 2 2" xfId="25525" xr:uid="{544104BB-FC19-4CF9-8566-0E95060650DB}"/>
    <cellStyle name="Normal 3 14 15" xfId="25526" xr:uid="{715F277A-586A-4B94-A6F4-4E6CE0FC3427}"/>
    <cellStyle name="Normal 3 14 15 2" xfId="25527" xr:uid="{D2ECD394-37EA-412C-8904-B58623873792}"/>
    <cellStyle name="Normal 3 14 15 2 2" xfId="25528" xr:uid="{1943DCB4-8171-4DBE-9831-8A2E4B5C1430}"/>
    <cellStyle name="Normal 3 14 16" xfId="25529" xr:uid="{3298D5FD-0A5E-4CB5-9703-810105611A6C}"/>
    <cellStyle name="Normal 3 14 16 2" xfId="25530" xr:uid="{FE64BE26-5133-483F-AA0C-799132C89B8A}"/>
    <cellStyle name="Normal 3 14 16 2 2" xfId="25531" xr:uid="{FB234134-FE7F-45F5-AA34-D9EAAB267CD4}"/>
    <cellStyle name="Normal 3 14 17" xfId="25532" xr:uid="{E6843397-7DC1-43D6-8071-307324774F7D}"/>
    <cellStyle name="Normal 3 14 17 2" xfId="25533" xr:uid="{D7E84DE0-FE78-4560-B33C-77A0CDA9E132}"/>
    <cellStyle name="Normal 3 14 17 2 2" xfId="25534" xr:uid="{A735A803-8398-460A-9565-B399F24F3AB0}"/>
    <cellStyle name="Normal 3 14 18" xfId="25535" xr:uid="{0FBC8C6E-9803-4B51-BBE9-B694ACE597D3}"/>
    <cellStyle name="Normal 3 14 18 2" xfId="25536" xr:uid="{3DF5A7E6-5109-421B-8737-94CD764E9C7B}"/>
    <cellStyle name="Normal 3 14 18 2 2" xfId="25537" xr:uid="{99936F2E-5211-43FC-B463-F917D460488B}"/>
    <cellStyle name="Normal 3 14 19" xfId="25538" xr:uid="{26CF3FF1-1A70-4437-A7AB-7183C86F0F03}"/>
    <cellStyle name="Normal 3 14 19 2" xfId="25539" xr:uid="{21A95BC9-3E04-4127-8572-E694CFE66369}"/>
    <cellStyle name="Normal 3 14 19 2 2" xfId="25540" xr:uid="{1F8A40C6-D910-4AA7-9D5E-149F5F2C3D13}"/>
    <cellStyle name="Normal 3 14 2" xfId="25541" xr:uid="{7146D5B5-9B7A-4A07-B2A7-2F50AC8EC2EF}"/>
    <cellStyle name="Normal 3 14 2 2" xfId="25542" xr:uid="{3EBF18D5-CA3A-4848-866D-A28E8B2ED373}"/>
    <cellStyle name="Normal 3 14 2 2 2" xfId="25543" xr:uid="{C31BAC95-CA52-45D4-B137-7D0B8FB4971C}"/>
    <cellStyle name="Normal 3 14 20" xfId="25544" xr:uid="{A9A96B53-5A7F-4D57-962B-6C98FC2C609F}"/>
    <cellStyle name="Normal 3 14 20 2" xfId="25545" xr:uid="{92826115-FAFB-4833-A124-275B63AE0A66}"/>
    <cellStyle name="Normal 3 14 20 2 2" xfId="25546" xr:uid="{53597D24-A73B-4723-A1B1-472E95EAD2A5}"/>
    <cellStyle name="Normal 3 14 21" xfId="25547" xr:uid="{442B5604-D9D6-4FDA-AEF9-125ADE7A8A7E}"/>
    <cellStyle name="Normal 3 14 21 2" xfId="25548" xr:uid="{D7E39829-9779-47CF-9A75-F4F6766A323F}"/>
    <cellStyle name="Normal 3 14 21 2 2" xfId="25549" xr:uid="{762A4459-D190-416B-B661-EF1E022B13C3}"/>
    <cellStyle name="Normal 3 14 22" xfId="25550" xr:uid="{7829532D-4C53-4DEC-859E-FECDB4F142C3}"/>
    <cellStyle name="Normal 3 14 22 2" xfId="25551" xr:uid="{0703EF1A-AC12-4903-B9BD-38CF77F3C335}"/>
    <cellStyle name="Normal 3 14 22 2 2" xfId="25552" xr:uid="{908C7037-BBBB-4BAD-B9DC-79B94210616E}"/>
    <cellStyle name="Normal 3 14 23" xfId="25553" xr:uid="{4A0F0929-1155-4CE7-A2A5-41DE7DD06006}"/>
    <cellStyle name="Normal 3 14 23 2" xfId="25554" xr:uid="{35A50340-251D-445B-989A-6738532AD0B2}"/>
    <cellStyle name="Normal 3 14 23 2 2" xfId="25555" xr:uid="{3F7254D3-CECD-4EA5-AA52-CE636CE34816}"/>
    <cellStyle name="Normal 3 14 24" xfId="25556" xr:uid="{85C16155-1B4C-447F-B861-ED28EFD2FAAB}"/>
    <cellStyle name="Normal 3 14 24 2" xfId="25557" xr:uid="{D43FD4DE-8EA1-4B88-88C7-29D6E6A7A91D}"/>
    <cellStyle name="Normal 3 14 24 2 2" xfId="25558" xr:uid="{4D5A3E49-A72B-4932-8D6C-D5F22BFC3797}"/>
    <cellStyle name="Normal 3 14 25" xfId="25559" xr:uid="{2123BFF5-A15F-4010-9041-1AF9A09DC376}"/>
    <cellStyle name="Normal 3 14 25 2" xfId="25560" xr:uid="{19D59B8B-F50A-4F53-889F-6E5391099FB9}"/>
    <cellStyle name="Normal 3 14 26" xfId="25561" xr:uid="{E925CB8B-B011-40FC-A2CF-69C20DA58FBB}"/>
    <cellStyle name="Normal 3 14 3" xfId="25562" xr:uid="{ED0DD430-2142-4E18-8467-57A046DB76FE}"/>
    <cellStyle name="Normal 3 14 3 2" xfId="25563" xr:uid="{CEEEBE49-A88A-430D-9640-BF08BE3137D9}"/>
    <cellStyle name="Normal 3 14 3 2 2" xfId="25564" xr:uid="{89D1BABE-9712-4CE7-8450-15A29042B72A}"/>
    <cellStyle name="Normal 3 14 4" xfId="25565" xr:uid="{4FCA1A1E-A749-41B8-A8B8-4A1C323A56BF}"/>
    <cellStyle name="Normal 3 14 4 2" xfId="25566" xr:uid="{FCF5E079-E5DC-44E9-B827-C803B214C27C}"/>
    <cellStyle name="Normal 3 14 4 2 2" xfId="25567" xr:uid="{F14D1345-4DF3-4F89-B6D8-DB0CFA67BC62}"/>
    <cellStyle name="Normal 3 14 5" xfId="25568" xr:uid="{1A39F76A-6E6E-4716-8756-2126DFE2EB65}"/>
    <cellStyle name="Normal 3 14 5 2" xfId="25569" xr:uid="{04470BAF-5A9A-442C-B5C2-10B18D5C5F55}"/>
    <cellStyle name="Normal 3 14 5 2 2" xfId="25570" xr:uid="{FDE1E28C-9C09-4A38-A0F9-03D9F5F8E6A4}"/>
    <cellStyle name="Normal 3 14 6" xfId="25571" xr:uid="{84F31143-0CFF-4904-A732-E5259EB9F5FB}"/>
    <cellStyle name="Normal 3 14 6 2" xfId="25572" xr:uid="{41596B3C-7E40-478F-A6B3-FCD1E5E9EBA8}"/>
    <cellStyle name="Normal 3 14 6 2 2" xfId="25573" xr:uid="{2558CC56-EB42-44C2-9090-8674A737CBBA}"/>
    <cellStyle name="Normal 3 14 7" xfId="25574" xr:uid="{1D372E09-34F8-4175-9F7F-D7879ED0F98D}"/>
    <cellStyle name="Normal 3 14 7 2" xfId="25575" xr:uid="{BC71761A-1570-431A-B8D1-7208C540B6B3}"/>
    <cellStyle name="Normal 3 14 7 2 2" xfId="25576" xr:uid="{3BED7F47-DDAF-4B38-B08C-818CDD32598D}"/>
    <cellStyle name="Normal 3 14 8" xfId="25577" xr:uid="{419DE671-C7C7-4020-A9A7-7F3D3BE55FC8}"/>
    <cellStyle name="Normal 3 14 8 2" xfId="25578" xr:uid="{B0F962ED-FB99-470E-A655-C65B07F0634A}"/>
    <cellStyle name="Normal 3 14 8 2 2" xfId="25579" xr:uid="{CF256FEC-76CB-40C8-9051-DE3FD06F3EB0}"/>
    <cellStyle name="Normal 3 14 9" xfId="25580" xr:uid="{63FE1BD2-BE37-49FA-8AFB-3790AA53B0BC}"/>
    <cellStyle name="Normal 3 14 9 2" xfId="25581" xr:uid="{1648FEA9-BB23-4864-8832-AB2ABC5C1E74}"/>
    <cellStyle name="Normal 3 14 9 2 2" xfId="25582" xr:uid="{6854FDBE-3AB1-479A-B6E9-B88A6C28516D}"/>
    <cellStyle name="Normal 3 15" xfId="25583" xr:uid="{21B7E79C-4CA4-4B34-B35C-4C946F5CD916}"/>
    <cellStyle name="Normal 3 15 2" xfId="25584" xr:uid="{E878D420-C69D-45DF-9682-0530F7AFD703}"/>
    <cellStyle name="Normal 3 15 2 2" xfId="25585" xr:uid="{41CC98E2-E0CD-4311-8768-77877F16F650}"/>
    <cellStyle name="Normal 3 16" xfId="25586" xr:uid="{6400ECCF-67D0-45B8-9096-E3F7DC2EF4C4}"/>
    <cellStyle name="Normal 3 16 2" xfId="25587" xr:uid="{60B09A90-062E-4979-9D97-E75A9561DFF6}"/>
    <cellStyle name="Normal 3 16 2 2" xfId="25588" xr:uid="{3AFBF7C0-DC60-4EE3-A66B-48ED37E1FA17}"/>
    <cellStyle name="Normal 3 17" xfId="25589" xr:uid="{C4164A72-16E9-4D44-8D33-3FB237A4BD51}"/>
    <cellStyle name="Normal 3 17 2" xfId="25590" xr:uid="{6F4F9FC1-774F-4BF7-AAC5-BA41386B7503}"/>
    <cellStyle name="Normal 3 17 2 2" xfId="25591" xr:uid="{AA288FD0-969A-47A2-BF5E-AB2EC40B98B0}"/>
    <cellStyle name="Normal 3 18" xfId="25592" xr:uid="{D0B92DA5-13F0-43B8-8CBC-2CFA4FF885DC}"/>
    <cellStyle name="Normal 3 18 2" xfId="25593" xr:uid="{D0CBD6C8-026E-4B50-90DF-C560CE9C4F5B}"/>
    <cellStyle name="Normal 3 18 2 2" xfId="25594" xr:uid="{855714DD-6EBE-4C9F-A354-827E187D5D2D}"/>
    <cellStyle name="Normal 3 19" xfId="25595" xr:uid="{1A0A0B0C-5FBE-4864-A20C-DB067C761B6A}"/>
    <cellStyle name="Normal 3 19 2" xfId="25596" xr:uid="{FF9F50C0-F6CB-42FA-A5B6-F10240B9ED45}"/>
    <cellStyle name="Normal 3 19 2 2" xfId="25597" xr:uid="{2A605516-ECF0-4010-9E4C-2D25C070E08F}"/>
    <cellStyle name="Normal 3 2" xfId="25598" xr:uid="{A8B39F80-AB5F-4BAC-BD4E-11132B7DAE76}"/>
    <cellStyle name="Normal 3 2 10" xfId="25599" xr:uid="{0F3BC50A-82B3-4B1B-A44C-6220EFA4D9A9}"/>
    <cellStyle name="Normal 3 2 10 2" xfId="25600" xr:uid="{C99E03D2-0240-47B0-9863-A7E022AF036A}"/>
    <cellStyle name="Normal 3 2 10 2 2" xfId="25601" xr:uid="{A6DE045B-F506-4F1F-8BF6-71B1E42A4D4C}"/>
    <cellStyle name="Normal 3 2 11" xfId="25602" xr:uid="{691090C5-BF59-4B7D-B1FB-208C3EDD51A6}"/>
    <cellStyle name="Normal 3 2 11 2" xfId="25603" xr:uid="{A56AE011-1EE0-4933-BBCF-CFB1C9D4C00C}"/>
    <cellStyle name="Normal 3 2 11 2 2" xfId="25604" xr:uid="{F4EF5A9B-2425-4DB5-B19B-FD2B2117C134}"/>
    <cellStyle name="Normal 3 2 12" xfId="25605" xr:uid="{70F705EE-6DAD-4936-A0AA-E6CA7F14E7E9}"/>
    <cellStyle name="Normal 3 2 12 2" xfId="25606" xr:uid="{953AF184-8B04-4F40-A944-3075505FC1FA}"/>
    <cellStyle name="Normal 3 2 12 2 2" xfId="25607" xr:uid="{DCC31D55-C5CB-4FB8-8538-F4D210C078A3}"/>
    <cellStyle name="Normal 3 2 13" xfId="25608" xr:uid="{BD571581-6254-4C4C-ACE1-9CE38A1DFB4B}"/>
    <cellStyle name="Normal 3 2 13 2" xfId="25609" xr:uid="{94613ABB-1210-4E3C-A774-A46F1699E279}"/>
    <cellStyle name="Normal 3 2 13 2 2" xfId="25610" xr:uid="{6D30A2AF-A835-4405-90D5-08743CA1B173}"/>
    <cellStyle name="Normal 3 2 14" xfId="25611" xr:uid="{1F8D238F-4E9B-42DD-81B5-74C264EA736F}"/>
    <cellStyle name="Normal 3 2 14 2" xfId="25612" xr:uid="{7F1448A4-6289-4869-92B1-AC0845863404}"/>
    <cellStyle name="Normal 3 2 14 2 2" xfId="25613" xr:uid="{DCFF2160-1B89-48F7-8C45-A350216CEF8B}"/>
    <cellStyle name="Normal 3 2 15" xfId="25614" xr:uid="{B58E29E9-173E-44F3-9D62-62EF8ECF7CFD}"/>
    <cellStyle name="Normal 3 2 15 2" xfId="25615" xr:uid="{63B9679E-E485-475C-9203-139C992A8F00}"/>
    <cellStyle name="Normal 3 2 15 2 2" xfId="25616" xr:uid="{682DEC11-4DB8-494B-8F69-6A1DB5E40E2D}"/>
    <cellStyle name="Normal 3 2 16" xfId="25617" xr:uid="{41724BEE-19C1-4111-8E28-67A0F856CA68}"/>
    <cellStyle name="Normal 3 2 16 2" xfId="25618" xr:uid="{D61CBEDA-CA94-4D28-9298-0366869831F5}"/>
    <cellStyle name="Normal 3 2 16 2 2" xfId="25619" xr:uid="{4FD1DDD4-30FB-4027-BD47-1C3ABB60F5A0}"/>
    <cellStyle name="Normal 3 2 17" xfId="25620" xr:uid="{EA51A35B-7FB8-4143-A74B-4D04DFFBA12E}"/>
    <cellStyle name="Normal 3 2 17 2" xfId="25621" xr:uid="{98594FF3-D88C-4F5D-9393-1C2AF4366912}"/>
    <cellStyle name="Normal 3 2 17 2 2" xfId="25622" xr:uid="{A399E38D-6C33-4A5B-8F1E-92D5AD20AB4C}"/>
    <cellStyle name="Normal 3 2 18" xfId="25623" xr:uid="{76418760-C214-41A8-9E07-144841959118}"/>
    <cellStyle name="Normal 3 2 18 2" xfId="25624" xr:uid="{B4495E8F-4DDD-4F82-A94E-5BB1613CA152}"/>
    <cellStyle name="Normal 3 2 18 2 2" xfId="25625" xr:uid="{BD761AF4-7E2A-496B-9335-7021BB19EA6F}"/>
    <cellStyle name="Normal 3 2 19" xfId="25626" xr:uid="{2D22DF22-EF2B-4271-8B60-5BFDA833E8F0}"/>
    <cellStyle name="Normal 3 2 19 2" xfId="25627" xr:uid="{EC9EF074-19FE-4069-8E22-00CA9E5AC00E}"/>
    <cellStyle name="Normal 3 2 19 2 2" xfId="25628" xr:uid="{2C82D77D-A00C-46DB-809A-CA85EC95B910}"/>
    <cellStyle name="Normal 3 2 2" xfId="25629" xr:uid="{F63DC680-1DB5-4FB9-B4C6-D930DB0176B5}"/>
    <cellStyle name="Normal 3 2 2 2" xfId="25630" xr:uid="{622B904F-3DB8-45F9-B825-414F7BE32E21}"/>
    <cellStyle name="Normal 3 2 2 2 2" xfId="25631" xr:uid="{6BC398E2-1477-4B89-BE73-1C82BE7D82F9}"/>
    <cellStyle name="Normal 3 2 2 3" xfId="25632" xr:uid="{9F454FA6-3821-49E3-9786-A0FD9F20E93C}"/>
    <cellStyle name="Normal 3 2 20" xfId="25633" xr:uid="{73B0193E-AF21-4489-A060-C94B481F30B7}"/>
    <cellStyle name="Normal 3 2 20 2" xfId="25634" xr:uid="{C5BA3C0E-3E16-463D-AAF8-9EF925572B5D}"/>
    <cellStyle name="Normal 3 2 20 2 2" xfId="25635" xr:uid="{25BAA98B-F65F-48F4-8C31-151866DADDF7}"/>
    <cellStyle name="Normal 3 2 21" xfId="25636" xr:uid="{9F54C07E-5B7E-42B8-9635-D0B2DD82D17C}"/>
    <cellStyle name="Normal 3 2 21 2" xfId="25637" xr:uid="{75397EC0-3D74-4609-99B4-44EE5FF13074}"/>
    <cellStyle name="Normal 3 2 21 2 2" xfId="25638" xr:uid="{222A5BB5-C5C0-4FEF-8E87-CD942EE2AE0B}"/>
    <cellStyle name="Normal 3 2 22" xfId="25639" xr:uid="{E0AFF751-D42D-496C-A2AF-749D9A29E0BC}"/>
    <cellStyle name="Normal 3 2 22 2" xfId="25640" xr:uid="{BF8595C2-B4CD-40A8-B55A-DB9AC16B6C81}"/>
    <cellStyle name="Normal 3 2 22 2 2" xfId="25641" xr:uid="{423C6EEE-714D-471C-BB49-2B91DB9AC553}"/>
    <cellStyle name="Normal 3 2 23" xfId="25642" xr:uid="{BC820754-4DBC-412B-A9FF-C766A839C4DD}"/>
    <cellStyle name="Normal 3 2 23 2" xfId="25643" xr:uid="{9E8EEDE5-5398-4AF8-8F0D-969E0BE4A7E7}"/>
    <cellStyle name="Normal 3 2 23 2 2" xfId="25644" xr:uid="{FF558B81-E74A-46E5-907C-AF51E7CEAA71}"/>
    <cellStyle name="Normal 3 2 24" xfId="25645" xr:uid="{C1A725C0-F746-41EC-AB7B-2BC6E6E1C314}"/>
    <cellStyle name="Normal 3 2 24 2" xfId="25646" xr:uid="{59729D8A-D140-4AFB-99FD-51DD765124DB}"/>
    <cellStyle name="Normal 3 2 24 2 2" xfId="25647" xr:uid="{3046EB1D-EADB-4274-80E3-1052CAD32DBD}"/>
    <cellStyle name="Normal 3 2 25" xfId="25648" xr:uid="{03D3FCCB-881B-46BC-A766-56EC82E2DC95}"/>
    <cellStyle name="Normal 3 2 25 2" xfId="25649" xr:uid="{1764A8E0-79C3-4475-9552-5DB084A9FAFC}"/>
    <cellStyle name="Normal 3 2 25 2 2" xfId="25650" xr:uid="{94D3027D-C084-462F-8B42-4BFB4EC6622B}"/>
    <cellStyle name="Normal 3 2 26" xfId="25651" xr:uid="{4BE5F42B-A542-4598-A41F-A650EF28A353}"/>
    <cellStyle name="Normal 3 2 26 2" xfId="25652" xr:uid="{AE528D90-2D8E-41AE-B1DA-0D45C0DD2B63}"/>
    <cellStyle name="Normal 3 2 26 2 2" xfId="25653" xr:uid="{223321E5-1F8C-4257-ACAA-A3102DCC55B8}"/>
    <cellStyle name="Normal 3 2 27" xfId="25654" xr:uid="{91C07D6D-465F-4AF7-9E48-E007D8853853}"/>
    <cellStyle name="Normal 3 2 27 2" xfId="25655" xr:uid="{396AADE3-7686-43D9-A9C1-6F5F46E1F749}"/>
    <cellStyle name="Normal 3 2 27 2 2" xfId="25656" xr:uid="{F5A71DB9-22CE-4E53-929E-67D662B2D35C}"/>
    <cellStyle name="Normal 3 2 28" xfId="25657" xr:uid="{024CBB22-D666-4B91-BEB7-049E47D91983}"/>
    <cellStyle name="Normal 3 2 28 2" xfId="25658" xr:uid="{5F139781-4CFB-42F7-A20A-0BF3F1766D7F}"/>
    <cellStyle name="Normal 3 2 28 2 2" xfId="25659" xr:uid="{D5563D2D-6307-4915-9751-0F52D468F9F3}"/>
    <cellStyle name="Normal 3 2 29" xfId="25660" xr:uid="{591C11E6-F594-4EC3-B046-A5629B2B4376}"/>
    <cellStyle name="Normal 3 2 29 2" xfId="25661" xr:uid="{BCE7333F-6B4F-4782-B3F4-BDDD16B0AE9B}"/>
    <cellStyle name="Normal 3 2 29 2 2" xfId="25662" xr:uid="{A338F3B5-6076-41AA-96DC-5F1A0E7D78D3}"/>
    <cellStyle name="Normal 3 2 3" xfId="25663" xr:uid="{E9C8EB3A-3041-49F5-BC2E-94DBCA528246}"/>
    <cellStyle name="Normal 3 2 3 2" xfId="25664" xr:uid="{E3879760-DB85-4E74-ADC4-BC5A53C56274}"/>
    <cellStyle name="Normal 3 2 3 2 2" xfId="25665" xr:uid="{99521425-42A6-4989-9393-7B196A24F679}"/>
    <cellStyle name="Normal 3 2 3 3" xfId="25666" xr:uid="{FB003D20-C4BE-49F1-A97C-201B9994B9F9}"/>
    <cellStyle name="Normal 3 2 3 4" xfId="25667" xr:uid="{B3B20489-BCB8-4EA4-AB84-69BCA79A3E24}"/>
    <cellStyle name="Normal 3 2 30" xfId="25668" xr:uid="{BABA51B2-3DB5-440C-A14D-72145A72DB91}"/>
    <cellStyle name="Normal 3 2 30 2" xfId="25669" xr:uid="{991D6ED0-70BB-47FD-A13E-FBB2BB758F6A}"/>
    <cellStyle name="Normal 3 2 31" xfId="25670" xr:uid="{126B09C5-FDEB-4A4D-BFB4-39E2AF619E26}"/>
    <cellStyle name="Normal 3 2 32" xfId="25671" xr:uid="{E0F13396-5F4B-489B-BA96-11FB1B2A1E97}"/>
    <cellStyle name="Normal 3 2 33" xfId="25672" xr:uid="{CC7CA347-1670-4975-9D0F-BB5ABADDD83A}"/>
    <cellStyle name="Normal 3 2 33 2" xfId="25673" xr:uid="{767F69D6-F1F7-4BE2-9F76-0CB184EBEAAE}"/>
    <cellStyle name="Normal 3 2 34" xfId="25674" xr:uid="{65711C5D-59F2-475E-BC5A-620DED42BC6A}"/>
    <cellStyle name="Normal 3 2 34 2" xfId="25675" xr:uid="{1F33B9F5-1A70-42E4-BFCD-BFF3F5C55024}"/>
    <cellStyle name="Normal 3 2 35" xfId="25676" xr:uid="{0101A407-CEC1-4B9F-9B21-DB3C7D52222D}"/>
    <cellStyle name="Normal 3 2 35 2" xfId="25677" xr:uid="{50042E92-A3E1-4AE6-8E3E-7F54C6778B20}"/>
    <cellStyle name="Normal 3 2 36" xfId="25678" xr:uid="{7BF23B64-3BB6-4BEF-A57A-F98CA61E1222}"/>
    <cellStyle name="Normal 3 2 4" xfId="25679" xr:uid="{CCBFEBB7-3329-4EAF-94ED-5CCD1D593573}"/>
    <cellStyle name="Normal 3 2 4 2" xfId="25680" xr:uid="{D2EB9274-1655-463B-8180-B330198F86DB}"/>
    <cellStyle name="Normal 3 2 4 2 2" xfId="25681" xr:uid="{37FA8B48-6D45-4E57-9E5B-4D0C36FC4F5D}"/>
    <cellStyle name="Normal 3 2 5" xfId="25682" xr:uid="{03EC4AAA-BC88-40B7-BFFD-B78216BC08CA}"/>
    <cellStyle name="Normal 3 2 5 2" xfId="25683" xr:uid="{0B411BD2-0647-4D69-8929-F4DCE191C728}"/>
    <cellStyle name="Normal 3 2 5 2 2" xfId="25684" xr:uid="{B892F911-739E-4E4F-92CA-7415E956FF7C}"/>
    <cellStyle name="Normal 3 2 6" xfId="25685" xr:uid="{59BEB426-D24D-4EFB-B667-26F4B688765D}"/>
    <cellStyle name="Normal 3 2 6 2" xfId="25686" xr:uid="{93F2CE50-AC85-4892-B052-8F00DE78EBB3}"/>
    <cellStyle name="Normal 3 2 6 2 2" xfId="25687" xr:uid="{74D42E34-CEC7-4E69-8F55-3B07FFF56229}"/>
    <cellStyle name="Normal 3 2 7" xfId="25688" xr:uid="{60006CD1-3229-41A0-B08F-BA470B71ECF6}"/>
    <cellStyle name="Normal 3 2 7 2" xfId="25689" xr:uid="{C01FFCDF-9BA3-4A45-9C9A-66CC0313ACFC}"/>
    <cellStyle name="Normal 3 2 7 2 2" xfId="25690" xr:uid="{F6E062AB-03B5-4E1D-A8B2-5D9222001A46}"/>
    <cellStyle name="Normal 3 2 8" xfId="25691" xr:uid="{6F752635-ABD5-4228-84EE-C9741B7D9089}"/>
    <cellStyle name="Normal 3 2 8 2" xfId="25692" xr:uid="{21FE2459-3176-462D-9054-5FCCD29B71EC}"/>
    <cellStyle name="Normal 3 2 8 2 2" xfId="25693" xr:uid="{CEA94573-2A91-4FE8-A403-D80ECDF180D4}"/>
    <cellStyle name="Normal 3 2 9" xfId="25694" xr:uid="{40DD702F-8442-4F7D-9657-827654D0FF4D}"/>
    <cellStyle name="Normal 3 2 9 2" xfId="25695" xr:uid="{6D33E21D-651A-443C-9BBD-F40DE57A8A47}"/>
    <cellStyle name="Normal 3 2 9 2 2" xfId="25696" xr:uid="{8E2DA420-B1FF-4473-8A02-B22B529A2520}"/>
    <cellStyle name="Normal 3 2_Assays" xfId="25697" xr:uid="{E22B76DE-3C83-4513-8087-18B202881C60}"/>
    <cellStyle name="Normal 3 20" xfId="25698" xr:uid="{7C5D44FD-00FA-46EB-BC08-254D4B5DFE70}"/>
    <cellStyle name="Normal 3 20 2" xfId="25699" xr:uid="{E44E3C12-FECE-48DE-AF7A-B876AFA1FB1D}"/>
    <cellStyle name="Normal 3 20 2 2" xfId="25700" xr:uid="{F196A937-7E27-4992-A092-FA41C9FF3E05}"/>
    <cellStyle name="Normal 3 21" xfId="25701" xr:uid="{2C585208-620F-4FDC-AC9A-EC861DADF760}"/>
    <cellStyle name="Normal 3 21 2" xfId="25702" xr:uid="{1274803A-A506-4376-AEA4-A705BD5F4BC1}"/>
    <cellStyle name="Normal 3 21 2 2" xfId="25703" xr:uid="{4C59872E-518B-42E8-8D72-C9CB3147CE66}"/>
    <cellStyle name="Normal 3 22" xfId="25704" xr:uid="{E5054533-F254-48EC-9DD8-11CE2DA64AAF}"/>
    <cellStyle name="Normal 3 22 2" xfId="25705" xr:uid="{E3A6B47D-5767-4B95-832F-DDB0044A57FA}"/>
    <cellStyle name="Normal 3 22 2 2" xfId="25706" xr:uid="{AFE4C40B-49BC-4197-923E-EA86C2F1EAAA}"/>
    <cellStyle name="Normal 3 23" xfId="25707" xr:uid="{051B0B79-CD4D-4557-B7A5-25B89F25FD97}"/>
    <cellStyle name="Normal 3 23 2" xfId="25708" xr:uid="{C3FEA5C5-E8F9-4D4A-8C38-E6C82E448140}"/>
    <cellStyle name="Normal 3 23 2 2" xfId="25709" xr:uid="{EEA1C324-6349-481C-BC28-950492667285}"/>
    <cellStyle name="Normal 3 24" xfId="25710" xr:uid="{9BE9AD2B-403B-47AB-A2C2-024D17E15119}"/>
    <cellStyle name="Normal 3 24 2" xfId="25711" xr:uid="{E12A9F8E-1267-4ED8-B812-E2986E13A5F1}"/>
    <cellStyle name="Normal 3 24 2 2" xfId="25712" xr:uid="{8122F0B1-4B88-49F8-B7DE-063C77551A79}"/>
    <cellStyle name="Normal 3 25" xfId="25713" xr:uid="{D96DD24A-C123-4ECF-A429-C7E86AC10DFD}"/>
    <cellStyle name="Normal 3 25 2" xfId="25714" xr:uid="{EBE8E987-B83B-49A3-BC2F-093255726EB7}"/>
    <cellStyle name="Normal 3 25 2 2" xfId="25715" xr:uid="{5989DFE5-EEFA-4864-AA05-307E9661724E}"/>
    <cellStyle name="Normal 3 26" xfId="25716" xr:uid="{EDCB4A5E-3BAF-439D-B2F7-C3ADEF9B4E68}"/>
    <cellStyle name="Normal 3 26 2" xfId="25717" xr:uid="{6BE7494F-25F7-4EA7-B5DF-458E5A01D42D}"/>
    <cellStyle name="Normal 3 26 2 2" xfId="25718" xr:uid="{EC057ABC-4C35-4DCD-82F7-C55663720DA6}"/>
    <cellStyle name="Normal 3 27" xfId="25719" xr:uid="{7E01394E-18DE-4404-962E-5C494B6009E3}"/>
    <cellStyle name="Normal 3 27 2" xfId="25720" xr:uid="{CDC9D232-7D34-4486-B029-F4F248DFAF67}"/>
    <cellStyle name="Normal 3 27 2 2" xfId="25721" xr:uid="{1510DA95-70BD-4C95-B904-EA3DE445F585}"/>
    <cellStyle name="Normal 3 28" xfId="25722" xr:uid="{F87A0BCE-9AC1-4C1E-928D-EBAF62B3DCD6}"/>
    <cellStyle name="Normal 3 28 2" xfId="25723" xr:uid="{C3F43AED-561D-406A-AD39-590337B96401}"/>
    <cellStyle name="Normal 3 28 2 2" xfId="25724" xr:uid="{D88A0416-B831-4AAA-B197-C5873347FCFB}"/>
    <cellStyle name="Normal 3 29" xfId="25725" xr:uid="{3C60A16B-6EBB-4B50-928D-F680BA110E07}"/>
    <cellStyle name="Normal 3 29 2" xfId="25726" xr:uid="{58963CCF-B5A9-4EAE-A469-BB6D468DD153}"/>
    <cellStyle name="Normal 3 29 2 2" xfId="25727" xr:uid="{E7AE9BB8-109E-4111-B7A5-7552FAE85A6F}"/>
    <cellStyle name="Normal 3 3" xfId="25728" xr:uid="{D15D7D47-3C51-44F6-BEB9-390F5704E20B}"/>
    <cellStyle name="Normal 3 3 10" xfId="25729" xr:uid="{4BBB6695-ADE1-4AFE-97F1-FBC012EAC1E3}"/>
    <cellStyle name="Normal 3 3 10 2" xfId="25730" xr:uid="{C0E85D3F-01B9-4F67-820D-6A2A95C49945}"/>
    <cellStyle name="Normal 3 3 10 2 2" xfId="25731" xr:uid="{A3B4EE5D-CB4E-4355-A177-AA4CD3983204}"/>
    <cellStyle name="Normal 3 3 11" xfId="25732" xr:uid="{9668893B-1EF1-48CC-AD4A-2C5A7588D8DF}"/>
    <cellStyle name="Normal 3 3 11 2" xfId="25733" xr:uid="{1A66788D-597C-4A04-B212-E7EE8CD4FE37}"/>
    <cellStyle name="Normal 3 3 11 2 2" xfId="25734" xr:uid="{6F74174C-5EBD-48A3-8818-081F5AAE7696}"/>
    <cellStyle name="Normal 3 3 12" xfId="25735" xr:uid="{19E775FF-609F-44D1-BCC1-2ADF3C940853}"/>
    <cellStyle name="Normal 3 3 12 2" xfId="25736" xr:uid="{72484683-B826-4322-A1B9-8FF35A2111DC}"/>
    <cellStyle name="Normal 3 3 12 2 2" xfId="25737" xr:uid="{8943563A-9E01-40F0-A41A-BFB16A6A57E0}"/>
    <cellStyle name="Normal 3 3 13" xfId="25738" xr:uid="{E4D9D9B4-9382-468C-908A-9088222F2CA9}"/>
    <cellStyle name="Normal 3 3 13 2" xfId="25739" xr:uid="{9512EADF-67B4-4B67-8187-29ED22AAB897}"/>
    <cellStyle name="Normal 3 3 13 2 2" xfId="25740" xr:uid="{11A29D70-3582-4EE1-8B78-9682D8E92875}"/>
    <cellStyle name="Normal 3 3 14" xfId="25741" xr:uid="{64926C0D-2357-4C25-B6C7-E1B0AC3AA180}"/>
    <cellStyle name="Normal 3 3 14 2" xfId="25742" xr:uid="{7185FF93-643F-4A19-A34F-80DB07442C47}"/>
    <cellStyle name="Normal 3 3 14 2 2" xfId="25743" xr:uid="{95AF2148-9DFC-4661-8AB5-55C6E0E3778B}"/>
    <cellStyle name="Normal 3 3 15" xfId="25744" xr:uid="{7ECC823E-698C-4134-A43C-0C749F6FA246}"/>
    <cellStyle name="Normal 3 3 15 2" xfId="25745" xr:uid="{A69E7C38-3BEC-45D8-B0FF-6B49836D79DD}"/>
    <cellStyle name="Normal 3 3 15 2 2" xfId="25746" xr:uid="{83E246FD-E6FA-4673-BC5D-1F14F91CF753}"/>
    <cellStyle name="Normal 3 3 16" xfId="25747" xr:uid="{B1231A22-2A75-4AF7-B6E4-0743617D2DB1}"/>
    <cellStyle name="Normal 3 3 16 2" xfId="25748" xr:uid="{889FB461-C365-4A85-A8DB-1CEFD004FE1A}"/>
    <cellStyle name="Normal 3 3 16 2 2" xfId="25749" xr:uid="{44594F32-44E5-4857-945B-4DA0D787407B}"/>
    <cellStyle name="Normal 3 3 17" xfId="25750" xr:uid="{209E123D-4294-42F3-B52A-05A668E1FD0B}"/>
    <cellStyle name="Normal 3 3 17 2" xfId="25751" xr:uid="{F0F49926-B03C-4212-ABB2-A0919F14BEE9}"/>
    <cellStyle name="Normal 3 3 17 2 2" xfId="25752" xr:uid="{4675D19E-16C3-42C5-98C6-24912FA0D1F4}"/>
    <cellStyle name="Normal 3 3 18" xfId="25753" xr:uid="{3FC0C633-4BD2-49E9-9894-CA7EE7617AB1}"/>
    <cellStyle name="Normal 3 3 18 2" xfId="25754" xr:uid="{9F8E468D-06F8-41C7-BC6E-CD78C2728E80}"/>
    <cellStyle name="Normal 3 3 18 2 2" xfId="25755" xr:uid="{25F9D07D-3DF3-4014-B592-C13F5CD6DE15}"/>
    <cellStyle name="Normal 3 3 19" xfId="25756" xr:uid="{9F42F9F1-2BFF-470C-B834-4D1FAD581A16}"/>
    <cellStyle name="Normal 3 3 19 2" xfId="25757" xr:uid="{528EF666-46FD-4788-BA58-8FBBF5CCFFFA}"/>
    <cellStyle name="Normal 3 3 19 2 2" xfId="25758" xr:uid="{AE8B5525-699A-46F9-A055-D7AF2C66889D}"/>
    <cellStyle name="Normal 3 3 2" xfId="25759" xr:uid="{91AE85DA-04F8-4C54-BE2D-E0A052B6E546}"/>
    <cellStyle name="Normal 3 3 2 2" xfId="25760" xr:uid="{8C8385ED-A19D-4CF0-9328-9FB34FE7F35A}"/>
    <cellStyle name="Normal 3 3 2 2 2" xfId="25761" xr:uid="{3D47F932-9BD9-4EED-8865-C1690FF887C2}"/>
    <cellStyle name="Normal 3 3 2 3" xfId="25762" xr:uid="{39BB7298-4BAF-4111-BEA9-FD517540037F}"/>
    <cellStyle name="Normal 3 3 20" xfId="25763" xr:uid="{4C121171-570F-4EA4-BAEB-F9F8FFCB34DB}"/>
    <cellStyle name="Normal 3 3 20 2" xfId="25764" xr:uid="{3E6101A9-31CE-46F7-B573-F9D734F81547}"/>
    <cellStyle name="Normal 3 3 20 2 2" xfId="25765" xr:uid="{350B815F-D18E-4752-8F03-578250F1889F}"/>
    <cellStyle name="Normal 3 3 21" xfId="25766" xr:uid="{D418366F-4489-4AD9-A5B2-DF9A96253057}"/>
    <cellStyle name="Normal 3 3 21 2" xfId="25767" xr:uid="{7ECDEF79-D868-4144-AA4B-09A8DF5FE2F1}"/>
    <cellStyle name="Normal 3 3 21 2 2" xfId="25768" xr:uid="{EEECD4CA-489B-42D1-932D-5436137AAD06}"/>
    <cellStyle name="Normal 3 3 22" xfId="25769" xr:uid="{E135AA18-C20D-4448-867D-BBCE84A1DB79}"/>
    <cellStyle name="Normal 3 3 22 2" xfId="25770" xr:uid="{EA79FE97-CDDA-4A31-9C87-EB033D572F2D}"/>
    <cellStyle name="Normal 3 3 22 2 2" xfId="25771" xr:uid="{9EF2DFBC-786A-4CE6-A146-48C62A4955BD}"/>
    <cellStyle name="Normal 3 3 23" xfId="25772" xr:uid="{AC7C9961-992E-4844-9F83-1D47BB333193}"/>
    <cellStyle name="Normal 3 3 23 2" xfId="25773" xr:uid="{5EE4FCC2-15B1-453B-AD49-0ABD13038318}"/>
    <cellStyle name="Normal 3 3 23 2 2" xfId="25774" xr:uid="{D43B3570-F1E6-42A8-99F0-71F4528CF808}"/>
    <cellStyle name="Normal 3 3 24" xfId="25775" xr:uid="{54AF17A7-6A30-484F-AFB6-36743A3D3A98}"/>
    <cellStyle name="Normal 3 3 24 2" xfId="25776" xr:uid="{53EF674F-D1D9-4B70-9ABF-E48A3B0B46D9}"/>
    <cellStyle name="Normal 3 3 24 2 2" xfId="25777" xr:uid="{ABD417CB-5333-478D-8E12-7809360A9048}"/>
    <cellStyle name="Normal 3 3 25" xfId="25778" xr:uid="{23E64FCB-AC75-4B6E-BE1C-DF022EF0405E}"/>
    <cellStyle name="Normal 3 3 25 2" xfId="25779" xr:uid="{046F901B-537B-4027-917D-426B8FE88C82}"/>
    <cellStyle name="Normal 3 3 25 2 2" xfId="25780" xr:uid="{55DB6B93-C811-4F78-8A5E-FECFBEF8D2BA}"/>
    <cellStyle name="Normal 3 3 26" xfId="25781" xr:uid="{C8B99A65-5BCF-486E-BC27-BA9409532F96}"/>
    <cellStyle name="Normal 3 3 26 2" xfId="25782" xr:uid="{C0504F44-8376-423B-8B88-597552E133C6}"/>
    <cellStyle name="Normal 3 3 26 2 2" xfId="25783" xr:uid="{E7357E3B-98AE-414B-B0F2-DFD57098C674}"/>
    <cellStyle name="Normal 3 3 27" xfId="25784" xr:uid="{CB7C4C6F-7DD3-4F12-8C86-5EB91DAE4FDD}"/>
    <cellStyle name="Normal 3 3 27 2" xfId="25785" xr:uid="{BB13370F-F681-43DD-A1F6-A3D5C7012CA0}"/>
    <cellStyle name="Normal 3 3 27 2 2" xfId="25786" xr:uid="{10632986-571F-4A63-B255-F3CA4A219240}"/>
    <cellStyle name="Normal 3 3 28" xfId="25787" xr:uid="{E3AE2435-4751-4BDA-9102-590879AA7147}"/>
    <cellStyle name="Normal 3 3 28 2" xfId="25788" xr:uid="{3ACBC62F-4C8C-4D99-B3BF-9EC9EAE636A3}"/>
    <cellStyle name="Normal 3 3 28 2 2" xfId="25789" xr:uid="{680E767C-B72E-4D49-A92E-84B71D340A42}"/>
    <cellStyle name="Normal 3 3 29" xfId="25790" xr:uid="{DD8F2E21-1D97-4708-B058-05EA9A54FA21}"/>
    <cellStyle name="Normal 3 3 29 2" xfId="25791" xr:uid="{5185DE37-86E2-4A8C-B65D-290672A006E8}"/>
    <cellStyle name="Normal 3 3 29 2 2" xfId="25792" xr:uid="{E9A34AC9-54CB-441A-9C09-192B49AD75F6}"/>
    <cellStyle name="Normal 3 3 3" xfId="25793" xr:uid="{B1905067-BBF1-4E52-97F2-2EE1056909BB}"/>
    <cellStyle name="Normal 3 3 3 2" xfId="25794" xr:uid="{889C2A5B-9F41-4581-B1CF-4F94AED7FB47}"/>
    <cellStyle name="Normal 3 3 3 2 2" xfId="25795" xr:uid="{FC36F65D-32AE-426E-83F6-122F464436C8}"/>
    <cellStyle name="Normal 3 3 30" xfId="25796" xr:uid="{11DF22F7-192C-42E6-8485-18EDEEB77B96}"/>
    <cellStyle name="Normal 3 3 30 2" xfId="25797" xr:uid="{C99EF304-B475-4839-A906-284BA07F31F0}"/>
    <cellStyle name="Normal 3 3 31" xfId="25798" xr:uid="{66726251-5FF8-44D0-8FD2-92E5C2786E85}"/>
    <cellStyle name="Normal 3 3 32" xfId="25799" xr:uid="{EE1B8A2D-B405-4857-ACAA-D8C3993D33B0}"/>
    <cellStyle name="Normal 3 3 33" xfId="25800" xr:uid="{3611C9D5-8792-4916-A82F-0C40F7257301}"/>
    <cellStyle name="Normal 3 3 34" xfId="25801" xr:uid="{4D6BDA99-E9AD-4ED5-90B3-E73D9B0F25E5}"/>
    <cellStyle name="Normal 3 3 4" xfId="25802" xr:uid="{E72D1404-F4FA-4D69-8D03-406DCBD01F8B}"/>
    <cellStyle name="Normal 3 3 4 2" xfId="25803" xr:uid="{DC6B0525-197C-42B1-BF95-855A90018BD2}"/>
    <cellStyle name="Normal 3 3 4 2 2" xfId="25804" xr:uid="{3E91BC36-0280-4E48-B26E-CBBCF777A5CC}"/>
    <cellStyle name="Normal 3 3 5" xfId="25805" xr:uid="{1D652AA2-3FE9-4424-A370-EC89D453FA59}"/>
    <cellStyle name="Normal 3 3 5 2" xfId="25806" xr:uid="{AECDB454-BDC4-4D55-B025-85F56C538071}"/>
    <cellStyle name="Normal 3 3 5 2 2" xfId="25807" xr:uid="{07561365-F288-4595-A437-2BBE06415DC7}"/>
    <cellStyle name="Normal 3 3 6" xfId="25808" xr:uid="{D1BFC35B-6CD4-405E-8BE3-AE1E8B49332B}"/>
    <cellStyle name="Normal 3 3 6 2" xfId="25809" xr:uid="{C5985C3E-E12E-45C7-943B-8FFAAD260B76}"/>
    <cellStyle name="Normal 3 3 6 2 2" xfId="25810" xr:uid="{CAABF28D-3084-4CB3-95B6-2A22A50DB8F7}"/>
    <cellStyle name="Normal 3 3 7" xfId="25811" xr:uid="{3E6701BB-A052-4527-BE28-B8985E8ED2F7}"/>
    <cellStyle name="Normal 3 3 7 2" xfId="25812" xr:uid="{6F5516DF-6225-4218-9FAD-9A42BEA3DBF4}"/>
    <cellStyle name="Normal 3 3 7 2 2" xfId="25813" xr:uid="{231E2F42-E2AC-4B33-8396-E154C6B8654B}"/>
    <cellStyle name="Normal 3 3 8" xfId="25814" xr:uid="{C3FD94A0-54CA-49C6-AFD3-209CBABB22F6}"/>
    <cellStyle name="Normal 3 3 8 2" xfId="25815" xr:uid="{37B46A67-1E8C-4F03-9B09-7DCCF28F0BBF}"/>
    <cellStyle name="Normal 3 3 8 2 2" xfId="25816" xr:uid="{62903F7D-3003-4BA6-869F-E1AF5A2C3631}"/>
    <cellStyle name="Normal 3 3 9" xfId="25817" xr:uid="{F54DE576-9B70-495E-90BC-0F0FBAA510C8}"/>
    <cellStyle name="Normal 3 3 9 2" xfId="25818" xr:uid="{384D72E1-6C57-4A6D-88FF-A287819FFB0D}"/>
    <cellStyle name="Normal 3 3 9 2 2" xfId="25819" xr:uid="{A4107C6E-B9E2-4475-B581-6FCAFC831A9B}"/>
    <cellStyle name="Normal 3 30" xfId="25820" xr:uid="{1D0CA1B8-50FC-49CF-BA8A-A08ABE5D5777}"/>
    <cellStyle name="Normal 3 30 2" xfId="25821" xr:uid="{DB45EAC2-E3B3-40FA-9982-2D5EA05BEE32}"/>
    <cellStyle name="Normal 3 30 2 2" xfId="25822" xr:uid="{5BED0303-AE7F-4232-B13D-76871589C39E}"/>
    <cellStyle name="Normal 3 31" xfId="25823" xr:uid="{95CDA74C-8985-49AA-B211-F84A2C86BD3A}"/>
    <cellStyle name="Normal 3 31 2" xfId="25824" xr:uid="{064F11F8-277F-42C6-9722-4CC16547311F}"/>
    <cellStyle name="Normal 3 31 2 2" xfId="25825" xr:uid="{78A394F2-0BA4-4C4C-B171-2347829FCCDC}"/>
    <cellStyle name="Normal 3 32" xfId="25826" xr:uid="{C89DB39F-E700-453A-BFF2-FAB6DF2C3025}"/>
    <cellStyle name="Normal 3 32 2" xfId="25827" xr:uid="{B880831F-B95D-463A-914C-DFD4F80A124E}"/>
    <cellStyle name="Normal 3 32 2 2" xfId="25828" xr:uid="{6BC983B6-484E-448C-B251-81368C5BEFB4}"/>
    <cellStyle name="Normal 3 33" xfId="25829" xr:uid="{BC9F8E72-E469-4B26-9D1C-2A9B675532CA}"/>
    <cellStyle name="Normal 3 33 2" xfId="25830" xr:uid="{B30A2173-8A87-41CE-B61A-11B00723DE65}"/>
    <cellStyle name="Normal 3 33 2 2" xfId="25831" xr:uid="{75667907-9E64-485F-914F-212F58E3C59D}"/>
    <cellStyle name="Normal 3 34" xfId="25832" xr:uid="{D18C2D33-1807-4347-AEF5-E52DEB0D4D85}"/>
    <cellStyle name="Normal 3 34 2" xfId="25833" xr:uid="{A88A40DB-9CF9-4931-B365-920DEB73E5F8}"/>
    <cellStyle name="Normal 3 34 2 2" xfId="25834" xr:uid="{584F0714-7FBC-44A5-B238-CB0F98529EF0}"/>
    <cellStyle name="Normal 3 35" xfId="25835" xr:uid="{FB9335F7-44F7-4D59-8A5E-E995C3DD4A1B}"/>
    <cellStyle name="Normal 3 35 2" xfId="25836" xr:uid="{8C84621B-AC75-45BF-ACD9-065EB40E0A40}"/>
    <cellStyle name="Normal 3 35 2 2" xfId="25837" xr:uid="{35FB8C90-1269-4476-ABB7-5DCF2D173DF9}"/>
    <cellStyle name="Normal 3 36" xfId="25838" xr:uid="{EE602FC5-F198-4F9E-892A-CA3C8BB4F92F}"/>
    <cellStyle name="Normal 3 36 2" xfId="25839" xr:uid="{2B162186-9CDE-49E1-A276-23B8DB3480E2}"/>
    <cellStyle name="Normal 3 36 2 2" xfId="25840" xr:uid="{6C4A06AB-6BD8-4CB8-A28A-1F1710B052DC}"/>
    <cellStyle name="Normal 3 37" xfId="25841" xr:uid="{64893084-5E9D-4F0C-9981-D3BD10DBA0DD}"/>
    <cellStyle name="Normal 3 37 2" xfId="25842" xr:uid="{FDB0C007-3965-4C7E-BC8B-518D76D3C3EC}"/>
    <cellStyle name="Normal 3 37 2 2" xfId="25843" xr:uid="{A691CB6A-F1D5-459C-84B0-69B9C231D306}"/>
    <cellStyle name="Normal 3 38" xfId="25844" xr:uid="{79C60929-FC01-47DF-8164-DAA134953EFE}"/>
    <cellStyle name="Normal 3 38 2" xfId="25845" xr:uid="{B2B556DB-817D-4878-A965-5D1236A82A18}"/>
    <cellStyle name="Normal 3 38 2 2" xfId="25846" xr:uid="{DE2C89F6-8E0F-423E-BC5B-69C27C6F1FCA}"/>
    <cellStyle name="Normal 3 39" xfId="25847" xr:uid="{C41A8F04-6A92-4669-A162-EA42D12B3DA5}"/>
    <cellStyle name="Normal 3 39 2" xfId="25848" xr:uid="{96253705-6C92-4E04-AE76-3149A11D1110}"/>
    <cellStyle name="Normal 3 39 2 2" xfId="25849" xr:uid="{0F0119ED-514F-45D7-BFD3-373B29954649}"/>
    <cellStyle name="Normal 3 4" xfId="25850" xr:uid="{B83ECE5B-23BE-42B1-ABAA-93B21E4DD8E8}"/>
    <cellStyle name="Normal 3 4 10" xfId="25851" xr:uid="{59536871-B6F4-4B60-ADC0-D9641D0CB403}"/>
    <cellStyle name="Normal 3 4 10 2" xfId="25852" xr:uid="{81934F26-3767-4025-991A-4A982D7D034E}"/>
    <cellStyle name="Normal 3 4 10 2 2" xfId="25853" xr:uid="{4DF9439C-7C34-4BF2-A24F-B47F7D22D7BC}"/>
    <cellStyle name="Normal 3 4 11" xfId="25854" xr:uid="{5F8A5028-13B7-47F5-BF1E-63A2AA1D3AF0}"/>
    <cellStyle name="Normal 3 4 11 2" xfId="25855" xr:uid="{A9C956AC-BA84-4254-B244-57A030E804E1}"/>
    <cellStyle name="Normal 3 4 11 2 2" xfId="25856" xr:uid="{1796DD0D-C931-4139-83EE-E06F0FC2BAD6}"/>
    <cellStyle name="Normal 3 4 12" xfId="25857" xr:uid="{2489582D-55B4-457D-A4AC-A8172878A3A4}"/>
    <cellStyle name="Normal 3 4 12 2" xfId="25858" xr:uid="{E7C433D3-66E5-4E0A-B05A-5D45980C2CAD}"/>
    <cellStyle name="Normal 3 4 12 2 2" xfId="25859" xr:uid="{A47875D2-4A0D-4950-92FD-5A79FB26CFD3}"/>
    <cellStyle name="Normal 3 4 13" xfId="25860" xr:uid="{4DC58892-3BD2-4688-AC93-8DA61FE37E2D}"/>
    <cellStyle name="Normal 3 4 13 2" xfId="25861" xr:uid="{8A708012-46A1-4B00-B220-731CDCD43A05}"/>
    <cellStyle name="Normal 3 4 13 2 2" xfId="25862" xr:uid="{3F33EEF1-2C32-4845-921D-CEF9F746F425}"/>
    <cellStyle name="Normal 3 4 14" xfId="25863" xr:uid="{6A7FF9C9-0204-48C9-886D-2B14EFAAD48E}"/>
    <cellStyle name="Normal 3 4 14 2" xfId="25864" xr:uid="{BD71963C-F3F7-476E-9A37-64562C824F73}"/>
    <cellStyle name="Normal 3 4 14 2 2" xfId="25865" xr:uid="{8B9359DB-897C-4770-9AB2-8BB01F0713B2}"/>
    <cellStyle name="Normal 3 4 15" xfId="25866" xr:uid="{072E3F80-4815-473E-B7AD-B4CB73531F85}"/>
    <cellStyle name="Normal 3 4 15 2" xfId="25867" xr:uid="{B33214E6-22AD-42BE-8A2F-497EA977EAE3}"/>
    <cellStyle name="Normal 3 4 15 2 2" xfId="25868" xr:uid="{27A26B79-72B9-4DF1-A8CE-5362CBAE777E}"/>
    <cellStyle name="Normal 3 4 16" xfId="25869" xr:uid="{DF134E22-19D6-4171-BFEA-5323D0184FE2}"/>
    <cellStyle name="Normal 3 4 16 2" xfId="25870" xr:uid="{3C51B896-0AAD-4779-8E14-CA2190A6CF56}"/>
    <cellStyle name="Normal 3 4 16 2 2" xfId="25871" xr:uid="{40004C0D-7F69-4EBE-9136-AC92C89740AF}"/>
    <cellStyle name="Normal 3 4 17" xfId="25872" xr:uid="{FDA18483-618C-4C94-88E6-13B9CC3778EB}"/>
    <cellStyle name="Normal 3 4 17 2" xfId="25873" xr:uid="{685EA877-29CA-4E09-988C-860F64445F0A}"/>
    <cellStyle name="Normal 3 4 17 2 2" xfId="25874" xr:uid="{CF058EBF-3386-4766-B8C9-272B3E414C79}"/>
    <cellStyle name="Normal 3 4 18" xfId="25875" xr:uid="{047CFC8B-91A1-48C8-A995-8C20CD1438D1}"/>
    <cellStyle name="Normal 3 4 18 2" xfId="25876" xr:uid="{86053BB3-4508-44FE-93FA-D7AA54880348}"/>
    <cellStyle name="Normal 3 4 18 2 2" xfId="25877" xr:uid="{F0FF706F-6413-422F-A637-BC3B02F8D922}"/>
    <cellStyle name="Normal 3 4 19" xfId="25878" xr:uid="{884ED1B5-2F76-466E-A3CC-19A792C2A6C7}"/>
    <cellStyle name="Normal 3 4 19 2" xfId="25879" xr:uid="{E5461361-8C8B-41A4-B7ED-84ED76D2FA4F}"/>
    <cellStyle name="Normal 3 4 19 2 2" xfId="25880" xr:uid="{39CB9FE5-7DA3-415C-8D0E-C8D15ABBAFE5}"/>
    <cellStyle name="Normal 3 4 2" xfId="25881" xr:uid="{614C95B4-7066-43BD-9F9F-2A8C7E35C68F}"/>
    <cellStyle name="Normal 3 4 2 2" xfId="25882" xr:uid="{CCF79E69-5F86-466F-A82A-445B7639D6EA}"/>
    <cellStyle name="Normal 3 4 2 2 2" xfId="25883" xr:uid="{CD5F584B-6ABC-4E4A-A1E3-302D9EFA9EDD}"/>
    <cellStyle name="Normal 3 4 20" xfId="25884" xr:uid="{0F0440F4-3251-48A7-8155-480CF368F1C1}"/>
    <cellStyle name="Normal 3 4 20 2" xfId="25885" xr:uid="{09CB1DE0-DAD5-482D-A4E4-E8543AFB995E}"/>
    <cellStyle name="Normal 3 4 20 2 2" xfId="25886" xr:uid="{DB43C42F-8D7E-4DA2-8D4C-FD73350AB3BD}"/>
    <cellStyle name="Normal 3 4 21" xfId="25887" xr:uid="{B1BF2BA0-9FEA-44EF-B6A3-6962BB087472}"/>
    <cellStyle name="Normal 3 4 21 2" xfId="25888" xr:uid="{2ED822A2-20BF-4551-9B73-EA2DE42D1631}"/>
    <cellStyle name="Normal 3 4 21 2 2" xfId="25889" xr:uid="{604749CB-F795-4F4B-99AC-9069578434B3}"/>
    <cellStyle name="Normal 3 4 22" xfId="25890" xr:uid="{BDF6021E-5E43-431B-862B-D666B1C4B70A}"/>
    <cellStyle name="Normal 3 4 22 2" xfId="25891" xr:uid="{4813F0F6-9A74-4829-AF03-5C8388CD05B3}"/>
    <cellStyle name="Normal 3 4 22 2 2" xfId="25892" xr:uid="{CE389623-8445-485C-8F7F-B6CD9F046E8F}"/>
    <cellStyle name="Normal 3 4 23" xfId="25893" xr:uid="{1ABB849F-97A8-48B6-8228-714D8CDF85FC}"/>
    <cellStyle name="Normal 3 4 23 2" xfId="25894" xr:uid="{2CE7BAC7-33AA-4183-9444-68A12455CF2A}"/>
    <cellStyle name="Normal 3 4 23 2 2" xfId="25895" xr:uid="{BE30B52E-AD32-453B-8330-F0F1E779F18A}"/>
    <cellStyle name="Normal 3 4 24" xfId="25896" xr:uid="{66D9D5F5-9197-40BB-B92A-E65F5BE520CE}"/>
    <cellStyle name="Normal 3 4 24 2" xfId="25897" xr:uid="{40EAC7EA-1ED7-42F7-ACAC-785FA73FF837}"/>
    <cellStyle name="Normal 3 4 24 2 2" xfId="25898" xr:uid="{5AED3E19-9624-47C9-A9A0-656100EF4AB2}"/>
    <cellStyle name="Normal 3 4 25" xfId="25899" xr:uid="{34A8D6AF-7C40-4E92-A567-765E5CCED467}"/>
    <cellStyle name="Normal 3 4 25 2" xfId="25900" xr:uid="{5F2AAC12-C5D6-48A8-92F8-59BC378777CF}"/>
    <cellStyle name="Normal 3 4 25 2 2" xfId="25901" xr:uid="{0F003B7B-1C25-49F7-9C30-090762CD7914}"/>
    <cellStyle name="Normal 3 4 26" xfId="25902" xr:uid="{532E7252-F009-489C-BD84-FFE2A5AE3175}"/>
    <cellStyle name="Normal 3 4 26 2" xfId="25903" xr:uid="{61C1EBDC-6465-4A71-9E46-366B51B66327}"/>
    <cellStyle name="Normal 3 4 26 2 2" xfId="25904" xr:uid="{0EFDD7A0-0555-4B5D-9CEA-1D4E230073BD}"/>
    <cellStyle name="Normal 3 4 27" xfId="25905" xr:uid="{BBCD17E5-303E-4537-BE3C-0E8496771D74}"/>
    <cellStyle name="Normal 3 4 27 2" xfId="25906" xr:uid="{8943C781-2E6C-413D-88A3-3B6284EB2FFE}"/>
    <cellStyle name="Normal 3 4 27 2 2" xfId="25907" xr:uid="{9C7923DB-5BE2-4797-8E67-7DC7A58BF2AD}"/>
    <cellStyle name="Normal 3 4 28" xfId="25908" xr:uid="{B3331010-3760-4346-997F-5DD5C244CA47}"/>
    <cellStyle name="Normal 3 4 28 2" xfId="25909" xr:uid="{9C70C6E7-5923-4D83-95FD-1BD9F7A6F72E}"/>
    <cellStyle name="Normal 3 4 28 2 2" xfId="25910" xr:uid="{46133C33-7C05-4AD1-9209-9ECDAAB71714}"/>
    <cellStyle name="Normal 3 4 29" xfId="25911" xr:uid="{1F120781-880C-4966-B274-4B6AED802EEB}"/>
    <cellStyle name="Normal 3 4 29 2" xfId="25912" xr:uid="{DACAC812-7F46-4279-BB4B-0F3D545BD374}"/>
    <cellStyle name="Normal 3 4 29 2 2" xfId="25913" xr:uid="{2776CF12-BCFC-486D-8684-3679E771DC1D}"/>
    <cellStyle name="Normal 3 4 3" xfId="25914" xr:uid="{3663FE5D-0504-440F-8024-94F3207202FA}"/>
    <cellStyle name="Normal 3 4 3 2" xfId="25915" xr:uid="{E320283D-C53E-4C5E-8FE6-DE47F8989A0C}"/>
    <cellStyle name="Normal 3 4 3 2 2" xfId="25916" xr:uid="{A44F424D-E6BE-4960-896B-F829CE5F7A94}"/>
    <cellStyle name="Normal 3 4 30" xfId="25917" xr:uid="{9144E553-9C37-43E4-979F-47F31A55A1F7}"/>
    <cellStyle name="Normal 3 4 30 2" xfId="25918" xr:uid="{01BD5104-7B04-40BD-9DE6-274FA66441C3}"/>
    <cellStyle name="Normal 3 4 31" xfId="25919" xr:uid="{341998D9-21EB-42A9-B3C1-F218E599D126}"/>
    <cellStyle name="Normal 3 4 32" xfId="25920" xr:uid="{CB03C7D7-DA32-45FF-BCE0-24580354E45A}"/>
    <cellStyle name="Normal 3 4 4" xfId="25921" xr:uid="{8D49376F-A112-4B7A-A22F-7FF2CD940B3F}"/>
    <cellStyle name="Normal 3 4 4 2" xfId="25922" xr:uid="{FB96329B-927C-421B-8FCD-B7F384FB5984}"/>
    <cellStyle name="Normal 3 4 4 2 2" xfId="25923" xr:uid="{6A45DA2B-7607-4FAA-A43C-A63CF319669E}"/>
    <cellStyle name="Normal 3 4 5" xfId="25924" xr:uid="{6D3DC038-0A03-444E-984C-A967195B839A}"/>
    <cellStyle name="Normal 3 4 5 2" xfId="25925" xr:uid="{BE44043D-B3C7-4598-A5AA-A3837531A462}"/>
    <cellStyle name="Normal 3 4 5 2 2" xfId="25926" xr:uid="{E6746DC7-C689-4C9F-9BDB-6761003EC52B}"/>
    <cellStyle name="Normal 3 4 6" xfId="25927" xr:uid="{F46ADD2C-50EF-4879-8F47-B4F4FC85EB7A}"/>
    <cellStyle name="Normal 3 4 6 2" xfId="25928" xr:uid="{CA0029EB-BE8F-49D6-A177-3AA4969E8444}"/>
    <cellStyle name="Normal 3 4 6 2 2" xfId="25929" xr:uid="{93BF98C1-289F-480F-B16E-23D2060EB50D}"/>
    <cellStyle name="Normal 3 4 7" xfId="25930" xr:uid="{E3C0CB90-49E1-4B1F-9DC8-C5752C60CF1C}"/>
    <cellStyle name="Normal 3 4 7 2" xfId="25931" xr:uid="{A3621DD2-DA31-47C7-B47F-8D3256E98660}"/>
    <cellStyle name="Normal 3 4 7 2 2" xfId="25932" xr:uid="{B52A5DE0-9EDE-409C-98D0-58FFE3F5AE92}"/>
    <cellStyle name="Normal 3 4 8" xfId="25933" xr:uid="{C137EB5F-FDE6-4334-AD0A-AB7839FE836A}"/>
    <cellStyle name="Normal 3 4 8 2" xfId="25934" xr:uid="{ED4571AD-2DB6-4F86-A2FE-2F56D282C680}"/>
    <cellStyle name="Normal 3 4 8 2 2" xfId="25935" xr:uid="{D5FDD39E-B3F2-4E94-91B3-0DFC39E4A149}"/>
    <cellStyle name="Normal 3 4 9" xfId="25936" xr:uid="{85087661-9B65-42AD-A18C-2DEE88043E8E}"/>
    <cellStyle name="Normal 3 4 9 2" xfId="25937" xr:uid="{474965BA-9542-40AC-87AC-B97686AA752A}"/>
    <cellStyle name="Normal 3 4 9 2 2" xfId="25938" xr:uid="{2D592D59-44EB-4FA6-94D5-E05CD91707EE}"/>
    <cellStyle name="Normal 3 40" xfId="25939" xr:uid="{9EA63DE2-4336-4F7C-A716-3BEB2F4D8D7E}"/>
    <cellStyle name="Normal 3 40 2" xfId="25940" xr:uid="{A82FC137-72E6-4BBC-88CF-12D26C9E6002}"/>
    <cellStyle name="Normal 3 40 2 2" xfId="25941" xr:uid="{DA488B55-343B-44A4-B69C-6AD7C48F5383}"/>
    <cellStyle name="Normal 3 41" xfId="25942" xr:uid="{022FF2CA-5CCB-4822-ADA2-8487462243D3}"/>
    <cellStyle name="Normal 3 41 2" xfId="25943" xr:uid="{4873A846-0751-4085-8B6A-95D22138CA90}"/>
    <cellStyle name="Normal 3 41 2 2" xfId="25944" xr:uid="{0608E80B-BA1D-4B09-AD83-98A066E1897B}"/>
    <cellStyle name="Normal 3 42" xfId="25945" xr:uid="{447AE875-42A8-4CC8-BAF2-941623FA15BA}"/>
    <cellStyle name="Normal 3 42 2" xfId="25946" xr:uid="{62A71718-FABF-4229-84ED-B4B50EBF2510}"/>
    <cellStyle name="Normal 3 42 2 2" xfId="25947" xr:uid="{5467C352-A30C-4DD2-863A-B506091C2799}"/>
    <cellStyle name="Normal 3 43" xfId="25948" xr:uid="{119C8D78-7A29-4982-986A-B3D49B9503B0}"/>
    <cellStyle name="Normal 3 43 2" xfId="25949" xr:uid="{3245E784-3F46-4216-9909-CE6F6EB07AFF}"/>
    <cellStyle name="Normal 3 43 2 2" xfId="25950" xr:uid="{920AB76F-30AB-4501-8538-718D6200F699}"/>
    <cellStyle name="Normal 3 44" xfId="25951" xr:uid="{38C9747F-35D5-44BB-8A34-2BD537486EC4}"/>
    <cellStyle name="Normal 3 44 2" xfId="25952" xr:uid="{0DB86949-79A3-4893-9370-37602F082080}"/>
    <cellStyle name="Normal 3 44 2 2" xfId="25953" xr:uid="{0010E9DC-243D-4205-A867-199C1F72C265}"/>
    <cellStyle name="Normal 3 45" xfId="25954" xr:uid="{24EFF914-1216-4F70-B9D1-0DEB3B89E2C6}"/>
    <cellStyle name="Normal 3 45 2" xfId="25955" xr:uid="{57D279E2-DEC9-4591-9AA1-06142D4E88DA}"/>
    <cellStyle name="Normal 3 45 2 2" xfId="25956" xr:uid="{A3286E20-5F49-4D47-86B0-C5A6D29B7713}"/>
    <cellStyle name="Normal 3 46" xfId="25957" xr:uid="{FFDA5CC3-9FE6-4758-B03F-9D88C08DF417}"/>
    <cellStyle name="Normal 3 46 2" xfId="25958" xr:uid="{4A2296EA-0546-40C9-97A2-5498F0751C9F}"/>
    <cellStyle name="Normal 3 46 2 2" xfId="25959" xr:uid="{0C45E500-28DE-4111-8FDA-5F42FBAE3CA0}"/>
    <cellStyle name="Normal 3 47" xfId="25960" xr:uid="{373182C3-5AE2-474C-81E2-C19C076ED9F6}"/>
    <cellStyle name="Normal 3 47 2" xfId="25961" xr:uid="{C2F31E21-0C49-4965-9E73-6134099A1A78}"/>
    <cellStyle name="Normal 3 47 2 2" xfId="25962" xr:uid="{DA55DFDE-B425-4266-AC51-8C157AB10BDA}"/>
    <cellStyle name="Normal 3 48" xfId="25963" xr:uid="{8E4CE5EC-86B1-4C37-8F5F-D5BB8DBAF0EA}"/>
    <cellStyle name="Normal 3 48 2" xfId="25964" xr:uid="{B991A4FF-C53D-493C-8DED-A666B39DBBDA}"/>
    <cellStyle name="Normal 3 49" xfId="25965" xr:uid="{D5D926CC-2678-42B0-AE6C-5B2C181D3856}"/>
    <cellStyle name="Normal 3 5" xfId="25966" xr:uid="{03F2C87D-5439-492B-938F-E50502AFE161}"/>
    <cellStyle name="Normal 3 5 10" xfId="25967" xr:uid="{C013F8AB-3A59-4B71-B04E-44521CCE6555}"/>
    <cellStyle name="Normal 3 5 10 2" xfId="25968" xr:uid="{924E17AB-33B6-45CE-8DF9-CC03D955A7EB}"/>
    <cellStyle name="Normal 3 5 10 2 2" xfId="25969" xr:uid="{CD8244DE-B08C-4CEF-AB96-854DB5CCD073}"/>
    <cellStyle name="Normal 3 5 11" xfId="25970" xr:uid="{FC449B23-47BE-425F-964F-E09CDF4E973E}"/>
    <cellStyle name="Normal 3 5 11 2" xfId="25971" xr:uid="{066071D0-DE62-4E17-B0BF-A9F1A4A8EA99}"/>
    <cellStyle name="Normal 3 5 11 2 2" xfId="25972" xr:uid="{EC4376B7-144C-47B4-BC24-30B312F02452}"/>
    <cellStyle name="Normal 3 5 12" xfId="25973" xr:uid="{6C2B910B-13AA-44B8-AEBE-A649F6A1FFDC}"/>
    <cellStyle name="Normal 3 5 12 2" xfId="25974" xr:uid="{E0E23FA0-A885-4DF8-B52B-3AE04B5E5CCC}"/>
    <cellStyle name="Normal 3 5 12 2 2" xfId="25975" xr:uid="{671BF5FE-606F-4AAD-96FE-6C5125C36BAD}"/>
    <cellStyle name="Normal 3 5 13" xfId="25976" xr:uid="{DB60B5D8-D36F-48DC-8AF7-65628D648691}"/>
    <cellStyle name="Normal 3 5 13 2" xfId="25977" xr:uid="{07A1636A-113A-4E7A-AB82-45E0F347427C}"/>
    <cellStyle name="Normal 3 5 13 2 2" xfId="25978" xr:uid="{26534F02-6B4C-489E-8289-0D9674F0AAC4}"/>
    <cellStyle name="Normal 3 5 14" xfId="25979" xr:uid="{4B5D015A-16FF-4C42-BD6A-FB5D844CEDE1}"/>
    <cellStyle name="Normal 3 5 14 2" xfId="25980" xr:uid="{2E4AFCC1-D009-4376-91A9-7053202A3EED}"/>
    <cellStyle name="Normal 3 5 14 2 2" xfId="25981" xr:uid="{DEF99CA4-4D5D-488F-88B4-6FD9A08F3697}"/>
    <cellStyle name="Normal 3 5 15" xfId="25982" xr:uid="{86B0621B-D5FC-496B-8378-04252CE3C85D}"/>
    <cellStyle name="Normal 3 5 15 2" xfId="25983" xr:uid="{CB352E65-60C1-4E70-8D78-9B52B796A7ED}"/>
    <cellStyle name="Normal 3 5 15 2 2" xfId="25984" xr:uid="{A6862BB1-99DC-4007-B1B2-9E83FDEE9AF3}"/>
    <cellStyle name="Normal 3 5 16" xfId="25985" xr:uid="{B11D4965-DD41-46C4-8FE8-46D0ED24848B}"/>
    <cellStyle name="Normal 3 5 16 2" xfId="25986" xr:uid="{667227F7-61E8-41C0-8606-C175D8DE9256}"/>
    <cellStyle name="Normal 3 5 16 2 2" xfId="25987" xr:uid="{90E10B2C-3E89-4245-8FC2-A94F8EB1F79C}"/>
    <cellStyle name="Normal 3 5 17" xfId="25988" xr:uid="{61EFD13B-73BF-4F23-B9FF-36C984630686}"/>
    <cellStyle name="Normal 3 5 17 2" xfId="25989" xr:uid="{3CF706F2-2F36-4578-8DDF-B28453907FFE}"/>
    <cellStyle name="Normal 3 5 17 2 2" xfId="25990" xr:uid="{60AE0836-5ED1-4771-8F9F-B0AFCFBE9B71}"/>
    <cellStyle name="Normal 3 5 18" xfId="25991" xr:uid="{05943919-059D-46FB-8B65-1395A14A919A}"/>
    <cellStyle name="Normal 3 5 18 2" xfId="25992" xr:uid="{24D72E31-D9DC-42B9-8663-CB7208259E34}"/>
    <cellStyle name="Normal 3 5 18 2 2" xfId="25993" xr:uid="{49968217-5860-4DE7-8F5E-FC9258FE56BB}"/>
    <cellStyle name="Normal 3 5 19" xfId="25994" xr:uid="{2DB37E0C-7558-4DE2-9E51-C519B3F89C4E}"/>
    <cellStyle name="Normal 3 5 19 2" xfId="25995" xr:uid="{193E523C-494A-411A-93F9-03FAFD7C268A}"/>
    <cellStyle name="Normal 3 5 19 2 2" xfId="25996" xr:uid="{45164514-F4E5-465D-9E73-3203914A4F93}"/>
    <cellStyle name="Normal 3 5 2" xfId="25997" xr:uid="{1430E431-0B60-4B8F-8438-8FE2B95132FB}"/>
    <cellStyle name="Normal 3 5 2 2" xfId="25998" xr:uid="{A5301BDD-A329-49C5-BC70-9119ED5FFC1D}"/>
    <cellStyle name="Normal 3 5 2 2 2" xfId="25999" xr:uid="{61090444-0491-433B-AF11-0F7992D9BBD6}"/>
    <cellStyle name="Normal 3 5 20" xfId="26000" xr:uid="{ED11D37D-D645-4A9D-8E58-13947C8C4562}"/>
    <cellStyle name="Normal 3 5 20 2" xfId="26001" xr:uid="{E6007674-9957-44F0-A4B6-D5A18ABAFA20}"/>
    <cellStyle name="Normal 3 5 20 2 2" xfId="26002" xr:uid="{2655F17B-7F62-4593-959B-9372F25A6B7F}"/>
    <cellStyle name="Normal 3 5 21" xfId="26003" xr:uid="{B33603F5-6E78-40B4-8CAF-3E2C6D69B04B}"/>
    <cellStyle name="Normal 3 5 21 2" xfId="26004" xr:uid="{AEFD3B12-A318-4D64-935D-AA4A849761A0}"/>
    <cellStyle name="Normal 3 5 21 2 2" xfId="26005" xr:uid="{112BB380-2714-4AFC-860F-6B92E787AF89}"/>
    <cellStyle name="Normal 3 5 22" xfId="26006" xr:uid="{50673131-7AE2-4D59-8608-DC740033DB19}"/>
    <cellStyle name="Normal 3 5 22 2" xfId="26007" xr:uid="{3545E57E-0298-4856-8F97-295506D839E4}"/>
    <cellStyle name="Normal 3 5 22 2 2" xfId="26008" xr:uid="{CB1B0D12-27F9-4B17-927D-0060F1F5F406}"/>
    <cellStyle name="Normal 3 5 23" xfId="26009" xr:uid="{54A6CA12-2725-4C68-AC2D-D9DC1DACDD07}"/>
    <cellStyle name="Normal 3 5 23 2" xfId="26010" xr:uid="{1FE1BA6A-E131-402E-A7D2-F82C4408CA3D}"/>
    <cellStyle name="Normal 3 5 23 2 2" xfId="26011" xr:uid="{3A023193-AA5E-4A7F-A618-6E9B87A76A55}"/>
    <cellStyle name="Normal 3 5 24" xfId="26012" xr:uid="{8602C9F9-2DC8-469B-A58F-2C831E0DA4D9}"/>
    <cellStyle name="Normal 3 5 24 2" xfId="26013" xr:uid="{4F590635-5099-4B04-A2E9-005508AB23AF}"/>
    <cellStyle name="Normal 3 5 24 2 2" xfId="26014" xr:uid="{24DE6FD8-F4E2-41A7-9909-EFFE119EE9BD}"/>
    <cellStyle name="Normal 3 5 25" xfId="26015" xr:uid="{BEDE083B-20EB-49A9-BD7A-EFFAEB8730B6}"/>
    <cellStyle name="Normal 3 5 25 2" xfId="26016" xr:uid="{509797B2-1782-4F47-BDA1-7A1C053B64F8}"/>
    <cellStyle name="Normal 3 5 25 2 2" xfId="26017" xr:uid="{CCDCEB46-6B8A-4F73-B82E-3FB11C2D27BE}"/>
    <cellStyle name="Normal 3 5 26" xfId="26018" xr:uid="{1F39D827-1159-4238-B4FF-F83E941F59D6}"/>
    <cellStyle name="Normal 3 5 26 2" xfId="26019" xr:uid="{FBD1BCB5-C81D-4D36-B8A9-C6476E25984C}"/>
    <cellStyle name="Normal 3 5 26 2 2" xfId="26020" xr:uid="{BD380CE7-F0B4-4E42-82A4-9CED9DD15ABF}"/>
    <cellStyle name="Normal 3 5 27" xfId="26021" xr:uid="{CCDF23A7-0D9D-47D3-9E26-F0D89E2AD08C}"/>
    <cellStyle name="Normal 3 5 27 2" xfId="26022" xr:uid="{D833F933-F0E5-4479-B035-B656F41B27D7}"/>
    <cellStyle name="Normal 3 5 27 2 2" xfId="26023" xr:uid="{E83DB6DA-17C3-40A4-B431-E4DADF2B36C1}"/>
    <cellStyle name="Normal 3 5 28" xfId="26024" xr:uid="{F3226705-2B1C-4259-AFA6-B2B102D1FA4E}"/>
    <cellStyle name="Normal 3 5 28 2" xfId="26025" xr:uid="{693F36D3-3FE0-4147-B831-12BD710170B2}"/>
    <cellStyle name="Normal 3 5 28 2 2" xfId="26026" xr:uid="{9F1F76C4-66B7-4017-A406-0AC5D656BF5E}"/>
    <cellStyle name="Normal 3 5 29" xfId="26027" xr:uid="{5104390D-AF70-4D91-982E-50997EB59D36}"/>
    <cellStyle name="Normal 3 5 29 2" xfId="26028" xr:uid="{584BE6FB-5CCD-454E-9E2E-2A650F5698D9}"/>
    <cellStyle name="Normal 3 5 29 2 2" xfId="26029" xr:uid="{A809599A-FF8D-4782-B1EB-6C517A2BAEC6}"/>
    <cellStyle name="Normal 3 5 3" xfId="26030" xr:uid="{3BED5630-4F20-42D7-AD71-01CD424F5944}"/>
    <cellStyle name="Normal 3 5 3 2" xfId="26031" xr:uid="{DB55C279-7F11-4120-8863-FAB93CE97CE0}"/>
    <cellStyle name="Normal 3 5 3 2 2" xfId="26032" xr:uid="{3D75B46C-3637-4F9C-8BD8-564BC7AF6119}"/>
    <cellStyle name="Normal 3 5 30" xfId="26033" xr:uid="{B1482F33-F405-4D46-B104-898A8365DDE4}"/>
    <cellStyle name="Normal 3 5 30 2" xfId="26034" xr:uid="{16279969-3907-4807-8C19-6D245DA69D3C}"/>
    <cellStyle name="Normal 3 5 31" xfId="26035" xr:uid="{75C0B7AF-3087-4598-9BC0-7C0F095B94F3}"/>
    <cellStyle name="Normal 3 5 4" xfId="26036" xr:uid="{83827ADD-D860-4139-AF4E-77596D11407E}"/>
    <cellStyle name="Normal 3 5 4 2" xfId="26037" xr:uid="{4B2EE3B1-626F-403D-A285-4EEB2FEF6E28}"/>
    <cellStyle name="Normal 3 5 4 2 2" xfId="26038" xr:uid="{30FE63B0-BD5C-4BA7-A4DA-44B73EF9AA29}"/>
    <cellStyle name="Normal 3 5 5" xfId="26039" xr:uid="{010C1644-BB3D-438C-9A30-6D0FDDA1E7AD}"/>
    <cellStyle name="Normal 3 5 5 2" xfId="26040" xr:uid="{107D57C7-1D18-4F83-95AF-6D186BDABFC6}"/>
    <cellStyle name="Normal 3 5 5 2 2" xfId="26041" xr:uid="{53FAD79F-C960-4BD8-93D1-FA215BB5E067}"/>
    <cellStyle name="Normal 3 5 6" xfId="26042" xr:uid="{B5908B31-724E-442A-A9CD-75A6E259FB15}"/>
    <cellStyle name="Normal 3 5 6 2" xfId="26043" xr:uid="{DCDD620C-6206-4F54-AF19-E8BF9E973B1F}"/>
    <cellStyle name="Normal 3 5 6 2 2" xfId="26044" xr:uid="{FD7EC5C1-F8CD-4017-8B05-76800905A7BF}"/>
    <cellStyle name="Normal 3 5 7" xfId="26045" xr:uid="{7054DF75-893B-4CE4-8A55-D5D0E8CB232A}"/>
    <cellStyle name="Normal 3 5 7 2" xfId="26046" xr:uid="{39EABF21-4267-46A6-8CCC-59D629E33FF6}"/>
    <cellStyle name="Normal 3 5 7 2 2" xfId="26047" xr:uid="{2817BDA3-111E-4F27-9261-5BC9BF6DBFE2}"/>
    <cellStyle name="Normal 3 5 8" xfId="26048" xr:uid="{9238C587-C027-44D4-A0A0-6E73B1898991}"/>
    <cellStyle name="Normal 3 5 8 2" xfId="26049" xr:uid="{9522A63A-D318-478E-BDAA-CD48BC26EB87}"/>
    <cellStyle name="Normal 3 5 8 2 2" xfId="26050" xr:uid="{4B9F3D5A-6D3E-4B46-9507-A3C745431EAD}"/>
    <cellStyle name="Normal 3 5 9" xfId="26051" xr:uid="{FC050606-4DB1-49B2-9C83-64BB10B101A8}"/>
    <cellStyle name="Normal 3 5 9 2" xfId="26052" xr:uid="{BB6AA3AA-FE6E-4BF2-A8BF-E6A05CAB0E2D}"/>
    <cellStyle name="Normal 3 5 9 2 2" xfId="26053" xr:uid="{5AB55F59-63D9-466E-A5CC-78E0143F2DA0}"/>
    <cellStyle name="Normal 3 50" xfId="26054" xr:uid="{56CE9477-F531-4ACA-B0CD-555472877397}"/>
    <cellStyle name="Normal 3 50 2" xfId="26055" xr:uid="{B4587498-D8E7-46B6-A946-BEB5E7A7F0BE}"/>
    <cellStyle name="Normal 3 51" xfId="26056" xr:uid="{CF164086-C11E-49E9-955E-9BC67E728706}"/>
    <cellStyle name="Normal 3 52" xfId="26057" xr:uid="{212877E9-A042-451C-A7E6-983627A8DE6A}"/>
    <cellStyle name="Normal 3 53" xfId="26058" xr:uid="{E8E5CC99-D41F-4FF5-9B80-5FE17A6E1F16}"/>
    <cellStyle name="Normal 3 54" xfId="26059" xr:uid="{A0EA461A-6149-4C47-BE2E-1F9ACD83E037}"/>
    <cellStyle name="Normal 3 55" xfId="26060" xr:uid="{47C93BC2-49F0-4FAA-BB62-5DAE3EE34E38}"/>
    <cellStyle name="Normal 3 56" xfId="26061" xr:uid="{51482CE3-94F6-4455-B23B-561431943F61}"/>
    <cellStyle name="Normal 3 57" xfId="26062" xr:uid="{AE2E0427-4B81-46D6-98C3-C9B7C8292B0C}"/>
    <cellStyle name="Normal 3 58" xfId="26063" xr:uid="{A5A43590-BCF1-41F0-9B92-1B1856AE34B8}"/>
    <cellStyle name="Normal 3 59" xfId="26064" xr:uid="{B454C14C-113C-4835-989C-F4C49B98EB81}"/>
    <cellStyle name="Normal 3 6" xfId="26065" xr:uid="{843AAB1E-84CA-42B9-B3BC-29B67BE4C0E2}"/>
    <cellStyle name="Normal 3 6 10" xfId="26066" xr:uid="{5652B37A-7672-42E4-AB47-940A02F15497}"/>
    <cellStyle name="Normal 3 6 10 2" xfId="26067" xr:uid="{4DB57FBD-23D8-4829-9428-85D02AFF8226}"/>
    <cellStyle name="Normal 3 6 10 2 2" xfId="26068" xr:uid="{102DCF82-91CE-490D-9ECC-ED4973251C08}"/>
    <cellStyle name="Normal 3 6 11" xfId="26069" xr:uid="{4941B7FD-5096-48D8-86F3-D0BCAB067B15}"/>
    <cellStyle name="Normal 3 6 11 2" xfId="26070" xr:uid="{95459117-101B-4F3A-B7DD-A483E90740FF}"/>
    <cellStyle name="Normal 3 6 11 2 2" xfId="26071" xr:uid="{9B46AF2C-97E9-4687-B739-1A49457A607D}"/>
    <cellStyle name="Normal 3 6 12" xfId="26072" xr:uid="{C7EF2B51-4BD7-4D82-A389-B059BE369C30}"/>
    <cellStyle name="Normal 3 6 12 2" xfId="26073" xr:uid="{0B58E4AA-C3F5-4B20-9BD9-DFDD5D798C2B}"/>
    <cellStyle name="Normal 3 6 12 2 2" xfId="26074" xr:uid="{5BF8A082-B569-4126-9B17-4CAA247EDC9F}"/>
    <cellStyle name="Normal 3 6 13" xfId="26075" xr:uid="{1D1BBCED-5014-4E2B-8FC5-C336521F0BD3}"/>
    <cellStyle name="Normal 3 6 13 2" xfId="26076" xr:uid="{8F1F26F5-DF25-404E-82B7-DA15ABF89F46}"/>
    <cellStyle name="Normal 3 6 13 2 2" xfId="26077" xr:uid="{5B8555AF-22D1-4104-A75F-A885D4418A52}"/>
    <cellStyle name="Normal 3 6 14" xfId="26078" xr:uid="{1C168F99-5F27-427B-9218-3D3979DF1EBC}"/>
    <cellStyle name="Normal 3 6 14 2" xfId="26079" xr:uid="{36A54C92-2BDF-4208-A91F-6853DDAB5469}"/>
    <cellStyle name="Normal 3 6 14 2 2" xfId="26080" xr:uid="{C09462D9-8E7C-4A31-8AE7-D6E1A08BCACB}"/>
    <cellStyle name="Normal 3 6 15" xfId="26081" xr:uid="{60102E98-DC59-44B6-9F59-441F9107BCAE}"/>
    <cellStyle name="Normal 3 6 15 2" xfId="26082" xr:uid="{8770E547-A52A-4DF9-814E-F2C9CD6767D3}"/>
    <cellStyle name="Normal 3 6 15 2 2" xfId="26083" xr:uid="{84808E12-5454-45A4-B982-79CF8415BAD6}"/>
    <cellStyle name="Normal 3 6 16" xfId="26084" xr:uid="{07047894-F161-4897-A53D-51808F6F9B91}"/>
    <cellStyle name="Normal 3 6 16 2" xfId="26085" xr:uid="{CAE81C43-61B6-406C-AEFA-5C31586369D8}"/>
    <cellStyle name="Normal 3 6 16 2 2" xfId="26086" xr:uid="{32AA070B-B538-4214-B950-EE3D0693259E}"/>
    <cellStyle name="Normal 3 6 17" xfId="26087" xr:uid="{F0DA3840-E069-4404-A05A-974FB2AFBF63}"/>
    <cellStyle name="Normal 3 6 17 2" xfId="26088" xr:uid="{DFD7B22B-2236-4463-B922-38DB3EF3715E}"/>
    <cellStyle name="Normal 3 6 17 2 2" xfId="26089" xr:uid="{1DEEE59F-A545-45F8-A144-92F5AC6EEB8A}"/>
    <cellStyle name="Normal 3 6 18" xfId="26090" xr:uid="{B5E9A7E7-0181-4BCC-A5BD-A5F632DD5434}"/>
    <cellStyle name="Normal 3 6 18 2" xfId="26091" xr:uid="{36812145-1710-460C-A897-1DB473EC9D76}"/>
    <cellStyle name="Normal 3 6 18 2 2" xfId="26092" xr:uid="{6B5F576D-74FF-4197-A15A-D633349B3399}"/>
    <cellStyle name="Normal 3 6 19" xfId="26093" xr:uid="{496C1917-CA4F-4B42-882D-B358175DAE08}"/>
    <cellStyle name="Normal 3 6 19 2" xfId="26094" xr:uid="{C63D4D75-2AE6-41F3-BC1A-C5783B24ADAF}"/>
    <cellStyle name="Normal 3 6 19 2 2" xfId="26095" xr:uid="{CA5C860E-B964-4CA0-823C-17D13F607320}"/>
    <cellStyle name="Normal 3 6 2" xfId="26096" xr:uid="{58E0B757-92A2-40F7-BAAB-2FB1A2402D58}"/>
    <cellStyle name="Normal 3 6 2 2" xfId="26097" xr:uid="{934D2558-6EC4-4345-AE78-3B0B37818492}"/>
    <cellStyle name="Normal 3 6 2 2 2" xfId="26098" xr:uid="{3F350F91-4B63-4D37-85C8-0CEDC19666C6}"/>
    <cellStyle name="Normal 3 6 20" xfId="26099" xr:uid="{3566120F-7ABD-4B85-9E32-71BCCE0150E5}"/>
    <cellStyle name="Normal 3 6 20 2" xfId="26100" xr:uid="{11D79E91-711B-4751-BF57-A38176A3DC62}"/>
    <cellStyle name="Normal 3 6 20 2 2" xfId="26101" xr:uid="{61FC1BD3-8529-4E8B-8334-C0EDB21A79D0}"/>
    <cellStyle name="Normal 3 6 21" xfId="26102" xr:uid="{46BF0C70-2066-4546-9D70-F5F7932861DD}"/>
    <cellStyle name="Normal 3 6 21 2" xfId="26103" xr:uid="{99F1E695-4BF5-43F8-BC63-8E676280D695}"/>
    <cellStyle name="Normal 3 6 21 2 2" xfId="26104" xr:uid="{E48602BB-85E1-41A4-8C7F-B88A7403630A}"/>
    <cellStyle name="Normal 3 6 22" xfId="26105" xr:uid="{5331545F-7EDA-43D1-92CC-155BDC3A11DC}"/>
    <cellStyle name="Normal 3 6 22 2" xfId="26106" xr:uid="{4693A3A3-0A17-40BF-8B26-C1D0B2B0211E}"/>
    <cellStyle name="Normal 3 6 22 2 2" xfId="26107" xr:uid="{7A5875D4-C8E5-488E-B444-82060EF9BC5D}"/>
    <cellStyle name="Normal 3 6 23" xfId="26108" xr:uid="{DCA331BE-B4D6-4C74-85E5-04DB3D98DF9F}"/>
    <cellStyle name="Normal 3 6 23 2" xfId="26109" xr:uid="{58A4E0F2-1DBD-40AC-A0D8-1EC03F02BAAD}"/>
    <cellStyle name="Normal 3 6 23 2 2" xfId="26110" xr:uid="{69915E21-B13D-4809-AF21-FCAA1B33C90B}"/>
    <cellStyle name="Normal 3 6 24" xfId="26111" xr:uid="{35B52873-9C50-4967-AB0B-A0CE882187CF}"/>
    <cellStyle name="Normal 3 6 24 2" xfId="26112" xr:uid="{FD5D86EB-5B26-40FD-8DC4-AB3A500A244E}"/>
    <cellStyle name="Normal 3 6 24 2 2" xfId="26113" xr:uid="{EEDBDE43-B183-4E55-A219-0D832A05DF50}"/>
    <cellStyle name="Normal 3 6 25" xfId="26114" xr:uid="{5CA932D6-A5AC-40BE-928C-CA8A009936CF}"/>
    <cellStyle name="Normal 3 6 25 2" xfId="26115" xr:uid="{67FC1DB7-8C7D-4283-981C-A4572CAE2B41}"/>
    <cellStyle name="Normal 3 6 25 2 2" xfId="26116" xr:uid="{BF68457F-3C3B-4AC4-AFF2-527D9B0BD233}"/>
    <cellStyle name="Normal 3 6 26" xfId="26117" xr:uid="{8CB72E06-37F9-45E0-96E1-38569A1DF447}"/>
    <cellStyle name="Normal 3 6 26 2" xfId="26118" xr:uid="{2CE154C0-3C6D-487F-8569-7759BDBEF421}"/>
    <cellStyle name="Normal 3 6 26 2 2" xfId="26119" xr:uid="{795167F8-19F4-4329-8501-7D4FDD438ACB}"/>
    <cellStyle name="Normal 3 6 27" xfId="26120" xr:uid="{9A9006F2-EC61-4C68-B630-5D2A7550979E}"/>
    <cellStyle name="Normal 3 6 27 2" xfId="26121" xr:uid="{94E91627-967E-427A-9284-55BD7F1F48D8}"/>
    <cellStyle name="Normal 3 6 27 2 2" xfId="26122" xr:uid="{7B31272C-AD48-4940-8B80-86C4A054857D}"/>
    <cellStyle name="Normal 3 6 28" xfId="26123" xr:uid="{B3B00506-D4A9-46B8-A7F0-7DBD1FB4B1D3}"/>
    <cellStyle name="Normal 3 6 28 2" xfId="26124" xr:uid="{DD48E0D3-51C8-4EBB-A4B0-35789CFC2F35}"/>
    <cellStyle name="Normal 3 6 28 2 2" xfId="26125" xr:uid="{36EE2FC0-A8C8-45F4-A0FB-35650D44BBC5}"/>
    <cellStyle name="Normal 3 6 29" xfId="26126" xr:uid="{23202F80-6310-439C-984C-B20E7D209701}"/>
    <cellStyle name="Normal 3 6 29 2" xfId="26127" xr:uid="{06ADEC79-957B-4F06-829A-5532D16D3E98}"/>
    <cellStyle name="Normal 3 6 29 2 2" xfId="26128" xr:uid="{22BCCDD0-F259-432E-A3FB-1F17F18A486B}"/>
    <cellStyle name="Normal 3 6 3" xfId="26129" xr:uid="{38DA1681-E0AE-4D82-9A50-1C5E37E64D26}"/>
    <cellStyle name="Normal 3 6 3 2" xfId="26130" xr:uid="{AF916F41-DCE7-41CC-9D88-EE700A084875}"/>
    <cellStyle name="Normal 3 6 3 2 2" xfId="26131" xr:uid="{FE01731A-72DA-4D30-A3C6-3127388EB212}"/>
    <cellStyle name="Normal 3 6 30" xfId="26132" xr:uid="{34230628-9BC6-4FCA-832F-98B9C5BD2CDD}"/>
    <cellStyle name="Normal 3 6 30 2" xfId="26133" xr:uid="{B26C2C7E-ADCB-429D-B2F6-900B6ED195E1}"/>
    <cellStyle name="Normal 3 6 31" xfId="26134" xr:uid="{5503A62E-EBB7-4FE3-A322-00EA26BE3319}"/>
    <cellStyle name="Normal 3 6 4" xfId="26135" xr:uid="{34D9886D-EAC7-440A-A985-81B9E2C014AF}"/>
    <cellStyle name="Normal 3 6 4 2" xfId="26136" xr:uid="{4BC254ED-4430-48C9-AAC8-E83035BE080A}"/>
    <cellStyle name="Normal 3 6 4 2 2" xfId="26137" xr:uid="{BF4C6B8D-D838-4EFF-AD65-1EFCB07D3307}"/>
    <cellStyle name="Normal 3 6 5" xfId="26138" xr:uid="{67BA4F97-0613-4F2F-AABC-59C37A335472}"/>
    <cellStyle name="Normal 3 6 5 2" xfId="26139" xr:uid="{8DDB0CDD-92A8-4F31-9935-C3B1D6905554}"/>
    <cellStyle name="Normal 3 6 5 2 2" xfId="26140" xr:uid="{76F97B68-0779-4D5C-9A6E-FC61BD2C8B25}"/>
    <cellStyle name="Normal 3 6 6" xfId="26141" xr:uid="{D8DDBDB0-064E-497B-BCF3-EB966E2AE8EF}"/>
    <cellStyle name="Normal 3 6 6 2" xfId="26142" xr:uid="{13C0E4CD-F248-411F-983D-EC7DA8CAC3FF}"/>
    <cellStyle name="Normal 3 6 6 2 2" xfId="26143" xr:uid="{CABE86E8-03F0-4035-A1DD-58F7508BE831}"/>
    <cellStyle name="Normal 3 6 7" xfId="26144" xr:uid="{3634D46E-DC76-44B4-AC12-13904BD63DFA}"/>
    <cellStyle name="Normal 3 6 7 2" xfId="26145" xr:uid="{3A9EA1F0-9777-41B5-8770-E1FF63DF41C6}"/>
    <cellStyle name="Normal 3 6 7 2 2" xfId="26146" xr:uid="{ED71102E-D9CA-47ED-B8C6-5A7DE2EED19C}"/>
    <cellStyle name="Normal 3 6 8" xfId="26147" xr:uid="{E57311E4-41FE-47D2-B4FA-6153F606BFDF}"/>
    <cellStyle name="Normal 3 6 8 2" xfId="26148" xr:uid="{661E58AB-72DB-4FA4-978A-6748DBFD81AC}"/>
    <cellStyle name="Normal 3 6 8 2 2" xfId="26149" xr:uid="{E9E13E83-06AA-4E5F-A9F7-A1538E5B8440}"/>
    <cellStyle name="Normal 3 6 9" xfId="26150" xr:uid="{2723D092-1030-47F3-B144-F31F2CC17EC9}"/>
    <cellStyle name="Normal 3 6 9 2" xfId="26151" xr:uid="{E786926F-813E-4BD2-A0C2-761E787CDE92}"/>
    <cellStyle name="Normal 3 6 9 2 2" xfId="26152" xr:uid="{CA191751-95E0-4BB5-A797-3DDB7ACFA8BD}"/>
    <cellStyle name="Normal 3 7" xfId="26153" xr:uid="{CC4C8302-2CEF-455D-BE0C-5700EACA8AE3}"/>
    <cellStyle name="Normal 3 7 10" xfId="26154" xr:uid="{09023D9D-CBAA-4F9F-A7D1-03EE60B66882}"/>
    <cellStyle name="Normal 3 7 10 2" xfId="26155" xr:uid="{38C9B3C4-5434-4A9E-BB18-6A8967831956}"/>
    <cellStyle name="Normal 3 7 10 2 2" xfId="26156" xr:uid="{96B164F4-FF0D-4016-8468-5C19CAA7E240}"/>
    <cellStyle name="Normal 3 7 11" xfId="26157" xr:uid="{EAA00F75-F383-4161-AF35-170D684856AE}"/>
    <cellStyle name="Normal 3 7 11 2" xfId="26158" xr:uid="{7C78019A-EAD5-45E9-AE37-80909BF6A596}"/>
    <cellStyle name="Normal 3 7 11 2 2" xfId="26159" xr:uid="{1177AD47-D926-4EC5-B3D4-2288DD6FAAFE}"/>
    <cellStyle name="Normal 3 7 12" xfId="26160" xr:uid="{9EBA4E3B-1DD0-455D-971C-3CAAFBC47332}"/>
    <cellStyle name="Normal 3 7 12 2" xfId="26161" xr:uid="{5837849E-C358-46ED-A7D5-A7AD361E450A}"/>
    <cellStyle name="Normal 3 7 12 2 2" xfId="26162" xr:uid="{896C43C9-6B1B-4C9E-93A7-68A5D3549C4C}"/>
    <cellStyle name="Normal 3 7 13" xfId="26163" xr:uid="{D2C9393F-0200-46FC-B4FA-900367C5499A}"/>
    <cellStyle name="Normal 3 7 13 2" xfId="26164" xr:uid="{B061B439-6F04-4583-87DB-4D84D2EA384B}"/>
    <cellStyle name="Normal 3 7 13 2 2" xfId="26165" xr:uid="{EF2483E0-E67E-4378-86E4-ED2A57CF8030}"/>
    <cellStyle name="Normal 3 7 14" xfId="26166" xr:uid="{E9A2CCAC-A587-4E96-8724-33D312147B75}"/>
    <cellStyle name="Normal 3 7 14 2" xfId="26167" xr:uid="{8FACA25F-CBA3-471D-BF9D-E8CB5B67A4D0}"/>
    <cellStyle name="Normal 3 7 14 2 2" xfId="26168" xr:uid="{B1BDDC21-82FF-45BF-9123-E7FBEA62A6A1}"/>
    <cellStyle name="Normal 3 7 15" xfId="26169" xr:uid="{9752DF78-D2AF-42C7-AD19-923C26764499}"/>
    <cellStyle name="Normal 3 7 15 2" xfId="26170" xr:uid="{D64A4257-559B-4CEC-A83D-60971EE6A276}"/>
    <cellStyle name="Normal 3 7 15 2 2" xfId="26171" xr:uid="{38B64B0D-E006-4F51-860D-1FC6E9739593}"/>
    <cellStyle name="Normal 3 7 16" xfId="26172" xr:uid="{1B0D170F-492E-44DC-BAA1-6CC52CAD7F41}"/>
    <cellStyle name="Normal 3 7 16 2" xfId="26173" xr:uid="{9BC5DCAC-BD38-4140-98ED-7A0D38B23626}"/>
    <cellStyle name="Normal 3 7 16 2 2" xfId="26174" xr:uid="{5AF1ABE4-1D62-4061-BAC9-EFCEA81F12EB}"/>
    <cellStyle name="Normal 3 7 17" xfId="26175" xr:uid="{9D804F5C-4DA0-4266-8271-31BF27B1C6EA}"/>
    <cellStyle name="Normal 3 7 17 2" xfId="26176" xr:uid="{50513012-D19C-4431-8AD9-CF47E13657B2}"/>
    <cellStyle name="Normal 3 7 17 2 2" xfId="26177" xr:uid="{01A623B9-D5DD-4C52-BA92-F4677758C697}"/>
    <cellStyle name="Normal 3 7 18" xfId="26178" xr:uid="{CAB1A8A5-C081-4739-B92E-305CD1D2F81D}"/>
    <cellStyle name="Normal 3 7 18 2" xfId="26179" xr:uid="{F8ADA4FA-B9BA-41D6-A46A-3F91C0C32DE6}"/>
    <cellStyle name="Normal 3 7 18 2 2" xfId="26180" xr:uid="{FAE4F45F-65C9-4415-91DA-CCEFFF18DF44}"/>
    <cellStyle name="Normal 3 7 19" xfId="26181" xr:uid="{391BFD99-85F4-4879-BBD7-9F75C443B454}"/>
    <cellStyle name="Normal 3 7 19 2" xfId="26182" xr:uid="{2EAA3F30-8F74-4719-A067-CDFE318AEDC9}"/>
    <cellStyle name="Normal 3 7 19 2 2" xfId="26183" xr:uid="{3A9170BB-CEB6-4A3F-8D9D-E2F5EE6BF3EE}"/>
    <cellStyle name="Normal 3 7 2" xfId="26184" xr:uid="{799F3EE6-F9F9-483F-8452-25E12E954B18}"/>
    <cellStyle name="Normal 3 7 2 2" xfId="26185" xr:uid="{21AFF5B9-A6A0-43A6-9C58-ECA3659ECA80}"/>
    <cellStyle name="Normal 3 7 2 2 2" xfId="26186" xr:uid="{BD491F1B-F72E-4A87-8893-ECA1FE4023D9}"/>
    <cellStyle name="Normal 3 7 20" xfId="26187" xr:uid="{69017587-DC48-4D0F-875B-1A12EF8375DF}"/>
    <cellStyle name="Normal 3 7 20 2" xfId="26188" xr:uid="{7B1656E4-E726-4487-8AF6-AE78C0460C01}"/>
    <cellStyle name="Normal 3 7 20 2 2" xfId="26189" xr:uid="{C4C7835B-6332-4FDE-B116-816804E69657}"/>
    <cellStyle name="Normal 3 7 21" xfId="26190" xr:uid="{C319F4E4-0C1D-441E-A48D-E52663AB6C18}"/>
    <cellStyle name="Normal 3 7 21 2" xfId="26191" xr:uid="{485E64E6-0E38-4CC2-B2E5-0839A61C026C}"/>
    <cellStyle name="Normal 3 7 21 2 2" xfId="26192" xr:uid="{1F1AD37F-2D1A-4E3C-86C5-50D006BCD03A}"/>
    <cellStyle name="Normal 3 7 22" xfId="26193" xr:uid="{4C62D5E0-B27F-415D-9AD2-5E8FF07CE021}"/>
    <cellStyle name="Normal 3 7 22 2" xfId="26194" xr:uid="{A07B6989-1117-4B6B-9FBA-33D6A77EF530}"/>
    <cellStyle name="Normal 3 7 22 2 2" xfId="26195" xr:uid="{3F8CA483-F7D4-4974-AEFE-0E5BBEB5E9FD}"/>
    <cellStyle name="Normal 3 7 23" xfId="26196" xr:uid="{0F1518E0-7879-4D9B-801F-9B92ADB128C2}"/>
    <cellStyle name="Normal 3 7 23 2" xfId="26197" xr:uid="{C699D630-0B1C-45E5-B1F9-5E412BBF48BC}"/>
    <cellStyle name="Normal 3 7 23 2 2" xfId="26198" xr:uid="{1B558EEC-4AC2-4335-B728-7859E2CD8A3D}"/>
    <cellStyle name="Normal 3 7 24" xfId="26199" xr:uid="{13D0BC03-DA67-472B-B9ED-7362A038E4A3}"/>
    <cellStyle name="Normal 3 7 24 2" xfId="26200" xr:uid="{BD054251-2095-435D-9D7F-C8B7EEB9FD7F}"/>
    <cellStyle name="Normal 3 7 24 2 2" xfId="26201" xr:uid="{CA791A1D-28A7-4EE4-A80B-20307C4420D5}"/>
    <cellStyle name="Normal 3 7 25" xfId="26202" xr:uid="{4C10C37C-BBCE-4CF3-A6A2-46867FFC943B}"/>
    <cellStyle name="Normal 3 7 25 2" xfId="26203" xr:uid="{FFBB72E8-957F-4509-8B33-921A20454A4F}"/>
    <cellStyle name="Normal 3 7 26" xfId="26204" xr:uid="{5920F61E-171F-46D4-8DDA-BFB6BE3BE5CF}"/>
    <cellStyle name="Normal 3 7 3" xfId="26205" xr:uid="{F4DB984B-30B6-4FC7-9E88-96A5508E3190}"/>
    <cellStyle name="Normal 3 7 3 2" xfId="26206" xr:uid="{2EAE6F2A-DF00-47F9-9F15-5581F5E7CCCA}"/>
    <cellStyle name="Normal 3 7 3 2 2" xfId="26207" xr:uid="{9694D34A-8995-4BC2-8B39-D842F16805DE}"/>
    <cellStyle name="Normal 3 7 4" xfId="26208" xr:uid="{43DB1365-2329-4663-8054-5B0982212930}"/>
    <cellStyle name="Normal 3 7 4 2" xfId="26209" xr:uid="{77560EBF-7F86-46AF-9AFA-4444A42F4C5F}"/>
    <cellStyle name="Normal 3 7 4 2 2" xfId="26210" xr:uid="{05A150B9-0CA2-4992-89CB-E453C3EA3F53}"/>
    <cellStyle name="Normal 3 7 5" xfId="26211" xr:uid="{D7D029E8-4AD9-40C9-AC12-ED781D9CE8E3}"/>
    <cellStyle name="Normal 3 7 5 2" xfId="26212" xr:uid="{D299A9C6-E5CD-43BC-A329-A2C0243D7CBF}"/>
    <cellStyle name="Normal 3 7 5 2 2" xfId="26213" xr:uid="{41E9DDDF-E734-4789-881A-A07A551AF661}"/>
    <cellStyle name="Normal 3 7 6" xfId="26214" xr:uid="{D4C8EF17-93CB-486C-ADDA-C8E6D0730D31}"/>
    <cellStyle name="Normal 3 7 6 2" xfId="26215" xr:uid="{44B32552-7312-417D-A9B3-733A48D9ECA3}"/>
    <cellStyle name="Normal 3 7 6 2 2" xfId="26216" xr:uid="{825000E4-8D57-4CFE-BD64-8DB57FD15F7E}"/>
    <cellStyle name="Normal 3 7 7" xfId="26217" xr:uid="{FE023761-2C80-4332-B0F7-CEC5E1CB4DF0}"/>
    <cellStyle name="Normal 3 7 7 2" xfId="26218" xr:uid="{DDEEEE33-653E-40AC-85DB-D5C56F1B8158}"/>
    <cellStyle name="Normal 3 7 7 2 2" xfId="26219" xr:uid="{50EA1DA0-0693-43C7-A575-F0F1DEF22AC3}"/>
    <cellStyle name="Normal 3 7 8" xfId="26220" xr:uid="{44EC537F-E60D-4A4F-BFB2-EB88DAF982AD}"/>
    <cellStyle name="Normal 3 7 8 2" xfId="26221" xr:uid="{0473A5F1-ABCC-4C64-A3B8-F88FFB1874DE}"/>
    <cellStyle name="Normal 3 7 8 2 2" xfId="26222" xr:uid="{1F944CF6-A5BA-423B-B1C5-CE16000AAD56}"/>
    <cellStyle name="Normal 3 7 9" xfId="26223" xr:uid="{567AEDE1-6C52-42FD-AE7B-51D4BCD37A7F}"/>
    <cellStyle name="Normal 3 7 9 2" xfId="26224" xr:uid="{12F47A67-E68A-4472-BEF0-33F694B278B1}"/>
    <cellStyle name="Normal 3 7 9 2 2" xfId="26225" xr:uid="{0CF71B50-C9B5-448B-8CDA-97DAFA5D80F9}"/>
    <cellStyle name="Normal 3 8" xfId="26226" xr:uid="{AE413A54-AFEC-4C85-A91B-408203A8613C}"/>
    <cellStyle name="Normal 3 8 10" xfId="26227" xr:uid="{4FD326B0-4794-40B7-8AF2-B9055D237802}"/>
    <cellStyle name="Normal 3 8 10 2" xfId="26228" xr:uid="{BB077B1E-E679-4946-A9D9-25FA47636E7C}"/>
    <cellStyle name="Normal 3 8 10 2 2" xfId="26229" xr:uid="{6A8C8414-F1BE-4639-B558-0AA2CF1779CE}"/>
    <cellStyle name="Normal 3 8 11" xfId="26230" xr:uid="{7E052B92-39FC-4061-BF03-95C481492E65}"/>
    <cellStyle name="Normal 3 8 11 2" xfId="26231" xr:uid="{653F1A75-1F59-4A40-96B3-7B81D3F1F764}"/>
    <cellStyle name="Normal 3 8 11 2 2" xfId="26232" xr:uid="{E02A6FD0-EBF0-4AE0-A94A-72B4782E3938}"/>
    <cellStyle name="Normal 3 8 12" xfId="26233" xr:uid="{5365BC6E-1712-493B-9857-BBDCD72206A3}"/>
    <cellStyle name="Normal 3 8 12 2" xfId="26234" xr:uid="{2DEF8722-4243-457C-BCCA-C341C2C2CA64}"/>
    <cellStyle name="Normal 3 8 12 2 2" xfId="26235" xr:uid="{F0B2CD45-7744-424B-AE8A-7304D8636B6A}"/>
    <cellStyle name="Normal 3 8 13" xfId="26236" xr:uid="{9931C1AE-71B9-4412-AFEF-72AB72931BC9}"/>
    <cellStyle name="Normal 3 8 13 2" xfId="26237" xr:uid="{2B0B079A-08F1-43F1-9C96-4B4F8CBB1F3E}"/>
    <cellStyle name="Normal 3 8 13 2 2" xfId="26238" xr:uid="{AD0E522D-E0CB-4B14-9432-426715D1FD29}"/>
    <cellStyle name="Normal 3 8 14" xfId="26239" xr:uid="{79E3A743-FDF2-4A89-B7FE-C5017F28E670}"/>
    <cellStyle name="Normal 3 8 14 2" xfId="26240" xr:uid="{5843BF12-9BB3-469A-9CAE-03E5C8868AF3}"/>
    <cellStyle name="Normal 3 8 14 2 2" xfId="26241" xr:uid="{628818AB-3610-492F-AB71-810965DA5675}"/>
    <cellStyle name="Normal 3 8 15" xfId="26242" xr:uid="{35A1620A-DD3E-4F1F-93AE-DD6751D78CC1}"/>
    <cellStyle name="Normal 3 8 15 2" xfId="26243" xr:uid="{4D0EFDCF-F9E3-4580-9686-69B30C60A024}"/>
    <cellStyle name="Normal 3 8 15 2 2" xfId="26244" xr:uid="{6636260C-1473-43BF-9F1A-D8643A79947B}"/>
    <cellStyle name="Normal 3 8 16" xfId="26245" xr:uid="{79B35DFC-C634-48C9-A612-6974D502C1EA}"/>
    <cellStyle name="Normal 3 8 16 2" xfId="26246" xr:uid="{D26A3FC7-68CB-4E2D-A554-4C90C018A742}"/>
    <cellStyle name="Normal 3 8 16 2 2" xfId="26247" xr:uid="{48BC9972-9943-461C-B09E-A2660CB7351A}"/>
    <cellStyle name="Normal 3 8 17" xfId="26248" xr:uid="{8570AE22-2DD7-4038-8A9E-261A72DD6CBE}"/>
    <cellStyle name="Normal 3 8 17 2" xfId="26249" xr:uid="{214DC9D5-BFA1-49CB-8DA6-FE6A63459271}"/>
    <cellStyle name="Normal 3 8 17 2 2" xfId="26250" xr:uid="{3663C41A-8807-4804-AD69-8ADA7ECE8257}"/>
    <cellStyle name="Normal 3 8 18" xfId="26251" xr:uid="{2D2E7BE2-69DC-4693-8D0F-58104C35A3A9}"/>
    <cellStyle name="Normal 3 8 18 2" xfId="26252" xr:uid="{A6A32F76-0511-45AD-8E3A-2892A5F86D70}"/>
    <cellStyle name="Normal 3 8 18 2 2" xfId="26253" xr:uid="{6E91DCFB-61B8-4BA7-9E2E-8F360A46A12B}"/>
    <cellStyle name="Normal 3 8 19" xfId="26254" xr:uid="{F0DE5C1C-2B00-4576-BE62-7B8EB064EA8B}"/>
    <cellStyle name="Normal 3 8 19 2" xfId="26255" xr:uid="{3D37D12C-B66E-4EE1-81BF-32B29FFCA96D}"/>
    <cellStyle name="Normal 3 8 19 2 2" xfId="26256" xr:uid="{093C4EFF-37EE-4659-B313-5E0AE7A798E6}"/>
    <cellStyle name="Normal 3 8 2" xfId="26257" xr:uid="{7B1E25BE-A1F2-43CD-8F26-84F9715088F6}"/>
    <cellStyle name="Normal 3 8 2 2" xfId="26258" xr:uid="{D2C8A9D2-BE73-4E2E-BE20-35C8C999C8CA}"/>
    <cellStyle name="Normal 3 8 2 2 2" xfId="26259" xr:uid="{53AC0074-99C8-4235-A4C3-F6E7CC2DBA74}"/>
    <cellStyle name="Normal 3 8 20" xfId="26260" xr:uid="{4576C05C-A05A-45CD-8E89-B80FF3E0CA91}"/>
    <cellStyle name="Normal 3 8 20 2" xfId="26261" xr:uid="{54AB4DEA-ED3B-45E9-A0DB-88B8D39FFAED}"/>
    <cellStyle name="Normal 3 8 20 2 2" xfId="26262" xr:uid="{D34D946F-D7E7-4C47-89A0-B48436CBF0EB}"/>
    <cellStyle name="Normal 3 8 21" xfId="26263" xr:uid="{F692330F-DBEA-4559-9196-007312636D1D}"/>
    <cellStyle name="Normal 3 8 21 2" xfId="26264" xr:uid="{C7EE7385-22E0-4000-85C8-FF64077DA652}"/>
    <cellStyle name="Normal 3 8 21 2 2" xfId="26265" xr:uid="{507C38C2-F410-469A-972A-2523991A2A61}"/>
    <cellStyle name="Normal 3 8 22" xfId="26266" xr:uid="{A72C4F72-6751-4530-9C1E-91B2BA387F0B}"/>
    <cellStyle name="Normal 3 8 22 2" xfId="26267" xr:uid="{1BE2B42E-32FC-4044-B3C8-372D4CB46AAB}"/>
    <cellStyle name="Normal 3 8 22 2 2" xfId="26268" xr:uid="{9C176712-DD9B-483A-8088-19FB64B6CA5C}"/>
    <cellStyle name="Normal 3 8 23" xfId="26269" xr:uid="{05212AA5-A745-498C-89B7-6CABECA0A5F2}"/>
    <cellStyle name="Normal 3 8 23 2" xfId="26270" xr:uid="{89E3B933-5C39-49C4-B9D0-1223FF9101D2}"/>
    <cellStyle name="Normal 3 8 23 2 2" xfId="26271" xr:uid="{68C1154E-D864-4709-A800-E8BBD3551F40}"/>
    <cellStyle name="Normal 3 8 24" xfId="26272" xr:uid="{8B386C2C-EA25-48A3-8797-C1DBF516BAA2}"/>
    <cellStyle name="Normal 3 8 24 2" xfId="26273" xr:uid="{8C4B04F0-D81A-41FC-9827-9CE8129CCD5F}"/>
    <cellStyle name="Normal 3 8 24 2 2" xfId="26274" xr:uid="{1EBF3830-7C94-44E7-882A-BBF0ABE93CCB}"/>
    <cellStyle name="Normal 3 8 25" xfId="26275" xr:uid="{DE01FCFB-3604-4512-8D1A-8D2AEF51DB36}"/>
    <cellStyle name="Normal 3 8 25 2" xfId="26276" xr:uid="{87BB10DB-0D32-46C8-A2EF-8F579D0D5D34}"/>
    <cellStyle name="Normal 3 8 26" xfId="26277" xr:uid="{ADCD26FC-BE41-4C64-B1F5-A3DCE58FB203}"/>
    <cellStyle name="Normal 3 8 3" xfId="26278" xr:uid="{DDC38CBF-3F44-4A19-BD5E-5D1B13A0BC48}"/>
    <cellStyle name="Normal 3 8 3 2" xfId="26279" xr:uid="{03C829FD-49D6-45BF-B92D-E554337DAC90}"/>
    <cellStyle name="Normal 3 8 3 2 2" xfId="26280" xr:uid="{46797AFC-737D-4454-83A8-35831EBE57C3}"/>
    <cellStyle name="Normal 3 8 4" xfId="26281" xr:uid="{FB38569F-D964-498B-A7BB-666FAA2737BD}"/>
    <cellStyle name="Normal 3 8 4 2" xfId="26282" xr:uid="{6806F129-BF93-43D8-8466-C27618258FC8}"/>
    <cellStyle name="Normal 3 8 4 2 2" xfId="26283" xr:uid="{E26535A7-A808-4601-A0D8-29D3EAFFDA54}"/>
    <cellStyle name="Normal 3 8 5" xfId="26284" xr:uid="{C4E3632A-9164-4B36-BE06-89BAFB366B55}"/>
    <cellStyle name="Normal 3 8 5 2" xfId="26285" xr:uid="{6C6516CE-7E32-497D-996A-18F467AC0B94}"/>
    <cellStyle name="Normal 3 8 5 2 2" xfId="26286" xr:uid="{530C0AF2-5F63-4C43-8631-10427D7DB0E4}"/>
    <cellStyle name="Normal 3 8 6" xfId="26287" xr:uid="{67A93100-16EE-408E-BC09-DD7983A7DA01}"/>
    <cellStyle name="Normal 3 8 6 2" xfId="26288" xr:uid="{1F400A32-268B-4442-9DBD-CF1EDF46DAE1}"/>
    <cellStyle name="Normal 3 8 6 2 2" xfId="26289" xr:uid="{DCFCA336-F8A5-4970-93E0-8C49799C9F77}"/>
    <cellStyle name="Normal 3 8 7" xfId="26290" xr:uid="{4F868749-1FD5-42D0-89AE-FA858149A452}"/>
    <cellStyle name="Normal 3 8 7 2" xfId="26291" xr:uid="{2395B5B1-CF91-4718-9892-183D832B6EFB}"/>
    <cellStyle name="Normal 3 8 7 2 2" xfId="26292" xr:uid="{AAA1DE0A-48A9-49DC-8060-4D179868A5B5}"/>
    <cellStyle name="Normal 3 8 8" xfId="26293" xr:uid="{6254ABD3-2A7F-46AA-80D6-37892D302B77}"/>
    <cellStyle name="Normal 3 8 8 2" xfId="26294" xr:uid="{0BEFAEAE-22AE-4D59-87E2-D43628343880}"/>
    <cellStyle name="Normal 3 8 8 2 2" xfId="26295" xr:uid="{E34E66DA-84EC-4ED8-9FC2-B0CD0E8A6A2C}"/>
    <cellStyle name="Normal 3 8 9" xfId="26296" xr:uid="{6EF5E668-7998-4264-B141-52449B988BEB}"/>
    <cellStyle name="Normal 3 8 9 2" xfId="26297" xr:uid="{C92F83C8-3BEF-48FD-9712-BBE4B5559784}"/>
    <cellStyle name="Normal 3 8 9 2 2" xfId="26298" xr:uid="{98E093F2-32B1-4AC6-86D4-FB8904AB0401}"/>
    <cellStyle name="Normal 3 9" xfId="26299" xr:uid="{E41C6858-BF53-4B3E-8190-059950CBFDB1}"/>
    <cellStyle name="Normal 3 9 10" xfId="26300" xr:uid="{69E20C26-199E-46C8-B673-6D833B84B7A1}"/>
    <cellStyle name="Normal 3 9 10 2" xfId="26301" xr:uid="{864824C9-F53F-4F5D-882C-42D666463924}"/>
    <cellStyle name="Normal 3 9 10 2 2" xfId="26302" xr:uid="{F649DFAF-E592-450F-89E1-4BD91F05C0BE}"/>
    <cellStyle name="Normal 3 9 11" xfId="26303" xr:uid="{4AC2B034-D216-4551-BA42-3626E0E4A554}"/>
    <cellStyle name="Normal 3 9 11 2" xfId="26304" xr:uid="{75460BE3-33DB-40B9-ACD5-A6322B542A42}"/>
    <cellStyle name="Normal 3 9 11 2 2" xfId="26305" xr:uid="{CD9F7006-AD81-4981-A6E4-7E2D7C715ED0}"/>
    <cellStyle name="Normal 3 9 12" xfId="26306" xr:uid="{01B63024-1A3B-4449-B217-D2E7350D3E34}"/>
    <cellStyle name="Normal 3 9 12 2" xfId="26307" xr:uid="{0C7B6A6F-D2B2-45D4-A72A-3DD06FF96311}"/>
    <cellStyle name="Normal 3 9 12 2 2" xfId="26308" xr:uid="{E5DBB494-5D0B-4274-A90D-27549C54CE79}"/>
    <cellStyle name="Normal 3 9 13" xfId="26309" xr:uid="{AFFA9972-87FE-4CB4-8156-7266478AB2CF}"/>
    <cellStyle name="Normal 3 9 13 2" xfId="26310" xr:uid="{67A5E2EC-7DB2-4EBE-9BC4-00E0EE87E5E2}"/>
    <cellStyle name="Normal 3 9 13 2 2" xfId="26311" xr:uid="{85A564F9-1C0A-4C23-83E3-871507215AE0}"/>
    <cellStyle name="Normal 3 9 14" xfId="26312" xr:uid="{AAFF0B82-894F-41A1-AEE2-F0B11FBBC18E}"/>
    <cellStyle name="Normal 3 9 14 2" xfId="26313" xr:uid="{BFCBD837-5A38-4A83-809C-7C7164882100}"/>
    <cellStyle name="Normal 3 9 14 2 2" xfId="26314" xr:uid="{AB17ED3D-C399-40F3-BFAF-9CA74A3C3630}"/>
    <cellStyle name="Normal 3 9 15" xfId="26315" xr:uid="{C861181F-3C84-44AB-BDF4-CC28B01F81D2}"/>
    <cellStyle name="Normal 3 9 15 2" xfId="26316" xr:uid="{9F121A13-27FC-4B92-BCAA-2789ACDB64D9}"/>
    <cellStyle name="Normal 3 9 15 2 2" xfId="26317" xr:uid="{F285D722-C439-46EB-B228-AE5D09FDB60D}"/>
    <cellStyle name="Normal 3 9 16" xfId="26318" xr:uid="{AC7EF119-B98B-458A-ABED-CA5B72D43580}"/>
    <cellStyle name="Normal 3 9 16 2" xfId="26319" xr:uid="{5B9ACAB8-51B0-461A-AFAA-616542664A72}"/>
    <cellStyle name="Normal 3 9 16 2 2" xfId="26320" xr:uid="{6E70E133-7AA5-4C5D-B461-E79CF1160DB9}"/>
    <cellStyle name="Normal 3 9 17" xfId="26321" xr:uid="{E59A7008-D6B3-41A3-BEB0-94BC9C9A931C}"/>
    <cellStyle name="Normal 3 9 17 2" xfId="26322" xr:uid="{34CD656E-0F61-44F8-9244-B601E7B659EE}"/>
    <cellStyle name="Normal 3 9 17 2 2" xfId="26323" xr:uid="{AC0CA327-F29E-4E89-84A2-85EBB5355664}"/>
    <cellStyle name="Normal 3 9 18" xfId="26324" xr:uid="{03BB86A7-CCB7-4316-A907-92671BA96F0E}"/>
    <cellStyle name="Normal 3 9 18 2" xfId="26325" xr:uid="{35519E35-7AF4-4808-A563-04B7D103C776}"/>
    <cellStyle name="Normal 3 9 18 2 2" xfId="26326" xr:uid="{E49CB876-164C-4009-90CE-C93E731E3553}"/>
    <cellStyle name="Normal 3 9 19" xfId="26327" xr:uid="{506386BE-0A82-4598-85E0-0CD8B371AE73}"/>
    <cellStyle name="Normal 3 9 19 2" xfId="26328" xr:uid="{45826E48-6798-4CA5-8FAE-6630F661CC52}"/>
    <cellStyle name="Normal 3 9 19 2 2" xfId="26329" xr:uid="{1F10D16D-7700-429D-9A97-5DD0CD3092EA}"/>
    <cellStyle name="Normal 3 9 2" xfId="26330" xr:uid="{62058BB1-43B9-4DCA-8C9D-7EC32A711601}"/>
    <cellStyle name="Normal 3 9 2 2" xfId="26331" xr:uid="{319EC4EA-DD0F-48AA-A032-2B0A7321E66B}"/>
    <cellStyle name="Normal 3 9 2 2 2" xfId="26332" xr:uid="{038CF79E-254A-4774-A9DF-DC0DE826AA25}"/>
    <cellStyle name="Normal 3 9 20" xfId="26333" xr:uid="{9C291A8C-EA6A-46E5-9C0A-D9051284829F}"/>
    <cellStyle name="Normal 3 9 20 2" xfId="26334" xr:uid="{192F43DE-F996-43D9-A809-2E21F132A532}"/>
    <cellStyle name="Normal 3 9 20 2 2" xfId="26335" xr:uid="{4A454B57-7B4E-4EBA-AF19-709EC52BF253}"/>
    <cellStyle name="Normal 3 9 21" xfId="26336" xr:uid="{D80E9106-87D0-48CB-AC9F-FB74A31C21C6}"/>
    <cellStyle name="Normal 3 9 21 2" xfId="26337" xr:uid="{800B90BD-A9C3-4F23-9836-7A1BF09DECD8}"/>
    <cellStyle name="Normal 3 9 21 2 2" xfId="26338" xr:uid="{223E8EE5-E5C8-4986-BEFE-29F5B9AEB745}"/>
    <cellStyle name="Normal 3 9 22" xfId="26339" xr:uid="{4105F2EF-8626-4477-8D89-79FA1024C778}"/>
    <cellStyle name="Normal 3 9 22 2" xfId="26340" xr:uid="{8EE362FB-45EC-46E9-B3EA-36CEC633CA47}"/>
    <cellStyle name="Normal 3 9 22 2 2" xfId="26341" xr:uid="{820EC09F-2540-491C-B101-3C6E87B4C6CC}"/>
    <cellStyle name="Normal 3 9 23" xfId="26342" xr:uid="{AA6931F0-F14C-4B83-B615-38002E15FA02}"/>
    <cellStyle name="Normal 3 9 23 2" xfId="26343" xr:uid="{0EEF0E99-67A2-433D-AF95-2C211C4E8EE8}"/>
    <cellStyle name="Normal 3 9 23 2 2" xfId="26344" xr:uid="{384D772E-6D41-4560-9AEE-0F940B87FEAB}"/>
    <cellStyle name="Normal 3 9 24" xfId="26345" xr:uid="{23009D86-FD3F-4F2C-9041-1B8BECFAD69D}"/>
    <cellStyle name="Normal 3 9 24 2" xfId="26346" xr:uid="{03D066EA-A6E9-4675-BBD1-B414E25DFA9A}"/>
    <cellStyle name="Normal 3 9 24 2 2" xfId="26347" xr:uid="{B4BEDC45-D6FA-4B17-A67A-162FD52638C4}"/>
    <cellStyle name="Normal 3 9 25" xfId="26348" xr:uid="{7A1F57E7-EEBB-4650-A42F-62F0B17597B3}"/>
    <cellStyle name="Normal 3 9 25 2" xfId="26349" xr:uid="{CAC648E7-841A-4AA8-AB23-9D2E60BEDBA4}"/>
    <cellStyle name="Normal 3 9 26" xfId="26350" xr:uid="{298037ED-4704-4F26-999C-069EF3E60D9D}"/>
    <cellStyle name="Normal 3 9 3" xfId="26351" xr:uid="{373DB4B7-32E3-4E45-9402-562BDA69E034}"/>
    <cellStyle name="Normal 3 9 3 2" xfId="26352" xr:uid="{BCDCE122-E7C9-41DC-8D7E-F1C076758AE2}"/>
    <cellStyle name="Normal 3 9 3 2 2" xfId="26353" xr:uid="{6F754E76-9445-4600-9BEE-6549AE481837}"/>
    <cellStyle name="Normal 3 9 4" xfId="26354" xr:uid="{619DE1EB-B70A-4C17-8A07-E7CE57B69A38}"/>
    <cellStyle name="Normal 3 9 4 2" xfId="26355" xr:uid="{6FF8DD73-AFF4-4066-8205-929EC5CF94BA}"/>
    <cellStyle name="Normal 3 9 4 2 2" xfId="26356" xr:uid="{99039CF1-BF52-4940-AC23-723629CD8390}"/>
    <cellStyle name="Normal 3 9 5" xfId="26357" xr:uid="{DC4B7757-0EFE-4AC7-AA8B-8325B93F9F79}"/>
    <cellStyle name="Normal 3 9 5 2" xfId="26358" xr:uid="{DA114198-29CD-4FBB-B613-60A4EAC7FA9C}"/>
    <cellStyle name="Normal 3 9 5 2 2" xfId="26359" xr:uid="{78147919-0BF0-4222-95E4-98C25D7EBBC1}"/>
    <cellStyle name="Normal 3 9 6" xfId="26360" xr:uid="{78929420-E671-48B5-AB07-2AF5944A33EF}"/>
    <cellStyle name="Normal 3 9 6 2" xfId="26361" xr:uid="{444970F5-5120-403A-8D7E-156346BEB452}"/>
    <cellStyle name="Normal 3 9 6 2 2" xfId="26362" xr:uid="{0B461B78-FA44-4654-A211-6CC6E1539B16}"/>
    <cellStyle name="Normal 3 9 7" xfId="26363" xr:uid="{62F86EFE-56AC-477C-91FA-05DA6717FE48}"/>
    <cellStyle name="Normal 3 9 7 2" xfId="26364" xr:uid="{6D97D043-3538-4899-BF53-43A980EFB7A4}"/>
    <cellStyle name="Normal 3 9 7 2 2" xfId="26365" xr:uid="{E463B332-D3C8-45EF-B5B7-217595969EFC}"/>
    <cellStyle name="Normal 3 9 8" xfId="26366" xr:uid="{88CC9FA1-375E-4FE9-B0FA-27255B3EDDF8}"/>
    <cellStyle name="Normal 3 9 8 2" xfId="26367" xr:uid="{E1CA33C1-4818-47F3-B2F3-193685B90878}"/>
    <cellStyle name="Normal 3 9 8 2 2" xfId="26368" xr:uid="{3CB18422-8CF9-43F5-B652-F1E1D3569645}"/>
    <cellStyle name="Normal 3 9 9" xfId="26369" xr:uid="{C4114D38-1F2A-4A17-9EE6-B87F05B847D1}"/>
    <cellStyle name="Normal 3 9 9 2" xfId="26370" xr:uid="{6EE543C4-EA41-4EC4-AFB4-501D61347403}"/>
    <cellStyle name="Normal 3 9 9 2 2" xfId="26371" xr:uid="{C8C5A43D-F560-425D-B023-074157BFE967}"/>
    <cellStyle name="Normal 3_AFE Projects" xfId="26372" xr:uid="{309C7D2E-6D75-4B15-A910-3BC79B87F736}"/>
    <cellStyle name="Normal 30" xfId="26373" xr:uid="{E411AF12-B117-470B-9781-05B01A5D1C3F}"/>
    <cellStyle name="Normal 30 2" xfId="26374" xr:uid="{5212E971-A4A3-45BD-A613-E70CCE721722}"/>
    <cellStyle name="Normal 30 3" xfId="26375" xr:uid="{0E3909B5-CEF3-4CB7-BE5C-0ACD4121ECE2}"/>
    <cellStyle name="Normal 30 3 2" xfId="26376" xr:uid="{5200C0DC-C9B1-4E50-800F-717D469FDA5E}"/>
    <cellStyle name="Normal 30 4" xfId="26377" xr:uid="{AC9D127E-8BD0-4588-BAD1-4E10CB62C2AF}"/>
    <cellStyle name="Normal 30 5" xfId="26378" xr:uid="{C9331F98-CCED-48D8-89C5-6FC7296E9C74}"/>
    <cellStyle name="Normal 30 6" xfId="26379" xr:uid="{0ECA4B6B-900C-40A8-882C-5B0BB9C5FFCB}"/>
    <cellStyle name="Normal 30_Assays" xfId="26380" xr:uid="{AF961AFB-156E-4CC9-A931-7F7909E0AF70}"/>
    <cellStyle name="Normal 300" xfId="26381" xr:uid="{752E8866-0DFB-4525-8296-CC3505FC90A7}"/>
    <cellStyle name="Normal 301" xfId="26382" xr:uid="{F9C1BD7B-C0ED-4EFE-9FAB-1096023E98AF}"/>
    <cellStyle name="Normal 301 2" xfId="26383" xr:uid="{CB9B4DF1-4584-4DAA-93B1-1210C1F4AC93}"/>
    <cellStyle name="Normal 302" xfId="26384" xr:uid="{53702294-30A5-428C-90D5-710E099C6BCE}"/>
    <cellStyle name="Normal 303" xfId="26385" xr:uid="{1CDD9115-AFDE-4A15-B83B-0CD6782260A4}"/>
    <cellStyle name="Normal 304" xfId="26386" xr:uid="{0A769229-AC5A-4EF3-8092-629F105E96F7}"/>
    <cellStyle name="Normal 305" xfId="26387" xr:uid="{3E198F43-8207-4DC3-87BB-D99418AE52A5}"/>
    <cellStyle name="Normal 306" xfId="26388" xr:uid="{6650890C-D1CE-4DAF-92AD-EBE48B971C7F}"/>
    <cellStyle name="Normal 307" xfId="26389" xr:uid="{24B2B236-E606-4BD9-9637-FAED1518355E}"/>
    <cellStyle name="Normal 308" xfId="26390" xr:uid="{9F4C8647-C843-4364-83FE-631134867717}"/>
    <cellStyle name="Normal 309" xfId="26391" xr:uid="{0239DB4C-D602-4E08-A18A-464FC4917C06}"/>
    <cellStyle name="Normal 31" xfId="26392" xr:uid="{D7B0890E-9DF4-4865-B0D7-20E1C62C7A9F}"/>
    <cellStyle name="Normal 31 2" xfId="26393" xr:uid="{D33ACD31-FCC6-41FC-B9B7-5AD07EC35302}"/>
    <cellStyle name="Normal 31 2 2" xfId="26394" xr:uid="{28A0CBC7-0DD5-4E4E-B237-5B08C710013C}"/>
    <cellStyle name="Normal 31 3" xfId="26395" xr:uid="{443B1C6A-A274-475D-B811-C7AFEA37FF42}"/>
    <cellStyle name="Normal 31 3 2" xfId="26396" xr:uid="{69655F66-375A-4339-8372-E60C4F773E5A}"/>
    <cellStyle name="Normal 31 4" xfId="26397" xr:uid="{9C8FE178-808E-4F29-B368-A5D76D41499D}"/>
    <cellStyle name="Normal 31 5" xfId="26398" xr:uid="{95752C28-B257-47BA-AC48-7132E8E7DDF4}"/>
    <cellStyle name="Normal 31 6" xfId="26399" xr:uid="{B037296F-9ECC-413B-93DC-35A766547E77}"/>
    <cellStyle name="Normal 31_Assays" xfId="26400" xr:uid="{0EB96703-DF60-442F-8BF2-F0A4A7E2283A}"/>
    <cellStyle name="Normal 310" xfId="26401" xr:uid="{33542856-28B5-4679-82EB-E312F0CF4A6B}"/>
    <cellStyle name="Normal 311" xfId="26402" xr:uid="{452E5F37-6510-4CA1-BE50-EE6784706F51}"/>
    <cellStyle name="Normal 312" xfId="26403" xr:uid="{656EC675-F684-459A-860A-BCAA8896C9E7}"/>
    <cellStyle name="Normal 313" xfId="26404" xr:uid="{3966DF2E-AF3D-43A7-AA45-9F7A44813852}"/>
    <cellStyle name="Normal 314" xfId="26405" xr:uid="{FC193C91-6848-4F91-8441-485A3DA9557F}"/>
    <cellStyle name="Normal 315" xfId="26406" xr:uid="{ED16155A-4344-4CC2-87DE-8519A8939E3C}"/>
    <cellStyle name="Normal 316" xfId="26407" xr:uid="{FAB9C2CC-D836-4D2E-A012-B138A13AC5AA}"/>
    <cellStyle name="Normal 317" xfId="26408" xr:uid="{9DD68DDA-6631-4FBD-808D-E5614CE83FF1}"/>
    <cellStyle name="Normal 318" xfId="26409" xr:uid="{9B932CEF-809D-4B2E-8DF5-5607AF9B65D5}"/>
    <cellStyle name="Normal 319" xfId="26410" xr:uid="{A4C82768-618C-49A2-B14E-AC66B923CA7F}"/>
    <cellStyle name="Normal 32" xfId="26411" xr:uid="{AE53141A-2370-406B-8D2F-47467E6B7148}"/>
    <cellStyle name="Normal 32 2" xfId="26412" xr:uid="{F556C3EF-291D-484D-A9BF-8C5F3D2348FF}"/>
    <cellStyle name="Normal 32 2 2" xfId="26413" xr:uid="{502510FD-520F-48E9-9416-140547C171AC}"/>
    <cellStyle name="Normal 32 3" xfId="26414" xr:uid="{ADB986DB-8064-4B07-993D-B01C455C0C0D}"/>
    <cellStyle name="Normal 32 3 2" xfId="26415" xr:uid="{C01BB5C0-CD9E-4264-8061-8A2F620606FC}"/>
    <cellStyle name="Normal 32 4" xfId="26416" xr:uid="{885B65CA-4605-4AEF-9C3D-534EDA1D8F0D}"/>
    <cellStyle name="Normal 32 5" xfId="26417" xr:uid="{C1115729-C158-4B3A-888A-D2AF3DE0D4FB}"/>
    <cellStyle name="Normal 32 6" xfId="26418" xr:uid="{2C60FABB-9CD7-4701-B8AB-21DAA4A345C2}"/>
    <cellStyle name="Normal 32_Assays" xfId="26419" xr:uid="{26FDA298-B8AF-4A9A-87D4-D0C8CA63025D}"/>
    <cellStyle name="Normal 320" xfId="26420" xr:uid="{6BD790E0-E31F-4958-A413-1664C1E04523}"/>
    <cellStyle name="Normal 320 2" xfId="26421" xr:uid="{A5DA853D-E9F0-4674-88AD-C25CB130A325}"/>
    <cellStyle name="Normal 321" xfId="26422" xr:uid="{EE5A600D-A703-4F59-A27D-F3E3FB1C74AC}"/>
    <cellStyle name="Normal 322" xfId="26423" xr:uid="{5B0A067E-F170-4D85-8BB4-41B714A83335}"/>
    <cellStyle name="Normal 323" xfId="26424" xr:uid="{E05A655B-AEFF-48A7-86A8-17A32F8F9520}"/>
    <cellStyle name="Normal 324" xfId="26425" xr:uid="{A2AF8FE9-FCEF-455B-9429-CD6657972369}"/>
    <cellStyle name="Normal 325" xfId="26426" xr:uid="{89EE5BC7-3F30-498B-9E6C-78EE9E839982}"/>
    <cellStyle name="Normal 326" xfId="26427" xr:uid="{FF46FA3F-201B-42BD-A0C7-4634AF947F00}"/>
    <cellStyle name="Normal 327" xfId="26428" xr:uid="{8032B2A3-E0BF-4E1B-A00F-4B8D9C5D7C45}"/>
    <cellStyle name="Normal 328" xfId="26429" xr:uid="{1CC6736F-42EA-42BE-BFE5-299FBAD2D0E6}"/>
    <cellStyle name="Normal 329" xfId="26430" xr:uid="{DEB5CEF3-1944-407D-B093-832271FE602C}"/>
    <cellStyle name="Normal 33" xfId="26431" xr:uid="{7DB36F87-9398-4488-A8D1-460DE315347E}"/>
    <cellStyle name="Normal 33 2" xfId="26432" xr:uid="{25EE61F5-5EE9-46FD-92DC-B04D1EA99724}"/>
    <cellStyle name="Normal 33 2 2" xfId="26433" xr:uid="{5A8A8A01-5A40-46EB-9215-B058D45E6DB9}"/>
    <cellStyle name="Normal 33 3" xfId="26434" xr:uid="{A4799D22-565B-44EF-820E-AA76D678D680}"/>
    <cellStyle name="Normal 33 4" xfId="26435" xr:uid="{3F2CFD6F-6668-4D3E-BE3C-528B81FA0DCA}"/>
    <cellStyle name="Normal 33 5" xfId="26436" xr:uid="{D9DD81F6-9D55-4740-8AD2-DE99C2E7FD21}"/>
    <cellStyle name="Normal 33_Assays" xfId="26437" xr:uid="{A53C4117-6486-4624-A1A2-A805D421453B}"/>
    <cellStyle name="Normal 330" xfId="26438" xr:uid="{2CC4D4D0-5F84-41C5-ADF6-5F6A12BAE8E1}"/>
    <cellStyle name="Normal 331" xfId="26439" xr:uid="{C7C48087-945B-4AA2-B38B-C26676BFA522}"/>
    <cellStyle name="Normal 332" xfId="26440" xr:uid="{9DF3335A-323E-41D5-A39F-48209ED403B9}"/>
    <cellStyle name="Normal 333" xfId="4" xr:uid="{00000000-0005-0000-0000-000004000000}"/>
    <cellStyle name="Normal 334" xfId="26441" xr:uid="{0D48B796-5603-4155-A5AE-0EE8527DC9FB}"/>
    <cellStyle name="Normal 335" xfId="26442" xr:uid="{7300E4CB-FF68-4B78-86CB-606DB77688C2}"/>
    <cellStyle name="Normal 336" xfId="36326" xr:uid="{0E2D8486-7889-4B82-8F7F-C538D869D9E2}"/>
    <cellStyle name="Normal 34" xfId="26443" xr:uid="{765EC183-5DE2-4310-9686-357AD08985CC}"/>
    <cellStyle name="Normal 34 2" xfId="26444" xr:uid="{C951B889-9BEE-478B-AFC1-AF06E5442C24}"/>
    <cellStyle name="Normal 34 3" xfId="26445" xr:uid="{A41890F1-2993-4FA0-8EFB-34C938F1A9D5}"/>
    <cellStyle name="Normal 34 4" xfId="26446" xr:uid="{B9DB55DD-B56A-440D-99B6-5EE4096BA4EA}"/>
    <cellStyle name="Normal 34 5" xfId="26447" xr:uid="{F568ED5F-0AA9-42E5-8EA2-DE61B180F8E8}"/>
    <cellStyle name="Normal 34_Assays" xfId="26448" xr:uid="{5AAA3050-2D32-4267-8483-8AEAD6494ABE}"/>
    <cellStyle name="Normal 35" xfId="26449" xr:uid="{70172624-9A94-48CE-BA05-AB0DD269011E}"/>
    <cellStyle name="Normal 35 2" xfId="26450" xr:uid="{8DF9EA38-5FE8-4D1C-836C-003F046A1693}"/>
    <cellStyle name="Normal 35 3" xfId="26451" xr:uid="{8D9F22B6-BD2C-4144-A618-6A3CBCF6182F}"/>
    <cellStyle name="Normal 35 4" xfId="26452" xr:uid="{B2CC1712-A968-4F37-886F-C075DE405DDE}"/>
    <cellStyle name="Normal 35 5" xfId="26453" xr:uid="{D570F808-A358-4A70-B2D2-094BA6B4473D}"/>
    <cellStyle name="Normal 35_Assays" xfId="26454" xr:uid="{BD0D5B9E-61A3-4BF6-A7F9-0FC4E8A41B03}"/>
    <cellStyle name="Normal 36" xfId="26455" xr:uid="{4B32CBF8-7AF3-4C0C-BEC6-C9D7777E7AE1}"/>
    <cellStyle name="Normal 36 2" xfId="26456" xr:uid="{BBB74C13-846C-422A-AC09-EA4BF7F9F5EA}"/>
    <cellStyle name="Normal 36 3" xfId="26457" xr:uid="{0ABC3CEF-D43B-4D97-BF68-A41E57704769}"/>
    <cellStyle name="Normal 36 4" xfId="26458" xr:uid="{1F75F87B-F7EA-475A-8184-B08857DC05CD}"/>
    <cellStyle name="Normal 36 5" xfId="26459" xr:uid="{92F17C15-B4D7-473A-8E0E-8FBFFF23E038}"/>
    <cellStyle name="Normal 36_Assays" xfId="26460" xr:uid="{B801BEFD-B183-4055-8FC7-3A84BBEB22BE}"/>
    <cellStyle name="Normal 37" xfId="26461" xr:uid="{B7B050BA-B1DD-4349-825F-154B8E64FB06}"/>
    <cellStyle name="Normal 37 2" xfId="26462" xr:uid="{C3B8CB24-9082-4D3D-A142-17F44D48B8E9}"/>
    <cellStyle name="Normal 37 3" xfId="26463" xr:uid="{68B19DA2-C8FF-4856-BBAE-C1D60037B377}"/>
    <cellStyle name="Normal 37 4" xfId="26464" xr:uid="{2F2A3917-E6F1-42BD-B6AE-693B5EBF9A9C}"/>
    <cellStyle name="Normal 37 5" xfId="26465" xr:uid="{38DA3C41-BE39-4C7F-BBBB-153361C26958}"/>
    <cellStyle name="Normal 37_Assays" xfId="26466" xr:uid="{0C11F4CD-2F08-4FB6-B3A0-C52CFB8F37BF}"/>
    <cellStyle name="Normal 38" xfId="26467" xr:uid="{A743E0C8-1D4F-460B-8352-92C672A81564}"/>
    <cellStyle name="Normal 38 2" xfId="26468" xr:uid="{8543B278-5A99-45C8-955B-24E56FEA0D44}"/>
    <cellStyle name="Normal 38 3" xfId="26469" xr:uid="{55F6E551-C36E-4300-8B48-67BB10D0CD74}"/>
    <cellStyle name="Normal 38 4" xfId="26470" xr:uid="{81BEDAF5-BE23-4F75-8F3D-3025C173F138}"/>
    <cellStyle name="Normal 38 5" xfId="26471" xr:uid="{BC178DE3-3A62-48E0-9198-7F239680A9C4}"/>
    <cellStyle name="Normal 38_Assays" xfId="26472" xr:uid="{6E63FC52-F309-4359-A9CC-0F9520C725BF}"/>
    <cellStyle name="Normal 39" xfId="26473" xr:uid="{3B755F7F-9719-43C2-9D6E-428A76C2FDE4}"/>
    <cellStyle name="Normal 39 2" xfId="26474" xr:uid="{07337481-1AA5-4CEE-B0E4-03835EAD4324}"/>
    <cellStyle name="Normal 39 3" xfId="26475" xr:uid="{2E59F901-0E34-4927-B30F-4998B808D692}"/>
    <cellStyle name="Normal 39 4" xfId="26476" xr:uid="{C307AA08-3D42-4380-8C26-A8580B14344B}"/>
    <cellStyle name="Normal 39 5" xfId="26477" xr:uid="{1BD5E90C-B212-4225-8C52-B2EFFFAA8466}"/>
    <cellStyle name="Normal 39_Assays" xfId="26478" xr:uid="{C0618350-1123-4B5C-966E-F56A983E48AC}"/>
    <cellStyle name="Normal 4" xfId="5" xr:uid="{00000000-0005-0000-0000-000005000000}"/>
    <cellStyle name="Normal 4 10" xfId="26479" xr:uid="{20355D54-EB1D-420D-85D6-2B28D58DE5C8}"/>
    <cellStyle name="Normal 4 10 2" xfId="26480" xr:uid="{D2866935-5AF7-4275-B10B-F53F86DABDA9}"/>
    <cellStyle name="Normal 4 10 2 2" xfId="26481" xr:uid="{540CF948-C628-486B-A5FC-C49DBFFCF2C2}"/>
    <cellStyle name="Normal 4 10 2 2 2" xfId="26482" xr:uid="{DA130FAB-BE60-412E-897D-13FEE4BB62D5}"/>
    <cellStyle name="Normal 4 10 2 2 2 2" xfId="26483" xr:uid="{BFE2F65A-1A43-44F3-8F70-57DD17453B6F}"/>
    <cellStyle name="Normal 4 10 2 2 3" xfId="26484" xr:uid="{80C0DC11-E21F-4370-8B93-6A67CC28A5A0}"/>
    <cellStyle name="Normal 4 10 2 3" xfId="26485" xr:uid="{9DC493C5-82F3-4BC1-A268-A041A653BF10}"/>
    <cellStyle name="Normal 4 10 2 3 2" xfId="26486" xr:uid="{4E50AFF4-4903-45AD-BDDD-BF0DF91978AE}"/>
    <cellStyle name="Normal 4 10 2 3 2 2" xfId="26487" xr:uid="{2674226B-81A7-49E7-870C-E27B18D81C7A}"/>
    <cellStyle name="Normal 4 10 2 3 3" xfId="26488" xr:uid="{D2B2B515-A626-435A-90FB-E8AD1864D3E7}"/>
    <cellStyle name="Normal 4 10 2 4" xfId="26489" xr:uid="{8207658C-9397-44F9-86AE-8B507A88F505}"/>
    <cellStyle name="Normal 4 10 2 4 2" xfId="26490" xr:uid="{7400D3B9-5735-4232-86FB-6E0E7C6D066E}"/>
    <cellStyle name="Normal 4 10 2 4 2 2" xfId="26491" xr:uid="{63F4EC3F-9EDD-4B6B-9348-58D9EF424446}"/>
    <cellStyle name="Normal 4 10 2 4 3" xfId="26492" xr:uid="{54CD8124-2084-427B-83F2-AC828A855BC8}"/>
    <cellStyle name="Normal 4 10 2 5" xfId="26493" xr:uid="{AAE222BC-2E23-4587-9CC0-F81E94B96C1A}"/>
    <cellStyle name="Normal 4 10 2 5 2" xfId="26494" xr:uid="{BD4A80CF-C3A0-4BE4-9A6A-CBD015054C5D}"/>
    <cellStyle name="Normal 4 10 2 6" xfId="26495" xr:uid="{B835E618-9009-4FA1-90A8-1C958CDEF729}"/>
    <cellStyle name="Normal 4 10 3" xfId="26496" xr:uid="{0AF0AD97-85FC-4A1F-A620-A594832AF73A}"/>
    <cellStyle name="Normal 4 10 3 2" xfId="26497" xr:uid="{BE060DAF-858A-4FF2-85AC-107E61917B25}"/>
    <cellStyle name="Normal 4 10 3 2 2" xfId="26498" xr:uid="{F5B7D5B3-F842-42B2-AB1C-7C9631B53BA2}"/>
    <cellStyle name="Normal 4 10 3 2 2 2" xfId="26499" xr:uid="{227B3AB5-7B20-4D34-8E57-CAB0EEE885A8}"/>
    <cellStyle name="Normal 4 10 3 2 3" xfId="26500" xr:uid="{BEA5BA19-A9EF-4A94-841B-20C604619CF3}"/>
    <cellStyle name="Normal 4 10 3 3" xfId="26501" xr:uid="{A05967B5-5BD4-4F76-9F3D-0D36F70CCA32}"/>
    <cellStyle name="Normal 4 10 3 3 2" xfId="26502" xr:uid="{ADF51ABC-45DD-4720-B615-EA36CF4D0673}"/>
    <cellStyle name="Normal 4 10 3 3 2 2" xfId="26503" xr:uid="{E49D8D66-64D9-47D0-BD31-674C7F8DA352}"/>
    <cellStyle name="Normal 4 10 3 3 3" xfId="26504" xr:uid="{BE969C26-C099-43A0-96F2-59D1C7BF2DA7}"/>
    <cellStyle name="Normal 4 10 3 4" xfId="26505" xr:uid="{77341C66-D197-4C2B-8ADF-788EE345CFAB}"/>
    <cellStyle name="Normal 4 10 3 4 2" xfId="26506" xr:uid="{52346015-C8FE-4F0F-B7E6-1E66B85B3C30}"/>
    <cellStyle name="Normal 4 10 3 4 2 2" xfId="26507" xr:uid="{0AB9B56E-B040-4808-9CA4-7AAE37D3E1C8}"/>
    <cellStyle name="Normal 4 10 3 4 3" xfId="26508" xr:uid="{3A536321-4E28-4C92-BA13-396C307A7AEF}"/>
    <cellStyle name="Normal 4 10 3 5" xfId="26509" xr:uid="{F91AC8C6-DB17-4316-8CAE-142E830ED243}"/>
    <cellStyle name="Normal 4 10 3 5 2" xfId="26510" xr:uid="{18CEB39C-8303-43A2-8DE8-26A88D175BC8}"/>
    <cellStyle name="Normal 4 10 3 6" xfId="26511" xr:uid="{2DDAD74C-C647-4BEE-83DF-A1D10D99EC88}"/>
    <cellStyle name="Normal 4 10 4" xfId="26512" xr:uid="{D733AF6D-A2B2-46CD-96C6-09BF053CB943}"/>
    <cellStyle name="Normal 4 10 4 2" xfId="26513" xr:uid="{03DF7B4D-EEC9-428E-9D4C-6A67E0152080}"/>
    <cellStyle name="Normal 4 10 4 2 2" xfId="26514" xr:uid="{64D1C11D-4FB5-4450-855B-D951F0AF1EFF}"/>
    <cellStyle name="Normal 4 10 4 2 2 2" xfId="26515" xr:uid="{5C2327BC-0368-4B81-AAD9-4E8DDF5A4ED6}"/>
    <cellStyle name="Normal 4 10 4 2 3" xfId="26516" xr:uid="{BB081E8F-04BF-4848-8970-19A25EFA7F23}"/>
    <cellStyle name="Normal 4 10 4 3" xfId="26517" xr:uid="{D29014FD-927E-46AD-882C-824B7FDD74E7}"/>
    <cellStyle name="Normal 4 10 4 3 2" xfId="26518" xr:uid="{7335C556-7B10-48C2-83FF-B16CB9A82CA9}"/>
    <cellStyle name="Normal 4 10 4 3 2 2" xfId="26519" xr:uid="{63B44CEB-3A27-4C3E-BD17-82AB8E446934}"/>
    <cellStyle name="Normal 4 10 4 3 3" xfId="26520" xr:uid="{5ECE8C04-2BC0-4328-A904-D24FC1D2EB34}"/>
    <cellStyle name="Normal 4 10 4 4" xfId="26521" xr:uid="{79858E91-9F66-44F3-A20B-61C602FFE2D9}"/>
    <cellStyle name="Normal 4 10 4 4 2" xfId="26522" xr:uid="{18D1D85A-2757-49DB-9B56-1D00B13885EE}"/>
    <cellStyle name="Normal 4 10 4 4 2 2" xfId="26523" xr:uid="{810F552E-FE38-477B-8BB8-06EDFABB393E}"/>
    <cellStyle name="Normal 4 10 4 4 3" xfId="26524" xr:uid="{AD2F1C58-AECC-4D5F-ACE6-39C6C5730CA2}"/>
    <cellStyle name="Normal 4 10 4 5" xfId="26525" xr:uid="{B0CA05AB-60AE-4C92-8ADB-DDB8D791355F}"/>
    <cellStyle name="Normal 4 10 4 5 2" xfId="26526" xr:uid="{1D85870E-62FE-41E1-B159-8A952C1FDC24}"/>
    <cellStyle name="Normal 4 10 4 6" xfId="26527" xr:uid="{5BC41094-DE63-40FE-B581-4BB7717AA55C}"/>
    <cellStyle name="Normal 4 10 5" xfId="26528" xr:uid="{0C9A05CC-824A-411E-A1A8-148DC7DD5407}"/>
    <cellStyle name="Normal 4 10 5 2" xfId="26529" xr:uid="{A61029F5-CAD2-446B-9006-C892990467F1}"/>
    <cellStyle name="Normal 4 10 5 2 2" xfId="26530" xr:uid="{06B227FA-8EB4-49DA-9F58-0508EABA1A0E}"/>
    <cellStyle name="Normal 4 10 5 3" xfId="26531" xr:uid="{7AF40F83-3D33-419C-8A80-3E3C5B28CC25}"/>
    <cellStyle name="Normal 4 10 6" xfId="26532" xr:uid="{A4BD0FC0-64EC-4D45-BD4C-746AB04C0F51}"/>
    <cellStyle name="Normal 4 10 6 2" xfId="26533" xr:uid="{5E81EF32-73B0-43AE-8853-6742348FD0AE}"/>
    <cellStyle name="Normal 4 10 6 2 2" xfId="26534" xr:uid="{6D40FF99-7485-4E66-B643-494A8127AD5D}"/>
    <cellStyle name="Normal 4 10 6 3" xfId="26535" xr:uid="{ECA8CBFC-4FDB-4E8B-85E7-4FEC7A82ED59}"/>
    <cellStyle name="Normal 4 10 7" xfId="26536" xr:uid="{78F9851B-FE8A-492D-B583-33B125B4F1FE}"/>
    <cellStyle name="Normal 4 10 7 2" xfId="26537" xr:uid="{B7AD20CD-1C77-4B9C-82CE-9F22D82498AC}"/>
    <cellStyle name="Normal 4 10 7 2 2" xfId="26538" xr:uid="{DF6E21D8-75C6-4692-AF46-8A2BBBC3B24C}"/>
    <cellStyle name="Normal 4 10 7 3" xfId="26539" xr:uid="{EAF8F3EB-5826-4276-B2EF-E2ACF7540554}"/>
    <cellStyle name="Normal 4 10 8" xfId="26540" xr:uid="{9681C7F4-7DCA-4FE2-A687-D209E2B3AA79}"/>
    <cellStyle name="Normal 4 10 8 2" xfId="26541" xr:uid="{FC3742EC-91AE-4940-8DB3-C8614769170F}"/>
    <cellStyle name="Normal 4 10 9" xfId="26542" xr:uid="{5C0CF7E2-7AE1-499F-B866-B26C5D796E15}"/>
    <cellStyle name="Normal 4 11" xfId="26543" xr:uid="{7247628F-D74A-43E2-9DFA-B24FA90C4ED0}"/>
    <cellStyle name="Normal 4 11 2" xfId="26544" xr:uid="{329AA669-DDFC-4F10-AE0C-44904606A026}"/>
    <cellStyle name="Normal 4 11 2 2" xfId="26545" xr:uid="{41FB36D3-1B54-4DBA-B3DB-AFE997A38343}"/>
    <cellStyle name="Normal 4 11 2 2 2" xfId="26546" xr:uid="{7FB8C827-8BD3-441C-ABDC-080633D40BF9}"/>
    <cellStyle name="Normal 4 11 2 3" xfId="26547" xr:uid="{2B95802A-741A-47C0-BB11-60FDDFF49767}"/>
    <cellStyle name="Normal 4 11 3" xfId="26548" xr:uid="{A7523FE4-8186-41A6-8822-1D739147DB0D}"/>
    <cellStyle name="Normal 4 11 3 2" xfId="26549" xr:uid="{B8074856-ADFD-4838-9F50-4E96B7457F65}"/>
    <cellStyle name="Normal 4 11 3 2 2" xfId="26550" xr:uid="{BE91E8A6-833A-4FA2-859C-CE4BA8712253}"/>
    <cellStyle name="Normal 4 11 3 3" xfId="26551" xr:uid="{603CD57E-C389-433E-9A35-4EC20F43727C}"/>
    <cellStyle name="Normal 4 11 4" xfId="26552" xr:uid="{F9B40045-97F2-40A0-B72B-7E160EEB485C}"/>
    <cellStyle name="Normal 4 11 4 2" xfId="26553" xr:uid="{CFA9B1C7-7562-48DB-99C7-35BDF0139A68}"/>
    <cellStyle name="Normal 4 11 4 2 2" xfId="26554" xr:uid="{EDC99E27-C2EB-4AF4-81A5-D323E0D3C470}"/>
    <cellStyle name="Normal 4 11 4 3" xfId="26555" xr:uid="{1C83DD12-B9A4-4D92-973B-E06E92F6D994}"/>
    <cellStyle name="Normal 4 11 5" xfId="26556" xr:uid="{EBA87437-07C3-40A2-B03B-C7E1A3E81707}"/>
    <cellStyle name="Normal 4 11 5 2" xfId="26557" xr:uid="{B0FCE344-62F1-4CB3-A081-E698BDC1C1C2}"/>
    <cellStyle name="Normal 4 11 6" xfId="26558" xr:uid="{88CC1FA7-03DA-4597-BEE7-32C60E4F9C2F}"/>
    <cellStyle name="Normal 4 12" xfId="26559" xr:uid="{35B4488F-C1BA-436C-910A-8CB6BB5014C4}"/>
    <cellStyle name="Normal 4 12 2" xfId="26560" xr:uid="{515F5842-9AEA-4D24-ABE6-7F0820C84794}"/>
    <cellStyle name="Normal 4 12 2 2" xfId="26561" xr:uid="{01E24D38-05B5-4D37-95B3-6A2CC446102C}"/>
    <cellStyle name="Normal 4 12 2 2 2" xfId="26562" xr:uid="{ED22DAAD-09C8-4079-AA1C-2C4AB4D6C941}"/>
    <cellStyle name="Normal 4 12 2 3" xfId="26563" xr:uid="{38FF7247-19EE-4FF3-BE90-9B1D2EB25438}"/>
    <cellStyle name="Normal 4 12 3" xfId="26564" xr:uid="{9DF50EBE-B2D4-4A82-B224-6ED8C410252A}"/>
    <cellStyle name="Normal 4 12 3 2" xfId="26565" xr:uid="{0CE26D0E-5DE8-4260-A00F-B55453E4113B}"/>
    <cellStyle name="Normal 4 12 3 2 2" xfId="26566" xr:uid="{267EE5DD-84E4-42C5-B307-7B6D71B9953D}"/>
    <cellStyle name="Normal 4 12 3 3" xfId="26567" xr:uid="{EC71987F-1CD7-4FD1-A352-E2A2F458C7B5}"/>
    <cellStyle name="Normal 4 12 4" xfId="26568" xr:uid="{2638ED58-0B91-41DF-954E-618385188A20}"/>
    <cellStyle name="Normal 4 12 4 2" xfId="26569" xr:uid="{705DCCB3-2BA6-4B0D-9D81-2AA869B1427C}"/>
    <cellStyle name="Normal 4 12 4 2 2" xfId="26570" xr:uid="{6D3D230F-6E7D-499C-84EB-5985AC620153}"/>
    <cellStyle name="Normal 4 12 4 3" xfId="26571" xr:uid="{F57D3EB9-6610-458B-8BB0-08B1F7928FBF}"/>
    <cellStyle name="Normal 4 12 5" xfId="26572" xr:uid="{53925B51-5A77-47FF-8C28-CC82F0E989AC}"/>
    <cellStyle name="Normal 4 12 5 2" xfId="26573" xr:uid="{32EA862D-D49E-46D4-80FE-96995213BAB8}"/>
    <cellStyle name="Normal 4 12 6" xfId="26574" xr:uid="{D44DA45A-C0D7-4F8D-8FBF-BB9EBD75FF19}"/>
    <cellStyle name="Normal 4 13" xfId="26575" xr:uid="{3D38F288-C585-4A8E-9B31-C80B2C8677F4}"/>
    <cellStyle name="Normal 4 13 2" xfId="26576" xr:uid="{5136A5F9-9247-4F5E-BED3-F4C492264262}"/>
    <cellStyle name="Normal 4 13 2 2" xfId="26577" xr:uid="{76778FDA-B461-4D46-BFA9-09CEDAE52B3C}"/>
    <cellStyle name="Normal 4 13 2 2 2" xfId="26578" xr:uid="{3585E371-1F58-4A50-AEA2-84F4A31EC8E9}"/>
    <cellStyle name="Normal 4 13 2 3" xfId="26579" xr:uid="{1A32E245-266B-4056-A327-8BEA0603AAA8}"/>
    <cellStyle name="Normal 4 13 3" xfId="26580" xr:uid="{5C9EC344-5335-4B44-A9B1-7AA2815CB562}"/>
    <cellStyle name="Normal 4 13 3 2" xfId="26581" xr:uid="{19F25AF0-3760-43B3-82B9-458E80470B7D}"/>
    <cellStyle name="Normal 4 13 3 2 2" xfId="26582" xr:uid="{11904A05-8DA8-452A-87B6-1A80E5E71892}"/>
    <cellStyle name="Normal 4 13 3 3" xfId="26583" xr:uid="{11F3A2E1-7129-44EB-AF74-0F305B581186}"/>
    <cellStyle name="Normal 4 13 4" xfId="26584" xr:uid="{92E96F80-E742-4870-B259-614BCC7817AF}"/>
    <cellStyle name="Normal 4 13 4 2" xfId="26585" xr:uid="{3A59B68F-3B5C-4F8B-9CB2-304DF04084C4}"/>
    <cellStyle name="Normal 4 13 4 2 2" xfId="26586" xr:uid="{E5FB4DEB-3873-499C-9C66-8D4114AC6AA1}"/>
    <cellStyle name="Normal 4 13 4 3" xfId="26587" xr:uid="{D75F0F3F-1955-4F34-9063-40D6F731EFEC}"/>
    <cellStyle name="Normal 4 13 5" xfId="26588" xr:uid="{BCA1D7CD-6245-4D75-B745-902BDB2A638E}"/>
    <cellStyle name="Normal 4 13 5 2" xfId="26589" xr:uid="{D2710017-1DF9-41D2-91B8-B07509DD4B4D}"/>
    <cellStyle name="Normal 4 13 6" xfId="26590" xr:uid="{1CBEBAAB-5AEA-4EEE-B2ED-C20498306715}"/>
    <cellStyle name="Normal 4 14" xfId="26591" xr:uid="{75F8E519-260A-4988-8E75-66C4A3F99539}"/>
    <cellStyle name="Normal 4 14 2" xfId="26592" xr:uid="{31E03EDB-46C2-41E2-921B-AC2EF0C2C140}"/>
    <cellStyle name="Normal 4 14 2 2" xfId="26593" xr:uid="{F053D4B9-89C2-43E0-8E95-51163D5667D7}"/>
    <cellStyle name="Normal 4 14 3" xfId="26594" xr:uid="{034722E8-91C3-4311-BF5F-7327D1388B1F}"/>
    <cellStyle name="Normal 4 15" xfId="26595" xr:uid="{BD1E91BC-7351-4279-91E0-7CC1E45ED0E9}"/>
    <cellStyle name="Normal 4 15 2" xfId="26596" xr:uid="{D1B0701D-FD2D-46A9-A5A7-11066432D19B}"/>
    <cellStyle name="Normal 4 15 2 2" xfId="26597" xr:uid="{380393CF-5CFA-4876-9B84-B57756A30756}"/>
    <cellStyle name="Normal 4 15 3" xfId="26598" xr:uid="{05ACD5C5-14D6-4BD0-9B29-2A888750A1CA}"/>
    <cellStyle name="Normal 4 16" xfId="26599" xr:uid="{F7C6450F-17A2-4E7A-A39B-94C551B502C7}"/>
    <cellStyle name="Normal 4 16 2" xfId="26600" xr:uid="{2D88025A-F7E3-4A31-8707-0DCC00D0B5FB}"/>
    <cellStyle name="Normal 4 16 2 2" xfId="26601" xr:uid="{EA1F635C-5DFC-421B-A16D-AC765E0AD67F}"/>
    <cellStyle name="Normal 4 16 3" xfId="26602" xr:uid="{D130085E-6919-4C08-BAAD-68765DAFB64F}"/>
    <cellStyle name="Normal 4 17" xfId="26603" xr:uid="{D562137A-3B90-438C-8BB3-AB7BFDC56D9F}"/>
    <cellStyle name="Normal 4 17 2" xfId="26604" xr:uid="{D0696780-629B-4E21-B9E3-660285BF40B1}"/>
    <cellStyle name="Normal 4 18" xfId="26605" xr:uid="{CBCDB370-DBC4-4FE4-815C-BD8300C1345E}"/>
    <cellStyle name="Normal 4 2" xfId="26606" xr:uid="{BB00AD6D-910C-45A0-84C3-A9B244A60D82}"/>
    <cellStyle name="Normal 4 2 10" xfId="26607" xr:uid="{B3FE5CCA-4697-42AA-B2A7-28DDDF6F21FB}"/>
    <cellStyle name="Normal 4 2 10 2" xfId="26608" xr:uid="{06716F5A-F5C3-42B5-90FE-CBED3FBEFE56}"/>
    <cellStyle name="Normal 4 2 10 2 2" xfId="26609" xr:uid="{C0A5DD39-254B-4574-86D3-34A649CB363E}"/>
    <cellStyle name="Normal 4 2 10 2 2 2" xfId="26610" xr:uid="{8A81F9FC-5440-41D6-908D-A16334DC2950}"/>
    <cellStyle name="Normal 4 2 10 2 3" xfId="26611" xr:uid="{7C113631-A145-49DA-9B20-C8802F7062FD}"/>
    <cellStyle name="Normal 4 2 10 3" xfId="26612" xr:uid="{D918A362-9D68-4BE3-9870-A70D79645381}"/>
    <cellStyle name="Normal 4 2 10 3 2" xfId="26613" xr:uid="{16495740-AB07-4FE2-B3CC-F788D02EC99C}"/>
    <cellStyle name="Normal 4 2 10 3 2 2" xfId="26614" xr:uid="{13D83CE5-6F02-4C32-A3C0-111D5779E8F9}"/>
    <cellStyle name="Normal 4 2 10 3 3" xfId="26615" xr:uid="{63D86D25-ED0A-4FD8-AF7D-DDBE480DA756}"/>
    <cellStyle name="Normal 4 2 10 4" xfId="26616" xr:uid="{414CA8A7-3C05-4904-85D9-15AD938235F3}"/>
    <cellStyle name="Normal 4 2 10 4 2" xfId="26617" xr:uid="{DE50018A-1B1C-48B5-AA22-BF8260738674}"/>
    <cellStyle name="Normal 4 2 10 4 2 2" xfId="26618" xr:uid="{DA880223-F37B-4D11-88AF-F49154251E0C}"/>
    <cellStyle name="Normal 4 2 10 4 3" xfId="26619" xr:uid="{E9A11E90-A48A-499B-A31E-C6393B9CAC40}"/>
    <cellStyle name="Normal 4 2 10 5" xfId="26620" xr:uid="{FBBE49D6-6DF8-4765-A3DB-18463B75F2C3}"/>
    <cellStyle name="Normal 4 2 10 5 2" xfId="26621" xr:uid="{9A28C3E0-C898-4E0C-AF79-350C9C51495B}"/>
    <cellStyle name="Normal 4 2 10 6" xfId="26622" xr:uid="{BE48B6B7-5194-498B-B347-BE3BF1474219}"/>
    <cellStyle name="Normal 4 2 11" xfId="26623" xr:uid="{F005183F-ED61-4095-8FC9-894B3A8BC03C}"/>
    <cellStyle name="Normal 4 2 11 2" xfId="26624" xr:uid="{EB0E4D3C-45E2-46A2-A0D3-00BD5C1BF2DE}"/>
    <cellStyle name="Normal 4 2 11 2 2" xfId="26625" xr:uid="{932F5757-F5A8-40DF-B290-90C2991339A0}"/>
    <cellStyle name="Normal 4 2 11 2 2 2" xfId="26626" xr:uid="{7413AED4-02D0-494E-B40F-F45B2A09F7A5}"/>
    <cellStyle name="Normal 4 2 11 2 3" xfId="26627" xr:uid="{946C5B68-E209-4039-A858-C211C45D8853}"/>
    <cellStyle name="Normal 4 2 11 3" xfId="26628" xr:uid="{387853BC-4458-4D11-ABC5-363EB6D33533}"/>
    <cellStyle name="Normal 4 2 11 3 2" xfId="26629" xr:uid="{2B7873BD-0C57-497E-9B49-167CF6A2BDB9}"/>
    <cellStyle name="Normal 4 2 11 3 2 2" xfId="26630" xr:uid="{939CC84D-8D88-49B2-AC1D-F0E1891E22CD}"/>
    <cellStyle name="Normal 4 2 11 3 3" xfId="26631" xr:uid="{6A0F924A-DCD2-4C8C-AE75-8C499C3DB35F}"/>
    <cellStyle name="Normal 4 2 11 4" xfId="26632" xr:uid="{DB231D00-553C-4733-87F0-4705EF3B25C4}"/>
    <cellStyle name="Normal 4 2 11 4 2" xfId="26633" xr:uid="{4B8B8371-5E8F-4EF4-A353-925145EA00F2}"/>
    <cellStyle name="Normal 4 2 11 4 2 2" xfId="26634" xr:uid="{648E64B1-B314-415B-98D5-137E2A2AA63A}"/>
    <cellStyle name="Normal 4 2 11 4 3" xfId="26635" xr:uid="{618A050D-9FEF-4EAD-B68D-D749CB761829}"/>
    <cellStyle name="Normal 4 2 11 5" xfId="26636" xr:uid="{60704A51-FFB1-41C1-B5C6-6577132DB2F7}"/>
    <cellStyle name="Normal 4 2 11 5 2" xfId="26637" xr:uid="{CEDC8195-2070-450D-892B-448CF2C22C0F}"/>
    <cellStyle name="Normal 4 2 11 6" xfId="26638" xr:uid="{8285F276-0B15-4B74-9FC1-B797A4B16824}"/>
    <cellStyle name="Normal 4 2 12" xfId="26639" xr:uid="{8F5C09EF-D4F0-472C-9F55-9D9015AF4032}"/>
    <cellStyle name="Normal 4 2 12 2" xfId="26640" xr:uid="{3B875A97-D143-47F5-B8C9-7F2B5E4643E7}"/>
    <cellStyle name="Normal 4 2 12 2 2" xfId="26641" xr:uid="{196D83A6-17DF-484B-A028-76A277962C1F}"/>
    <cellStyle name="Normal 4 2 12 3" xfId="26642" xr:uid="{326F92A0-CD33-4048-BD54-FAFDB16976CA}"/>
    <cellStyle name="Normal 4 2 13" xfId="26643" xr:uid="{8D86E6F2-FD46-4DEC-A337-66D2A7B18240}"/>
    <cellStyle name="Normal 4 2 13 2" xfId="26644" xr:uid="{23AC0C1A-394B-4BBC-84EA-75D949A14DAE}"/>
    <cellStyle name="Normal 4 2 13 2 2" xfId="26645" xr:uid="{5537CB72-67B6-43F7-AEBE-681AC30F9DDA}"/>
    <cellStyle name="Normal 4 2 13 3" xfId="26646" xr:uid="{77C5C181-8AB8-42E1-A597-1475F14AA41A}"/>
    <cellStyle name="Normal 4 2 14" xfId="26647" xr:uid="{04615274-6C6B-453E-8317-82FC76F11257}"/>
    <cellStyle name="Normal 4 2 14 2" xfId="26648" xr:uid="{4084DC96-FDC8-4BC9-8FD2-02BB45767BB4}"/>
    <cellStyle name="Normal 4 2 14 2 2" xfId="26649" xr:uid="{AD48C82E-8DA3-4959-B2BF-74E915EBA5D6}"/>
    <cellStyle name="Normal 4 2 14 3" xfId="26650" xr:uid="{AE6B2FA2-C079-438F-A013-28357E1BA414}"/>
    <cellStyle name="Normal 4 2 15" xfId="26651" xr:uid="{8BA89ADF-4038-48AC-B7EE-97377F9D640E}"/>
    <cellStyle name="Normal 4 2 15 2" xfId="26652" xr:uid="{B5DF2996-0F66-4C2D-84A6-2BA0F9A77ED0}"/>
    <cellStyle name="Normal 4 2 16" xfId="26653" xr:uid="{45BE986E-EE25-4484-A289-8EA3310414F9}"/>
    <cellStyle name="Normal 4 2 17" xfId="26654" xr:uid="{D35AF664-D982-4F48-B113-C0F5AA3AE264}"/>
    <cellStyle name="Normal 4 2 2" xfId="26655" xr:uid="{D7979093-066C-4099-B62D-84C24559FE25}"/>
    <cellStyle name="Normal 4 2 2 10" xfId="26656" xr:uid="{3B7940A5-B691-4DE4-91D8-327EE4079218}"/>
    <cellStyle name="Normal 4 2 2 10 2" xfId="26657" xr:uid="{58A3ED9C-5FA5-4A93-AA6A-3E427F3B612E}"/>
    <cellStyle name="Normal 4 2 2 10 2 2" xfId="26658" xr:uid="{760A3628-528E-47E4-BE89-916509ECAC8B}"/>
    <cellStyle name="Normal 4 2 2 10 3" xfId="26659" xr:uid="{063077AE-26C9-4471-9DE4-82CEF91C4536}"/>
    <cellStyle name="Normal 4 2 2 11" xfId="26660" xr:uid="{EC5555A3-C3CF-44F1-89A6-F585E9D3BA3F}"/>
    <cellStyle name="Normal 4 2 2 11 2" xfId="26661" xr:uid="{9EB111A9-B63F-4368-9F74-4BB30EE01614}"/>
    <cellStyle name="Normal 4 2 2 12" xfId="26662" xr:uid="{8865EE65-603B-480B-B400-F362DAE2FF4E}"/>
    <cellStyle name="Normal 4 2 2 2" xfId="26663" xr:uid="{242ACCFE-DCE2-4413-96FB-434DCCA98436}"/>
    <cellStyle name="Normal 4 2 2 2 2" xfId="26664" xr:uid="{3DC916C6-8D2B-467D-BCD6-560394348EF0}"/>
    <cellStyle name="Normal 4 2 2 2 2 2" xfId="26665" xr:uid="{03B9F06A-8081-42D8-ACF9-2104C137DBE0}"/>
    <cellStyle name="Normal 4 2 2 2 2 2 2" xfId="26666" xr:uid="{EAABC4DF-CE9E-4D96-B0B5-E519C7617A23}"/>
    <cellStyle name="Normal 4 2 2 2 2 2 2 2" xfId="26667" xr:uid="{14208893-1EA9-4E1C-811F-AA421ABE4CA5}"/>
    <cellStyle name="Normal 4 2 2 2 2 2 3" xfId="26668" xr:uid="{0B294C18-FACC-4B99-A7EC-EDCB1FACCC76}"/>
    <cellStyle name="Normal 4 2 2 2 2 3" xfId="26669" xr:uid="{7BB9BA40-F13E-4B81-B360-9F5BAC1C58CD}"/>
    <cellStyle name="Normal 4 2 2 2 2 3 2" xfId="26670" xr:uid="{B3BD39FE-4713-47C3-9562-72F74B60597E}"/>
    <cellStyle name="Normal 4 2 2 2 2 3 2 2" xfId="26671" xr:uid="{DAD419C0-C7FD-4761-BB94-395BCAEBF28B}"/>
    <cellStyle name="Normal 4 2 2 2 2 3 3" xfId="26672" xr:uid="{778A2B4D-25A6-4766-A84B-D37CD429AFD0}"/>
    <cellStyle name="Normal 4 2 2 2 2 4" xfId="26673" xr:uid="{00EAC5F5-17D7-440C-B80F-124FA7E05BD1}"/>
    <cellStyle name="Normal 4 2 2 2 2 4 2" xfId="26674" xr:uid="{41FA7EFD-4F2A-45FA-B0EB-7A569B40EC0B}"/>
    <cellStyle name="Normal 4 2 2 2 2 4 2 2" xfId="26675" xr:uid="{CD569B53-A5D3-4960-86E2-1DD8E6C1A719}"/>
    <cellStyle name="Normal 4 2 2 2 2 4 3" xfId="26676" xr:uid="{DAC63EC3-BFFC-4845-B681-45359FC4210F}"/>
    <cellStyle name="Normal 4 2 2 2 2 5" xfId="26677" xr:uid="{2BB6B593-0FD3-4A6E-8490-3EFD5CBE898D}"/>
    <cellStyle name="Normal 4 2 2 2 2 5 2" xfId="26678" xr:uid="{31DACA74-70C7-43AA-975A-C196CF3C61F7}"/>
    <cellStyle name="Normal 4 2 2 2 2 6" xfId="26679" xr:uid="{144F5EF3-8A9C-48C5-9140-A25174570C5E}"/>
    <cellStyle name="Normal 4 2 2 2 3" xfId="26680" xr:uid="{4024392A-DD33-4944-AB65-EA0768005A1E}"/>
    <cellStyle name="Normal 4 2 2 2 3 2" xfId="26681" xr:uid="{FFCDC4FF-0B68-48D0-BCB4-1993ED3D0A4C}"/>
    <cellStyle name="Normal 4 2 2 2 3 2 2" xfId="26682" xr:uid="{36501F8C-73EF-433A-9A04-9A3D29A1D39D}"/>
    <cellStyle name="Normal 4 2 2 2 3 2 2 2" xfId="26683" xr:uid="{59288020-9CAA-47E0-8DED-5D406034940A}"/>
    <cellStyle name="Normal 4 2 2 2 3 2 3" xfId="26684" xr:uid="{3F1714BD-9BCB-49BA-A233-CE9592F4A46B}"/>
    <cellStyle name="Normal 4 2 2 2 3 3" xfId="26685" xr:uid="{9FC86F6E-B03E-487A-953E-C31A90253E38}"/>
    <cellStyle name="Normal 4 2 2 2 3 3 2" xfId="26686" xr:uid="{2D134F24-715B-441D-A4C9-BFD6732424E3}"/>
    <cellStyle name="Normal 4 2 2 2 3 3 2 2" xfId="26687" xr:uid="{57FE69AE-58B4-4D50-AC81-8CF531F19451}"/>
    <cellStyle name="Normal 4 2 2 2 3 3 3" xfId="26688" xr:uid="{2DC4A643-C463-4551-9FF8-4576877A0BB5}"/>
    <cellStyle name="Normal 4 2 2 2 3 4" xfId="26689" xr:uid="{1697B920-0E51-4630-987D-20F6A336CD73}"/>
    <cellStyle name="Normal 4 2 2 2 3 4 2" xfId="26690" xr:uid="{0BFBD401-D175-4008-B270-B279F8BA8613}"/>
    <cellStyle name="Normal 4 2 2 2 3 4 2 2" xfId="26691" xr:uid="{FB490C33-5B82-4298-99D7-F1CCA8397B89}"/>
    <cellStyle name="Normal 4 2 2 2 3 4 3" xfId="26692" xr:uid="{9E7C5B11-029E-4EC4-9C06-7BABEE2ACD8E}"/>
    <cellStyle name="Normal 4 2 2 2 3 5" xfId="26693" xr:uid="{D7F4BDDE-51CB-4469-9801-D97279B59A14}"/>
    <cellStyle name="Normal 4 2 2 2 3 5 2" xfId="26694" xr:uid="{88FD778A-1376-4FDF-9805-7617FC79A155}"/>
    <cellStyle name="Normal 4 2 2 2 3 6" xfId="26695" xr:uid="{486BB066-E914-4B88-A6AD-7953768A5E2C}"/>
    <cellStyle name="Normal 4 2 2 2 4" xfId="26696" xr:uid="{2DA208AD-4268-401F-87A4-E025451B59D9}"/>
    <cellStyle name="Normal 4 2 2 2 4 2" xfId="26697" xr:uid="{B612C1BF-8270-485D-AE2D-D1C3125B463D}"/>
    <cellStyle name="Normal 4 2 2 2 4 2 2" xfId="26698" xr:uid="{ADBDEF6B-A2B6-46B6-B26D-B624610B007C}"/>
    <cellStyle name="Normal 4 2 2 2 4 2 2 2" xfId="26699" xr:uid="{09494744-DAD4-42F1-A68C-0B2E40CEA467}"/>
    <cellStyle name="Normal 4 2 2 2 4 2 3" xfId="26700" xr:uid="{6FB05E6B-FAFD-464E-9398-A95EDBD6081E}"/>
    <cellStyle name="Normal 4 2 2 2 4 3" xfId="26701" xr:uid="{EE3772A2-BD71-418D-A0F0-B13540CC9B7B}"/>
    <cellStyle name="Normal 4 2 2 2 4 3 2" xfId="26702" xr:uid="{F2E4538B-C448-4F6C-87D5-45C3255E4B57}"/>
    <cellStyle name="Normal 4 2 2 2 4 3 2 2" xfId="26703" xr:uid="{7D79D719-91A1-44BF-AA78-C45B566CFB34}"/>
    <cellStyle name="Normal 4 2 2 2 4 3 3" xfId="26704" xr:uid="{A5DC4BEA-9F84-446C-80B9-987A561AD8F2}"/>
    <cellStyle name="Normal 4 2 2 2 4 4" xfId="26705" xr:uid="{4EB1E988-BD93-467D-B86F-BD641EA3435C}"/>
    <cellStyle name="Normal 4 2 2 2 4 4 2" xfId="26706" xr:uid="{7DD2B36B-0A34-4545-B96B-54DF92655B80}"/>
    <cellStyle name="Normal 4 2 2 2 4 4 2 2" xfId="26707" xr:uid="{D816813C-74CA-4C28-89E6-02F3C1A99A9F}"/>
    <cellStyle name="Normal 4 2 2 2 4 4 3" xfId="26708" xr:uid="{7D7FB66E-80F1-4572-A93E-87F069EBD034}"/>
    <cellStyle name="Normal 4 2 2 2 4 5" xfId="26709" xr:uid="{49F69AA7-CD42-488F-A69D-457B6DF3E37F}"/>
    <cellStyle name="Normal 4 2 2 2 4 5 2" xfId="26710" xr:uid="{3C88B607-37E2-425D-B477-B4AE5C4AD7AF}"/>
    <cellStyle name="Normal 4 2 2 2 4 6" xfId="26711" xr:uid="{5E51F40B-37AC-44B6-90D3-855ECEFDC2EB}"/>
    <cellStyle name="Normal 4 2 2 2 5" xfId="26712" xr:uid="{1261F20C-C78E-4C70-899B-3C9601561356}"/>
    <cellStyle name="Normal 4 2 2 2 5 2" xfId="26713" xr:uid="{A8C785C9-6AB3-407F-BBC4-F3C5477A3005}"/>
    <cellStyle name="Normal 4 2 2 2 5 2 2" xfId="26714" xr:uid="{34DF6250-D66D-4023-9CA1-AE241B938F45}"/>
    <cellStyle name="Normal 4 2 2 2 5 3" xfId="26715" xr:uid="{074E41D6-6A89-4AD1-A156-6B48BFDB40AD}"/>
    <cellStyle name="Normal 4 2 2 2 6" xfId="26716" xr:uid="{4C17F423-1A4C-48A7-8B8F-A78E756AF6C2}"/>
    <cellStyle name="Normal 4 2 2 2 6 2" xfId="26717" xr:uid="{F264CF54-6C75-4CEA-922F-2637570A4FA7}"/>
    <cellStyle name="Normal 4 2 2 2 6 2 2" xfId="26718" xr:uid="{58D6F9B3-F212-40E5-BEF9-ACE4C1A13720}"/>
    <cellStyle name="Normal 4 2 2 2 6 3" xfId="26719" xr:uid="{3F8FAFC3-9A46-4763-B3F9-0C5205543492}"/>
    <cellStyle name="Normal 4 2 2 2 7" xfId="26720" xr:uid="{87CE0D69-5201-4A72-8357-434A2D715A79}"/>
    <cellStyle name="Normal 4 2 2 2 7 2" xfId="26721" xr:uid="{68100D0A-6458-4E4B-9DEE-1DB91E32BBF5}"/>
    <cellStyle name="Normal 4 2 2 2 7 2 2" xfId="26722" xr:uid="{9749AEE6-5628-4902-8026-66456096B8FF}"/>
    <cellStyle name="Normal 4 2 2 2 7 3" xfId="26723" xr:uid="{DA9FCA09-6223-466F-8888-94547B9A1035}"/>
    <cellStyle name="Normal 4 2 2 2 8" xfId="26724" xr:uid="{44888147-8FC0-42F3-B80F-1656F9F62F20}"/>
    <cellStyle name="Normal 4 2 2 2 8 2" xfId="26725" xr:uid="{3AE763D2-EBB1-42A5-859E-B5BED9EC7759}"/>
    <cellStyle name="Normal 4 2 2 2 9" xfId="26726" xr:uid="{1D5FC393-EC38-4B64-AE22-0E62FE8CDAC4}"/>
    <cellStyle name="Normal 4 2 2 3" xfId="26727" xr:uid="{43E95328-D3CF-4D1C-A60C-F16EBCFC91C3}"/>
    <cellStyle name="Normal 4 2 2 3 2" xfId="26728" xr:uid="{751F4DC8-4081-4ACE-B78D-95D0BF347025}"/>
    <cellStyle name="Normal 4 2 2 3 2 2" xfId="26729" xr:uid="{E129ADEC-F428-4667-B284-37F3411C119A}"/>
    <cellStyle name="Normal 4 2 2 3 2 2 2" xfId="26730" xr:uid="{B57C6E4E-934E-4D4A-AC09-12CA5792B878}"/>
    <cellStyle name="Normal 4 2 2 3 2 2 2 2" xfId="26731" xr:uid="{178E6BD2-0FC3-4766-8900-3B4BC74607E4}"/>
    <cellStyle name="Normal 4 2 2 3 2 2 3" xfId="26732" xr:uid="{63E38C47-1617-4C7E-9639-4D262269D230}"/>
    <cellStyle name="Normal 4 2 2 3 2 3" xfId="26733" xr:uid="{3923B604-D277-46F3-AFAA-94D6C20B27A1}"/>
    <cellStyle name="Normal 4 2 2 3 2 3 2" xfId="26734" xr:uid="{E73C923E-C511-4231-A235-F742FA5384F9}"/>
    <cellStyle name="Normal 4 2 2 3 2 3 2 2" xfId="26735" xr:uid="{DE950C05-944B-4E93-A1DD-8494C0E38ED4}"/>
    <cellStyle name="Normal 4 2 2 3 2 3 3" xfId="26736" xr:uid="{81A4FBB6-69A0-4918-BA0F-60D9CB420E4B}"/>
    <cellStyle name="Normal 4 2 2 3 2 4" xfId="26737" xr:uid="{688B7A89-9033-4F8F-8D3B-3B24F624A593}"/>
    <cellStyle name="Normal 4 2 2 3 2 4 2" xfId="26738" xr:uid="{2344DAA0-4266-4DA3-8277-BB11A80CC59D}"/>
    <cellStyle name="Normal 4 2 2 3 2 4 2 2" xfId="26739" xr:uid="{C672A7CB-1224-4AB6-844B-F63F51A79F95}"/>
    <cellStyle name="Normal 4 2 2 3 2 4 3" xfId="26740" xr:uid="{72063759-BAAD-46DC-9E1E-530FD00DF93F}"/>
    <cellStyle name="Normal 4 2 2 3 2 5" xfId="26741" xr:uid="{9E265978-E2FB-4C98-A9C3-D77D7F99C72E}"/>
    <cellStyle name="Normal 4 2 2 3 2 5 2" xfId="26742" xr:uid="{3706488D-16EA-4ED3-A4B4-D81E179D2DE1}"/>
    <cellStyle name="Normal 4 2 2 3 2 6" xfId="26743" xr:uid="{87628BC2-A4A9-41A2-AA40-466C8FEF29F8}"/>
    <cellStyle name="Normal 4 2 2 3 3" xfId="26744" xr:uid="{F746E29B-1E57-46BC-A79C-2410ACD9E288}"/>
    <cellStyle name="Normal 4 2 2 3 3 2" xfId="26745" xr:uid="{C82BBA72-330B-4453-A551-132DF98D4CF9}"/>
    <cellStyle name="Normal 4 2 2 3 3 2 2" xfId="26746" xr:uid="{DF71BE2B-48FB-42F9-8D47-5191EF091846}"/>
    <cellStyle name="Normal 4 2 2 3 3 2 2 2" xfId="26747" xr:uid="{D3DF0ACB-1E00-42F2-8954-D6A51E068521}"/>
    <cellStyle name="Normal 4 2 2 3 3 2 3" xfId="26748" xr:uid="{3E4CAD8C-6088-4F43-8DFE-782EB94A9EA9}"/>
    <cellStyle name="Normal 4 2 2 3 3 3" xfId="26749" xr:uid="{3DBE8E5B-D215-4811-BE60-4D22D560285F}"/>
    <cellStyle name="Normal 4 2 2 3 3 3 2" xfId="26750" xr:uid="{15348421-FDFB-4AE5-A686-961B71BCBB97}"/>
    <cellStyle name="Normal 4 2 2 3 3 3 2 2" xfId="26751" xr:uid="{5ECD753B-7833-4AFC-BF20-B318D744DF4A}"/>
    <cellStyle name="Normal 4 2 2 3 3 3 3" xfId="26752" xr:uid="{15942DB9-1FB3-4632-9B89-4C396FF35541}"/>
    <cellStyle name="Normal 4 2 2 3 3 4" xfId="26753" xr:uid="{96E2B0E0-95AA-4294-B87D-167207971D87}"/>
    <cellStyle name="Normal 4 2 2 3 3 4 2" xfId="26754" xr:uid="{178E712C-D73A-439F-9CD3-33EBD378D6B4}"/>
    <cellStyle name="Normal 4 2 2 3 3 4 2 2" xfId="26755" xr:uid="{C736D8BF-609C-4B22-BFE6-3BFF724E34B6}"/>
    <cellStyle name="Normal 4 2 2 3 3 4 3" xfId="26756" xr:uid="{BE406A4A-5BB1-4A06-A543-C6A97EF8B3E4}"/>
    <cellStyle name="Normal 4 2 2 3 3 5" xfId="26757" xr:uid="{F4B88CF5-1592-448C-9300-1AF343EDF79F}"/>
    <cellStyle name="Normal 4 2 2 3 3 5 2" xfId="26758" xr:uid="{22644CC9-28A7-4280-937A-3F45F9E708C9}"/>
    <cellStyle name="Normal 4 2 2 3 3 6" xfId="26759" xr:uid="{72C8790C-6727-4F35-A3F6-9B42B501BC26}"/>
    <cellStyle name="Normal 4 2 2 3 4" xfId="26760" xr:uid="{D45C5842-0BDF-4EB1-9919-13F8B396EF36}"/>
    <cellStyle name="Normal 4 2 2 3 4 2" xfId="26761" xr:uid="{31482E2F-E037-49EE-B28A-E2BE02DED978}"/>
    <cellStyle name="Normal 4 2 2 3 4 2 2" xfId="26762" xr:uid="{AA140F0D-C189-439A-94F4-CEC890DBD2D9}"/>
    <cellStyle name="Normal 4 2 2 3 4 2 2 2" xfId="26763" xr:uid="{6B90C4E7-43FF-4386-923C-C30A6B0B5490}"/>
    <cellStyle name="Normal 4 2 2 3 4 2 3" xfId="26764" xr:uid="{AA096C36-9F48-436E-86DC-D29B6D5134F8}"/>
    <cellStyle name="Normal 4 2 2 3 4 3" xfId="26765" xr:uid="{1A24C2F8-CB3F-4070-9E66-1980216EA427}"/>
    <cellStyle name="Normal 4 2 2 3 4 3 2" xfId="26766" xr:uid="{22507C17-E30E-49E7-BE99-5F8FDE8651FD}"/>
    <cellStyle name="Normal 4 2 2 3 4 3 2 2" xfId="26767" xr:uid="{50B74D9F-58B6-45A8-8F96-8935A1C59FBE}"/>
    <cellStyle name="Normal 4 2 2 3 4 3 3" xfId="26768" xr:uid="{9B5AA64F-1299-4008-9FED-33E861992028}"/>
    <cellStyle name="Normal 4 2 2 3 4 4" xfId="26769" xr:uid="{F050986C-BBAA-4092-84F7-6F98344FA757}"/>
    <cellStyle name="Normal 4 2 2 3 4 4 2" xfId="26770" xr:uid="{3FD8F5FD-5A9D-4E68-941C-C4244366D385}"/>
    <cellStyle name="Normal 4 2 2 3 4 4 2 2" xfId="26771" xr:uid="{67BE5EDA-5293-43B9-B70B-9D10A2BF3E62}"/>
    <cellStyle name="Normal 4 2 2 3 4 4 3" xfId="26772" xr:uid="{6244D35B-FCF4-42F7-B182-D0809154D045}"/>
    <cellStyle name="Normal 4 2 2 3 4 5" xfId="26773" xr:uid="{22D52EC9-9CC1-45B9-8E94-D8D4AE64A1D6}"/>
    <cellStyle name="Normal 4 2 2 3 4 5 2" xfId="26774" xr:uid="{6A0644F8-DF2F-4822-A001-18A94F40A86D}"/>
    <cellStyle name="Normal 4 2 2 3 4 6" xfId="26775" xr:uid="{502ACDC3-20C3-46E4-98D7-50C59EC3F1BC}"/>
    <cellStyle name="Normal 4 2 2 3 5" xfId="26776" xr:uid="{A91510CB-754A-4FAB-9551-132A598AE604}"/>
    <cellStyle name="Normal 4 2 2 3 5 2" xfId="26777" xr:uid="{DEDC456B-0611-4068-BD8D-1FABAC71D617}"/>
    <cellStyle name="Normal 4 2 2 3 5 2 2" xfId="26778" xr:uid="{BCF227B0-5299-4F5D-985A-EEFD17D72CD5}"/>
    <cellStyle name="Normal 4 2 2 3 5 3" xfId="26779" xr:uid="{51648069-B0DB-4CC9-9B7C-06DC04B436C1}"/>
    <cellStyle name="Normal 4 2 2 3 6" xfId="26780" xr:uid="{53D2CDB2-AAB4-44C1-9295-F3FA360832BA}"/>
    <cellStyle name="Normal 4 2 2 3 6 2" xfId="26781" xr:uid="{399DAD5B-B8C0-4C82-80DB-920B6CDD83DD}"/>
    <cellStyle name="Normal 4 2 2 3 6 2 2" xfId="26782" xr:uid="{E17DF2B0-EE5D-4C7C-81F8-0D71D1857A7C}"/>
    <cellStyle name="Normal 4 2 2 3 6 3" xfId="26783" xr:uid="{01DE2D19-9A1F-48AA-8158-31BEA3DA2DA8}"/>
    <cellStyle name="Normal 4 2 2 3 7" xfId="26784" xr:uid="{6BD144A6-B09A-49E8-99BE-0AEA468C7E4C}"/>
    <cellStyle name="Normal 4 2 2 3 7 2" xfId="26785" xr:uid="{5ED79C3A-F0DA-45A3-9CEC-54CD431F8446}"/>
    <cellStyle name="Normal 4 2 2 3 7 2 2" xfId="26786" xr:uid="{D4D682FF-71C9-4D3A-BE88-60628C2A579A}"/>
    <cellStyle name="Normal 4 2 2 3 7 3" xfId="26787" xr:uid="{3DD5ED76-D051-455C-AC8B-92AC76A55383}"/>
    <cellStyle name="Normal 4 2 2 3 8" xfId="26788" xr:uid="{C0093DD4-84C0-4263-8512-032ED105444B}"/>
    <cellStyle name="Normal 4 2 2 3 8 2" xfId="26789" xr:uid="{B719F509-1F46-47F8-A67D-EE7A5DB2E07B}"/>
    <cellStyle name="Normal 4 2 2 3 9" xfId="26790" xr:uid="{5E13B504-90AF-4F67-9AE3-BA726206CA44}"/>
    <cellStyle name="Normal 4 2 2 4" xfId="26791" xr:uid="{C3291D19-BEC5-4226-8DD2-F6DD932865D5}"/>
    <cellStyle name="Normal 4 2 2 4 2" xfId="26792" xr:uid="{99492AD0-51DB-4E18-9EF9-D709435CA4F5}"/>
    <cellStyle name="Normal 4 2 2 4 2 2" xfId="26793" xr:uid="{FE9AEF64-58E1-4122-A706-B6DD05B0A9DC}"/>
    <cellStyle name="Normal 4 2 2 4 2 2 2" xfId="26794" xr:uid="{51339243-59E0-4B37-B7B6-88EE7424FA8B}"/>
    <cellStyle name="Normal 4 2 2 4 2 2 2 2" xfId="26795" xr:uid="{AB4E25ED-C983-4757-A3A4-7168FE10EE2A}"/>
    <cellStyle name="Normal 4 2 2 4 2 2 3" xfId="26796" xr:uid="{E01DDDC4-64A1-4715-B15B-F8F7E3F6411D}"/>
    <cellStyle name="Normal 4 2 2 4 2 3" xfId="26797" xr:uid="{A34FC4BE-D420-4D85-812D-A124CC5E7730}"/>
    <cellStyle name="Normal 4 2 2 4 2 3 2" xfId="26798" xr:uid="{24B52760-2397-45ED-9DC4-8D38A5763473}"/>
    <cellStyle name="Normal 4 2 2 4 2 3 2 2" xfId="26799" xr:uid="{5CBCB539-CB22-4765-BA90-0609B55E20AB}"/>
    <cellStyle name="Normal 4 2 2 4 2 3 3" xfId="26800" xr:uid="{CFCBA44A-BF35-4D81-BB6A-C7604B49DB09}"/>
    <cellStyle name="Normal 4 2 2 4 2 4" xfId="26801" xr:uid="{436963B2-792C-46B1-AFB7-2A9DAF662056}"/>
    <cellStyle name="Normal 4 2 2 4 2 4 2" xfId="26802" xr:uid="{213B1C42-7AE0-4842-B46D-CAE6CBC3B6E0}"/>
    <cellStyle name="Normal 4 2 2 4 2 4 2 2" xfId="26803" xr:uid="{7676556C-F5A2-4C1E-BA12-973E87029B15}"/>
    <cellStyle name="Normal 4 2 2 4 2 4 3" xfId="26804" xr:uid="{DE3714EA-F8E6-4604-B24E-2BA6020DBA3F}"/>
    <cellStyle name="Normal 4 2 2 4 2 5" xfId="26805" xr:uid="{87FE6B43-BE5F-4335-BD26-D55A82672C31}"/>
    <cellStyle name="Normal 4 2 2 4 2 5 2" xfId="26806" xr:uid="{D59759E9-847F-4D66-9E70-FFA86C884101}"/>
    <cellStyle name="Normal 4 2 2 4 2 6" xfId="26807" xr:uid="{5F536ED3-5093-4801-8AC7-CF7F1702D4D9}"/>
    <cellStyle name="Normal 4 2 2 4 3" xfId="26808" xr:uid="{18F24180-EC3C-4AEF-B9A8-F14C59BD23CB}"/>
    <cellStyle name="Normal 4 2 2 4 3 2" xfId="26809" xr:uid="{15294E8B-8B00-4CFA-B713-2703285D3600}"/>
    <cellStyle name="Normal 4 2 2 4 3 2 2" xfId="26810" xr:uid="{CE60D142-F16A-4CF8-83F6-0442D94BAC79}"/>
    <cellStyle name="Normal 4 2 2 4 3 2 2 2" xfId="26811" xr:uid="{46DCA35C-A46D-40B8-98B3-E2BE848BD2A1}"/>
    <cellStyle name="Normal 4 2 2 4 3 2 3" xfId="26812" xr:uid="{48DD6F2B-6EE2-4BB3-9BAF-704274CCC783}"/>
    <cellStyle name="Normal 4 2 2 4 3 3" xfId="26813" xr:uid="{ADA5083A-2CD2-4925-BF60-5982CC03459C}"/>
    <cellStyle name="Normal 4 2 2 4 3 3 2" xfId="26814" xr:uid="{CCE80453-2B8E-4EB9-B4B4-1C03A988AFAE}"/>
    <cellStyle name="Normal 4 2 2 4 3 3 2 2" xfId="26815" xr:uid="{3A5D1D72-358E-4D20-8B06-4A5850A65231}"/>
    <cellStyle name="Normal 4 2 2 4 3 3 3" xfId="26816" xr:uid="{51C6D19C-409C-470D-AF70-C42ED2EA9686}"/>
    <cellStyle name="Normal 4 2 2 4 3 4" xfId="26817" xr:uid="{624A6DC4-FADD-4F63-8A47-6D99FBD4125A}"/>
    <cellStyle name="Normal 4 2 2 4 3 4 2" xfId="26818" xr:uid="{9A85DAB0-E041-4D5B-908F-AD2EB08D9443}"/>
    <cellStyle name="Normal 4 2 2 4 3 4 2 2" xfId="26819" xr:uid="{50D132A5-F59D-4D13-A9E8-97E84487A36C}"/>
    <cellStyle name="Normal 4 2 2 4 3 4 3" xfId="26820" xr:uid="{155AB125-C149-4DEB-913B-7EFB81473736}"/>
    <cellStyle name="Normal 4 2 2 4 3 5" xfId="26821" xr:uid="{C46CC5C2-AE29-4F0E-9F1D-F7E97CCCE86D}"/>
    <cellStyle name="Normal 4 2 2 4 3 5 2" xfId="26822" xr:uid="{236509D2-9BC6-46A9-B403-545E83DABFE0}"/>
    <cellStyle name="Normal 4 2 2 4 3 6" xfId="26823" xr:uid="{A3AC91FB-3E7F-4AB7-B5BD-FBE4F78E72D2}"/>
    <cellStyle name="Normal 4 2 2 4 4" xfId="26824" xr:uid="{99CA820B-8939-4B80-B126-74B75B97555A}"/>
    <cellStyle name="Normal 4 2 2 4 4 2" xfId="26825" xr:uid="{7308DB43-A1ED-4B82-A931-E9EE43E5909D}"/>
    <cellStyle name="Normal 4 2 2 4 4 2 2" xfId="26826" xr:uid="{982AB6E5-4D78-4B0A-A17A-50F828A68922}"/>
    <cellStyle name="Normal 4 2 2 4 4 2 2 2" xfId="26827" xr:uid="{6550B3F1-4562-4C10-9960-D33EED46697E}"/>
    <cellStyle name="Normal 4 2 2 4 4 2 3" xfId="26828" xr:uid="{6A5EB837-9E98-440A-B7D7-257CCAC9BD1B}"/>
    <cellStyle name="Normal 4 2 2 4 4 3" xfId="26829" xr:uid="{60FAADD3-E86E-4D35-823A-41F1A84A4770}"/>
    <cellStyle name="Normal 4 2 2 4 4 3 2" xfId="26830" xr:uid="{16758052-5B7A-48CE-B435-02D2C6EB2C62}"/>
    <cellStyle name="Normal 4 2 2 4 4 3 2 2" xfId="26831" xr:uid="{E69C3A79-CDC6-4D33-93E7-4756EA7911A0}"/>
    <cellStyle name="Normal 4 2 2 4 4 3 3" xfId="26832" xr:uid="{329D20BF-857B-4089-A90E-4977435F0881}"/>
    <cellStyle name="Normal 4 2 2 4 4 4" xfId="26833" xr:uid="{37068C61-8E6D-4107-ACFF-0446E6852F25}"/>
    <cellStyle name="Normal 4 2 2 4 4 4 2" xfId="26834" xr:uid="{2A52DF7D-6F44-4AF9-9460-31C793B46EBC}"/>
    <cellStyle name="Normal 4 2 2 4 4 4 2 2" xfId="26835" xr:uid="{9C453812-1346-4C23-B967-DA6E460188F2}"/>
    <cellStyle name="Normal 4 2 2 4 4 4 3" xfId="26836" xr:uid="{022E4F15-B79F-487B-B17C-35422982BFF5}"/>
    <cellStyle name="Normal 4 2 2 4 4 5" xfId="26837" xr:uid="{9081EDB5-4C02-4EF6-B020-01C72769488C}"/>
    <cellStyle name="Normal 4 2 2 4 4 5 2" xfId="26838" xr:uid="{41427014-99CE-4E38-9E74-A9DA11C0FBD1}"/>
    <cellStyle name="Normal 4 2 2 4 4 6" xfId="26839" xr:uid="{D9D6F5FB-B6A1-4E5C-8AB7-C4B9EF927912}"/>
    <cellStyle name="Normal 4 2 2 4 5" xfId="26840" xr:uid="{5400CD04-301C-4633-A90A-3EDEB7F7C6CE}"/>
    <cellStyle name="Normal 4 2 2 4 5 2" xfId="26841" xr:uid="{D5A0C436-2508-4528-B0AB-4BE3C2B8502A}"/>
    <cellStyle name="Normal 4 2 2 4 5 2 2" xfId="26842" xr:uid="{767984FD-0BFE-40FB-A1E7-CD7A34B91654}"/>
    <cellStyle name="Normal 4 2 2 4 5 3" xfId="26843" xr:uid="{86E7CAEC-A6F0-4BBD-B62B-3F50243D01B5}"/>
    <cellStyle name="Normal 4 2 2 4 6" xfId="26844" xr:uid="{DBA24058-23C7-4908-ADE7-DADCEFF6DA59}"/>
    <cellStyle name="Normal 4 2 2 4 6 2" xfId="26845" xr:uid="{3E408D41-D1B0-4A8C-BD33-1A99C3DCFFA9}"/>
    <cellStyle name="Normal 4 2 2 4 6 2 2" xfId="26846" xr:uid="{D3D42211-D35A-49D6-8611-A5A1D1FA682B}"/>
    <cellStyle name="Normal 4 2 2 4 6 3" xfId="26847" xr:uid="{3182CC97-E924-4CA4-A00D-0808FDB313F1}"/>
    <cellStyle name="Normal 4 2 2 4 7" xfId="26848" xr:uid="{61E6C4BF-BE90-4485-A5DE-21974F471878}"/>
    <cellStyle name="Normal 4 2 2 4 7 2" xfId="26849" xr:uid="{51826465-90E3-49F0-82F5-9E8A21A9D021}"/>
    <cellStyle name="Normal 4 2 2 4 7 2 2" xfId="26850" xr:uid="{5DED7D56-C157-4C4B-B698-A1B18BC87875}"/>
    <cellStyle name="Normal 4 2 2 4 7 3" xfId="26851" xr:uid="{413A9D60-8941-4B76-BA49-D002D7006CD9}"/>
    <cellStyle name="Normal 4 2 2 4 8" xfId="26852" xr:uid="{D8F84B23-99B6-49BA-9B8B-9EDC6142FFBC}"/>
    <cellStyle name="Normal 4 2 2 4 8 2" xfId="26853" xr:uid="{9DE4B595-4236-460B-BB48-B718578488B7}"/>
    <cellStyle name="Normal 4 2 2 4 9" xfId="26854" xr:uid="{49F1AB87-6814-4A4F-AD16-17A1FC28EBCC}"/>
    <cellStyle name="Normal 4 2 2 5" xfId="26855" xr:uid="{E4F554DC-DCD8-4FB7-BC0B-3C829F4C391D}"/>
    <cellStyle name="Normal 4 2 2 5 2" xfId="26856" xr:uid="{EEC7376B-BA0E-4CD5-BBA2-9C3A3A8833F0}"/>
    <cellStyle name="Normal 4 2 2 5 2 2" xfId="26857" xr:uid="{64E56B58-D637-409C-9F1C-511E7CB0E6CC}"/>
    <cellStyle name="Normal 4 2 2 5 2 2 2" xfId="26858" xr:uid="{CECB952F-0FC3-4BB6-B080-155C34C3C21E}"/>
    <cellStyle name="Normal 4 2 2 5 2 3" xfId="26859" xr:uid="{1045B59F-95EB-496B-B4F6-EDB4A9F2BF3F}"/>
    <cellStyle name="Normal 4 2 2 5 3" xfId="26860" xr:uid="{13D43DEA-5A88-4F53-A24C-2D9B4BF8B22E}"/>
    <cellStyle name="Normal 4 2 2 5 3 2" xfId="26861" xr:uid="{A8EA8CED-BF01-4162-87F1-68B67A955871}"/>
    <cellStyle name="Normal 4 2 2 5 3 2 2" xfId="26862" xr:uid="{DD343A49-8256-4573-9FC5-2370A9E00121}"/>
    <cellStyle name="Normal 4 2 2 5 3 3" xfId="26863" xr:uid="{79BA988A-7266-474E-8DC4-D025A77A7E47}"/>
    <cellStyle name="Normal 4 2 2 5 4" xfId="26864" xr:uid="{CA24993C-C979-4BB9-B971-EC4057176634}"/>
    <cellStyle name="Normal 4 2 2 5 4 2" xfId="26865" xr:uid="{63E16BCA-C3C7-4655-923A-DCDB2DBB11D6}"/>
    <cellStyle name="Normal 4 2 2 5 4 2 2" xfId="26866" xr:uid="{A2112551-321F-4B5D-A4AF-6B38738FCDE5}"/>
    <cellStyle name="Normal 4 2 2 5 4 3" xfId="26867" xr:uid="{A3669F51-87E1-43EC-BD3E-CDB157888750}"/>
    <cellStyle name="Normal 4 2 2 5 5" xfId="26868" xr:uid="{BD38A189-0386-48B9-A989-0EF5CD68C483}"/>
    <cellStyle name="Normal 4 2 2 5 5 2" xfId="26869" xr:uid="{46CB5E99-81A3-4A10-8E40-72F4C71E4B5B}"/>
    <cellStyle name="Normal 4 2 2 5 6" xfId="26870" xr:uid="{DA67445E-9A78-43B6-837C-D96634972224}"/>
    <cellStyle name="Normal 4 2 2 6" xfId="26871" xr:uid="{37B0B055-3808-4D3E-80CA-3102F59B5192}"/>
    <cellStyle name="Normal 4 2 2 6 2" xfId="26872" xr:uid="{DC420BEC-5447-462F-8C4E-2749F8548033}"/>
    <cellStyle name="Normal 4 2 2 6 2 2" xfId="26873" xr:uid="{7ADE07AC-B21B-4A34-8D0F-9B2F4823B9DF}"/>
    <cellStyle name="Normal 4 2 2 6 2 2 2" xfId="26874" xr:uid="{1805A413-341E-4881-9001-5EC921CBFA3F}"/>
    <cellStyle name="Normal 4 2 2 6 2 3" xfId="26875" xr:uid="{5B1F75B9-72CC-45DF-BABE-EB4105E31254}"/>
    <cellStyle name="Normal 4 2 2 6 3" xfId="26876" xr:uid="{31FA1AAD-921D-423C-A5F1-9245416AFF91}"/>
    <cellStyle name="Normal 4 2 2 6 3 2" xfId="26877" xr:uid="{BCB0971E-1F4D-47A5-B718-9363554C432E}"/>
    <cellStyle name="Normal 4 2 2 6 3 2 2" xfId="26878" xr:uid="{B3D66E11-B6E9-4B6E-919B-BBBCB1DFD2D1}"/>
    <cellStyle name="Normal 4 2 2 6 3 3" xfId="26879" xr:uid="{688102DE-0603-4CD7-98C0-7D31DDF64628}"/>
    <cellStyle name="Normal 4 2 2 6 4" xfId="26880" xr:uid="{93671A96-7BA0-43F6-A922-7567571C7CFC}"/>
    <cellStyle name="Normal 4 2 2 6 4 2" xfId="26881" xr:uid="{15B9C895-A776-4901-BE60-64CB895B50E8}"/>
    <cellStyle name="Normal 4 2 2 6 4 2 2" xfId="26882" xr:uid="{70429E36-BADE-40EC-84B8-8880974347C0}"/>
    <cellStyle name="Normal 4 2 2 6 4 3" xfId="26883" xr:uid="{93D97498-CAB0-4059-8ADB-AC3FB7C195D5}"/>
    <cellStyle name="Normal 4 2 2 6 5" xfId="26884" xr:uid="{23D8D4E1-2FD8-4D55-B87A-621E07BF2396}"/>
    <cellStyle name="Normal 4 2 2 6 5 2" xfId="26885" xr:uid="{2A995E95-1414-44EF-8FA8-D078566F9D00}"/>
    <cellStyle name="Normal 4 2 2 6 6" xfId="26886" xr:uid="{CCB9F508-79C1-49A7-A23F-71FF0211F391}"/>
    <cellStyle name="Normal 4 2 2 7" xfId="26887" xr:uid="{C14D3D4E-9634-43FC-A8FB-BCC507935534}"/>
    <cellStyle name="Normal 4 2 2 7 2" xfId="26888" xr:uid="{400CCB06-1D8D-49C8-B173-FC221A7CC9CA}"/>
    <cellStyle name="Normal 4 2 2 7 2 2" xfId="26889" xr:uid="{C4419B5A-8930-422D-843B-E3DB6CE3B7AF}"/>
    <cellStyle name="Normal 4 2 2 7 2 2 2" xfId="26890" xr:uid="{5DA2A32D-3F2B-43DD-8260-1F7799E6065C}"/>
    <cellStyle name="Normal 4 2 2 7 2 3" xfId="26891" xr:uid="{BE2ED441-BE91-4038-BF9D-F6D3DCBA30F1}"/>
    <cellStyle name="Normal 4 2 2 7 3" xfId="26892" xr:uid="{1546A771-2915-4364-B33F-1DF90DEDBAB1}"/>
    <cellStyle name="Normal 4 2 2 7 3 2" xfId="26893" xr:uid="{BE4F1472-F285-43C6-AB7E-B256570DD38E}"/>
    <cellStyle name="Normal 4 2 2 7 3 2 2" xfId="26894" xr:uid="{6844B7A1-3A30-4331-A74D-9188758480F3}"/>
    <cellStyle name="Normal 4 2 2 7 3 3" xfId="26895" xr:uid="{D1790288-830B-449F-819F-217426566F40}"/>
    <cellStyle name="Normal 4 2 2 7 4" xfId="26896" xr:uid="{E3C87876-2D03-40E2-8126-7E095C47322F}"/>
    <cellStyle name="Normal 4 2 2 7 4 2" xfId="26897" xr:uid="{5DB87E35-44AF-40B3-AE85-FA142E4D3DEB}"/>
    <cellStyle name="Normal 4 2 2 7 4 2 2" xfId="26898" xr:uid="{E5D3F6AA-C842-40B6-80DB-67FFB737BE5A}"/>
    <cellStyle name="Normal 4 2 2 7 4 3" xfId="26899" xr:uid="{BB62DAE2-E930-4716-823F-EAA28E915A2E}"/>
    <cellStyle name="Normal 4 2 2 7 5" xfId="26900" xr:uid="{8745013A-0BAE-49AA-85A1-A4E321522032}"/>
    <cellStyle name="Normal 4 2 2 7 5 2" xfId="26901" xr:uid="{296DD91A-D0D1-439E-B259-CABD89A19BD8}"/>
    <cellStyle name="Normal 4 2 2 7 6" xfId="26902" xr:uid="{80826D86-1B26-4C31-B313-D14A189A116D}"/>
    <cellStyle name="Normal 4 2 2 8" xfId="26903" xr:uid="{648494C0-A777-43B0-A33B-A0A60A43436C}"/>
    <cellStyle name="Normal 4 2 2 8 2" xfId="26904" xr:uid="{7D978407-8603-4329-895B-2AB05E0ECBF1}"/>
    <cellStyle name="Normal 4 2 2 8 2 2" xfId="26905" xr:uid="{0032A225-5080-48B2-B92F-B69381804CF3}"/>
    <cellStyle name="Normal 4 2 2 8 3" xfId="26906" xr:uid="{0E7FD2A5-4C96-4E61-8AA5-3978B1482850}"/>
    <cellStyle name="Normal 4 2 2 9" xfId="26907" xr:uid="{2E812E76-303F-41A0-92AF-5E5C46FA7F7F}"/>
    <cellStyle name="Normal 4 2 2 9 2" xfId="26908" xr:uid="{7A3CA7CA-19DA-4CA7-9644-AD2857E3E71B}"/>
    <cellStyle name="Normal 4 2 2 9 2 2" xfId="26909" xr:uid="{B39B55A2-C2E9-427B-AA25-B49F2A258A3A}"/>
    <cellStyle name="Normal 4 2 2 9 3" xfId="26910" xr:uid="{1EF7CBE3-8B4A-4A66-826F-250066D99467}"/>
    <cellStyle name="Normal 4 2 3" xfId="26911" xr:uid="{B3AD94B0-37D0-4B3D-BD89-0DA1BDC98C3C}"/>
    <cellStyle name="Normal 4 2 3 10" xfId="26912" xr:uid="{8FFD3419-B148-4DBB-9980-E7DDFCF3DB60}"/>
    <cellStyle name="Normal 4 2 3 10 2" xfId="26913" xr:uid="{AC740617-DE05-4953-9928-44FA5C4D53AE}"/>
    <cellStyle name="Normal 4 2 3 10 2 2" xfId="26914" xr:uid="{A6D0D9DC-A576-4DD4-9D24-3DB5E3E46B2F}"/>
    <cellStyle name="Normal 4 2 3 10 3" xfId="26915" xr:uid="{83A2C6D8-30A0-4E8A-879F-FAD259906BF7}"/>
    <cellStyle name="Normal 4 2 3 11" xfId="26916" xr:uid="{25351C92-4A63-411D-82CD-6C6AE716A91A}"/>
    <cellStyle name="Normal 4 2 3 11 2" xfId="26917" xr:uid="{0E1A204E-AA4A-4D61-9D7C-58440417F505}"/>
    <cellStyle name="Normal 4 2 3 12" xfId="26918" xr:uid="{E0CAD146-A32B-4701-822B-CFD802B52447}"/>
    <cellStyle name="Normal 4 2 3 2" xfId="26919" xr:uid="{4260377A-A544-42A7-BCF9-290876C930A4}"/>
    <cellStyle name="Normal 4 2 3 2 2" xfId="26920" xr:uid="{90367BD3-8456-4F6A-8C70-9F3FC7542077}"/>
    <cellStyle name="Normal 4 2 3 2 2 2" xfId="26921" xr:uid="{D83CF51A-27AC-4ADA-8F4F-CBC49AEA1C1F}"/>
    <cellStyle name="Normal 4 2 3 2 2 2 2" xfId="26922" xr:uid="{A60EAF6B-A95B-44A4-85EA-A8A3B043E75F}"/>
    <cellStyle name="Normal 4 2 3 2 2 2 2 2" xfId="26923" xr:uid="{1DD156AE-2295-4256-990C-87BCE26D2E62}"/>
    <cellStyle name="Normal 4 2 3 2 2 2 3" xfId="26924" xr:uid="{68699FB7-38DE-4982-A6C6-A0713C031D0E}"/>
    <cellStyle name="Normal 4 2 3 2 2 3" xfId="26925" xr:uid="{DF0DBFDA-BD49-4036-8BDC-9CC9D914A0E0}"/>
    <cellStyle name="Normal 4 2 3 2 2 3 2" xfId="26926" xr:uid="{3426BF4A-190F-4BB3-B996-A57F262A866E}"/>
    <cellStyle name="Normal 4 2 3 2 2 3 2 2" xfId="26927" xr:uid="{C6E20817-BB6E-49CE-86E3-9AD56B60DCC9}"/>
    <cellStyle name="Normal 4 2 3 2 2 3 3" xfId="26928" xr:uid="{DFEA5A20-9549-48E1-A033-A1904C0B5B10}"/>
    <cellStyle name="Normal 4 2 3 2 2 4" xfId="26929" xr:uid="{9E83F99B-6294-4BD7-B181-99A5162927C4}"/>
    <cellStyle name="Normal 4 2 3 2 2 4 2" xfId="26930" xr:uid="{FB7DA36E-F49D-4607-B3F0-3E7897A29651}"/>
    <cellStyle name="Normal 4 2 3 2 2 4 2 2" xfId="26931" xr:uid="{5288365B-DCA6-4975-9E48-E60540B1818A}"/>
    <cellStyle name="Normal 4 2 3 2 2 4 3" xfId="26932" xr:uid="{96EA5173-A1B2-4B2C-8C26-1234A8C5EE08}"/>
    <cellStyle name="Normal 4 2 3 2 2 5" xfId="26933" xr:uid="{7E6B6323-B4C2-4BFD-B5DF-861C9F9FE424}"/>
    <cellStyle name="Normal 4 2 3 2 2 5 2" xfId="26934" xr:uid="{FE1CD52D-2DF4-4E9A-9D48-49D89145F376}"/>
    <cellStyle name="Normal 4 2 3 2 2 6" xfId="26935" xr:uid="{0144A113-41F4-468A-A1D1-91BF265743CE}"/>
    <cellStyle name="Normal 4 2 3 2 3" xfId="26936" xr:uid="{6908AA38-01D7-49B6-850D-6B7E60786253}"/>
    <cellStyle name="Normal 4 2 3 2 3 2" xfId="26937" xr:uid="{CB1A11CD-DCFF-4C60-A1AB-92E31EE9B5A4}"/>
    <cellStyle name="Normal 4 2 3 2 3 2 2" xfId="26938" xr:uid="{4FBE9A5E-693C-4F85-AC0E-3A26AE420547}"/>
    <cellStyle name="Normal 4 2 3 2 3 2 2 2" xfId="26939" xr:uid="{5270C1F2-B83D-429B-9677-A804C89C231D}"/>
    <cellStyle name="Normal 4 2 3 2 3 2 3" xfId="26940" xr:uid="{075DD487-5FA3-440F-A9ED-7215D114A225}"/>
    <cellStyle name="Normal 4 2 3 2 3 3" xfId="26941" xr:uid="{2F72C10A-EAF9-4D85-99C6-A4C71167302D}"/>
    <cellStyle name="Normal 4 2 3 2 3 3 2" xfId="26942" xr:uid="{FD9A1DBA-1A2D-4527-82AB-7FCBD6A3759B}"/>
    <cellStyle name="Normal 4 2 3 2 3 3 2 2" xfId="26943" xr:uid="{34242448-DB93-4FBE-9FD4-163299679519}"/>
    <cellStyle name="Normal 4 2 3 2 3 3 3" xfId="26944" xr:uid="{DC867124-2B41-4331-9BC7-F991027E57F2}"/>
    <cellStyle name="Normal 4 2 3 2 3 4" xfId="26945" xr:uid="{ECA8C485-1EE4-441E-9E84-CB568624631C}"/>
    <cellStyle name="Normal 4 2 3 2 3 4 2" xfId="26946" xr:uid="{CFFFB4D3-C4F9-47F7-8BDD-9BB0CF3CE36A}"/>
    <cellStyle name="Normal 4 2 3 2 3 4 2 2" xfId="26947" xr:uid="{397A7FB9-AB26-42B9-89D5-9B4043424316}"/>
    <cellStyle name="Normal 4 2 3 2 3 4 3" xfId="26948" xr:uid="{73229A56-66F4-4681-A315-A709F96BEA45}"/>
    <cellStyle name="Normal 4 2 3 2 3 5" xfId="26949" xr:uid="{C2457E95-DCE7-49FF-B8B4-1B8638F0C9E3}"/>
    <cellStyle name="Normal 4 2 3 2 3 5 2" xfId="26950" xr:uid="{5CC6F2E2-4227-4318-9FEE-99673AC450B9}"/>
    <cellStyle name="Normal 4 2 3 2 3 6" xfId="26951" xr:uid="{623CC317-B0A2-49DA-A4E9-C85E67395231}"/>
    <cellStyle name="Normal 4 2 3 2 4" xfId="26952" xr:uid="{8A7AC74C-12DF-4120-841E-FCF4E4A010BF}"/>
    <cellStyle name="Normal 4 2 3 2 4 2" xfId="26953" xr:uid="{53819533-F57A-4762-84DD-52724F80CD1C}"/>
    <cellStyle name="Normal 4 2 3 2 4 2 2" xfId="26954" xr:uid="{4D7F78D2-2BB5-4ED4-88D4-A95E0289526D}"/>
    <cellStyle name="Normal 4 2 3 2 4 2 2 2" xfId="26955" xr:uid="{6A90FF7C-8306-4EE6-93F6-A5060AA675C9}"/>
    <cellStyle name="Normal 4 2 3 2 4 2 3" xfId="26956" xr:uid="{65416E7A-05CE-4FED-956B-6D9337FAE6BF}"/>
    <cellStyle name="Normal 4 2 3 2 4 3" xfId="26957" xr:uid="{388C0EE3-E1C1-4708-8E05-FAA4E29B6530}"/>
    <cellStyle name="Normal 4 2 3 2 4 3 2" xfId="26958" xr:uid="{06CABF5F-E5EC-4806-93BE-E10440F48C42}"/>
    <cellStyle name="Normal 4 2 3 2 4 3 2 2" xfId="26959" xr:uid="{F3C3E90A-91A9-4F04-89FB-38196B151375}"/>
    <cellStyle name="Normal 4 2 3 2 4 3 3" xfId="26960" xr:uid="{B1766531-5008-4059-B73B-466C3E40A7B1}"/>
    <cellStyle name="Normal 4 2 3 2 4 4" xfId="26961" xr:uid="{D8686310-818F-4781-8EBC-C98E95AF1B5E}"/>
    <cellStyle name="Normal 4 2 3 2 4 4 2" xfId="26962" xr:uid="{16839965-943A-42B7-8B18-AD35B63F6DFB}"/>
    <cellStyle name="Normal 4 2 3 2 4 4 2 2" xfId="26963" xr:uid="{BFEF012E-105F-4D90-BF17-971CC0C180D1}"/>
    <cellStyle name="Normal 4 2 3 2 4 4 3" xfId="26964" xr:uid="{21BAF988-238A-40EC-974C-645ADC90F8B4}"/>
    <cellStyle name="Normal 4 2 3 2 4 5" xfId="26965" xr:uid="{0B54B2B5-FA25-4257-99FB-E36CD73C692C}"/>
    <cellStyle name="Normal 4 2 3 2 4 5 2" xfId="26966" xr:uid="{8DD30ADF-C87F-4ED7-87AE-4B7D7EF8D9EE}"/>
    <cellStyle name="Normal 4 2 3 2 4 6" xfId="26967" xr:uid="{E9C78FDD-D3D0-437B-8323-B01A3C791CD0}"/>
    <cellStyle name="Normal 4 2 3 2 5" xfId="26968" xr:uid="{F4338B12-1A5C-4BD6-8F5B-0E412D19B988}"/>
    <cellStyle name="Normal 4 2 3 2 5 2" xfId="26969" xr:uid="{0834CB78-3CD7-4429-AB69-7178E49AE0BF}"/>
    <cellStyle name="Normal 4 2 3 2 5 2 2" xfId="26970" xr:uid="{D090D485-192A-4897-B663-0EE3876E7640}"/>
    <cellStyle name="Normal 4 2 3 2 5 3" xfId="26971" xr:uid="{FCCB9E67-1E1E-4501-B865-A112D396C512}"/>
    <cellStyle name="Normal 4 2 3 2 6" xfId="26972" xr:uid="{7975F471-E357-4CA7-A767-288F5C334483}"/>
    <cellStyle name="Normal 4 2 3 2 6 2" xfId="26973" xr:uid="{D566E401-7483-4E89-A7CE-D6C43C476A21}"/>
    <cellStyle name="Normal 4 2 3 2 6 2 2" xfId="26974" xr:uid="{5F232736-F214-4EB4-8743-0420C8BD8576}"/>
    <cellStyle name="Normal 4 2 3 2 6 3" xfId="26975" xr:uid="{D7610DED-82AC-4024-ACED-7043A0780DFB}"/>
    <cellStyle name="Normal 4 2 3 2 7" xfId="26976" xr:uid="{330AADDB-06ED-45B3-835E-0A9709EBB51F}"/>
    <cellStyle name="Normal 4 2 3 2 7 2" xfId="26977" xr:uid="{47590777-381C-4D01-BA92-B85964795C5A}"/>
    <cellStyle name="Normal 4 2 3 2 7 2 2" xfId="26978" xr:uid="{6DD29D49-423D-4C2B-8753-3B9FC9731FB7}"/>
    <cellStyle name="Normal 4 2 3 2 7 3" xfId="26979" xr:uid="{373DD8AF-6D9E-493C-9DE5-1BBC3B86B6DB}"/>
    <cellStyle name="Normal 4 2 3 2 8" xfId="26980" xr:uid="{62FD04F6-4D6A-45C9-BD43-521D6F0FC955}"/>
    <cellStyle name="Normal 4 2 3 2 8 2" xfId="26981" xr:uid="{0668053D-8334-4693-BC69-481A5930CAF0}"/>
    <cellStyle name="Normal 4 2 3 2 9" xfId="26982" xr:uid="{2D30A5E3-9849-4DFC-B41D-346343E12F6A}"/>
    <cellStyle name="Normal 4 2 3 3" xfId="26983" xr:uid="{991B3485-D5C9-4078-B765-B430D5BF1746}"/>
    <cellStyle name="Normal 4 2 3 3 2" xfId="26984" xr:uid="{4919D1D0-0BDC-44FB-81CA-97B3C71A6DBB}"/>
    <cellStyle name="Normal 4 2 3 3 2 2" xfId="26985" xr:uid="{68D05640-1C61-4DC4-9EB1-108E2331BCA7}"/>
    <cellStyle name="Normal 4 2 3 3 2 2 2" xfId="26986" xr:uid="{EFCE2E79-7907-44D6-B9C9-B8A6E61D8344}"/>
    <cellStyle name="Normal 4 2 3 3 2 2 2 2" xfId="26987" xr:uid="{9A3F0D1A-24C3-4DAE-B311-80CC77C067A3}"/>
    <cellStyle name="Normal 4 2 3 3 2 2 3" xfId="26988" xr:uid="{CF291A52-7536-488D-946E-9EFA20960A0D}"/>
    <cellStyle name="Normal 4 2 3 3 2 3" xfId="26989" xr:uid="{F6995B11-5500-4460-A144-39BFC411426D}"/>
    <cellStyle name="Normal 4 2 3 3 2 3 2" xfId="26990" xr:uid="{5CB10509-9E90-4C3A-B8D5-6B32E804D161}"/>
    <cellStyle name="Normal 4 2 3 3 2 3 2 2" xfId="26991" xr:uid="{C1221EC8-4A19-45F3-9A88-0D90300560C6}"/>
    <cellStyle name="Normal 4 2 3 3 2 3 3" xfId="26992" xr:uid="{50E18A9C-6754-4B39-9581-106C2B9161B6}"/>
    <cellStyle name="Normal 4 2 3 3 2 4" xfId="26993" xr:uid="{F9E25CCC-7E31-4FB9-A33B-BCC6B172F759}"/>
    <cellStyle name="Normal 4 2 3 3 2 4 2" xfId="26994" xr:uid="{0FE5C476-F911-490A-960E-FA17D5E9BDA1}"/>
    <cellStyle name="Normal 4 2 3 3 2 4 2 2" xfId="26995" xr:uid="{18B7D3AB-1CC2-4E30-899E-CE14CCDCE234}"/>
    <cellStyle name="Normal 4 2 3 3 2 4 3" xfId="26996" xr:uid="{758D862E-6043-41CA-8136-4CDF2257C572}"/>
    <cellStyle name="Normal 4 2 3 3 2 5" xfId="26997" xr:uid="{D7FD5126-5D20-449B-9FEF-0E1ED1C14667}"/>
    <cellStyle name="Normal 4 2 3 3 2 5 2" xfId="26998" xr:uid="{01B5B5C9-68A8-4FCD-830C-0D2306BACFB6}"/>
    <cellStyle name="Normal 4 2 3 3 2 6" xfId="26999" xr:uid="{AE317E09-E99E-481A-B5F2-BA33A681144C}"/>
    <cellStyle name="Normal 4 2 3 3 3" xfId="27000" xr:uid="{E3D94A08-D7EA-4F30-B2F5-99F126144118}"/>
    <cellStyle name="Normal 4 2 3 3 3 2" xfId="27001" xr:uid="{19ECC335-4B6B-445D-B1D1-4396B3F0EE9F}"/>
    <cellStyle name="Normal 4 2 3 3 3 2 2" xfId="27002" xr:uid="{D54E9E94-D90C-412B-A971-59614457DE23}"/>
    <cellStyle name="Normal 4 2 3 3 3 2 2 2" xfId="27003" xr:uid="{BC524EB1-04EF-4B27-9B05-4B9485860278}"/>
    <cellStyle name="Normal 4 2 3 3 3 2 3" xfId="27004" xr:uid="{FD00A602-B4F9-4EB7-B86D-31732E038EC2}"/>
    <cellStyle name="Normal 4 2 3 3 3 3" xfId="27005" xr:uid="{A0E050F7-7E6D-420A-871C-AA4763900EE6}"/>
    <cellStyle name="Normal 4 2 3 3 3 3 2" xfId="27006" xr:uid="{04ACBA51-2A1E-428A-BDE1-DCCB53CB6020}"/>
    <cellStyle name="Normal 4 2 3 3 3 3 2 2" xfId="27007" xr:uid="{A30DF944-4800-42F2-AA24-D2BFCE3DD05A}"/>
    <cellStyle name="Normal 4 2 3 3 3 3 3" xfId="27008" xr:uid="{2B405C8A-DADB-4566-983D-7D07911BD996}"/>
    <cellStyle name="Normal 4 2 3 3 3 4" xfId="27009" xr:uid="{244C38C3-2633-448D-BD12-4AE1A11BD106}"/>
    <cellStyle name="Normal 4 2 3 3 3 4 2" xfId="27010" xr:uid="{7DD2F7D2-9F35-4E63-B2B2-219D67D93C5F}"/>
    <cellStyle name="Normal 4 2 3 3 3 4 2 2" xfId="27011" xr:uid="{F3E1AD5F-5BE3-4F62-BC3A-04CEE339FA76}"/>
    <cellStyle name="Normal 4 2 3 3 3 4 3" xfId="27012" xr:uid="{83A0E11E-A57F-4386-9B3E-859B535018E3}"/>
    <cellStyle name="Normal 4 2 3 3 3 5" xfId="27013" xr:uid="{D1DF3CFE-EF13-419D-B0FA-D088BD4987AE}"/>
    <cellStyle name="Normal 4 2 3 3 3 5 2" xfId="27014" xr:uid="{D79035ED-D2E4-4897-ADA1-64ECFBD13B13}"/>
    <cellStyle name="Normal 4 2 3 3 3 6" xfId="27015" xr:uid="{912D9EC0-560B-4668-B773-C695BD0ACD89}"/>
    <cellStyle name="Normal 4 2 3 3 4" xfId="27016" xr:uid="{E63D2D5E-21F8-45FC-BC3A-0A613BE73073}"/>
    <cellStyle name="Normal 4 2 3 3 4 2" xfId="27017" xr:uid="{94AF66ED-3EDF-41DE-82FE-266A82575F57}"/>
    <cellStyle name="Normal 4 2 3 3 4 2 2" xfId="27018" xr:uid="{4AC3ABAB-E297-4F92-BF72-AD90F6ABD878}"/>
    <cellStyle name="Normal 4 2 3 3 4 2 2 2" xfId="27019" xr:uid="{559A29CE-2249-4B4B-B7AC-5063387FF938}"/>
    <cellStyle name="Normal 4 2 3 3 4 2 3" xfId="27020" xr:uid="{F4AB9AC1-1A0F-4CB2-9CE6-DB5265F50EC9}"/>
    <cellStyle name="Normal 4 2 3 3 4 3" xfId="27021" xr:uid="{8E9C77D9-5DC7-47C5-9D59-ACE073D85FDB}"/>
    <cellStyle name="Normal 4 2 3 3 4 3 2" xfId="27022" xr:uid="{5F89FBBF-15B8-4DCA-AE3E-0D0095F060C0}"/>
    <cellStyle name="Normal 4 2 3 3 4 3 2 2" xfId="27023" xr:uid="{FA275C50-F3E7-4485-9056-29BCB1C76127}"/>
    <cellStyle name="Normal 4 2 3 3 4 3 3" xfId="27024" xr:uid="{BB8F6012-D264-420C-A42A-B89A98FBCE18}"/>
    <cellStyle name="Normal 4 2 3 3 4 4" xfId="27025" xr:uid="{F92ACA58-6CA7-4E48-820E-B970DD900B52}"/>
    <cellStyle name="Normal 4 2 3 3 4 4 2" xfId="27026" xr:uid="{DA3BA45A-3E5F-416C-89B8-0C2DB8FBF03A}"/>
    <cellStyle name="Normal 4 2 3 3 4 4 2 2" xfId="27027" xr:uid="{4348A508-3EC7-4CA8-A7BD-F4BAF2D2F887}"/>
    <cellStyle name="Normal 4 2 3 3 4 4 3" xfId="27028" xr:uid="{BF5D2AA4-2B19-4672-891B-7B3B34696505}"/>
    <cellStyle name="Normal 4 2 3 3 4 5" xfId="27029" xr:uid="{9B9179B3-8C71-4FBB-B3F2-78A86379EFDC}"/>
    <cellStyle name="Normal 4 2 3 3 4 5 2" xfId="27030" xr:uid="{AC5360A0-6C35-438D-B590-D8D7E03500D5}"/>
    <cellStyle name="Normal 4 2 3 3 4 6" xfId="27031" xr:uid="{72A2E251-52B5-4284-ABDB-DA9A580824F8}"/>
    <cellStyle name="Normal 4 2 3 3 5" xfId="27032" xr:uid="{ED717236-158E-476B-9EE5-34D10919DF6E}"/>
    <cellStyle name="Normal 4 2 3 3 5 2" xfId="27033" xr:uid="{E9E40B88-7C79-496C-A9FD-5E0183FAF743}"/>
    <cellStyle name="Normal 4 2 3 3 5 2 2" xfId="27034" xr:uid="{BBA6F2FA-8B10-417E-BA98-9B60C64F4341}"/>
    <cellStyle name="Normal 4 2 3 3 5 3" xfId="27035" xr:uid="{022DF298-FD29-49EA-939C-4220A047B2D3}"/>
    <cellStyle name="Normal 4 2 3 3 6" xfId="27036" xr:uid="{C27D2C60-2EE8-40DE-B623-13B9F47380D0}"/>
    <cellStyle name="Normal 4 2 3 3 6 2" xfId="27037" xr:uid="{F07355C9-3490-4E04-8F77-824734851511}"/>
    <cellStyle name="Normal 4 2 3 3 6 2 2" xfId="27038" xr:uid="{EB4C995E-C8B8-4E4C-A47E-C34646A81846}"/>
    <cellStyle name="Normal 4 2 3 3 6 3" xfId="27039" xr:uid="{69041EDB-7425-4E43-BB06-1E0F4DD027D6}"/>
    <cellStyle name="Normal 4 2 3 3 7" xfId="27040" xr:uid="{8ACA64DD-C690-4E89-8299-52899E8526CE}"/>
    <cellStyle name="Normal 4 2 3 3 7 2" xfId="27041" xr:uid="{7834E12D-ABCC-40EE-A9B4-DF2EFF861D15}"/>
    <cellStyle name="Normal 4 2 3 3 7 2 2" xfId="27042" xr:uid="{2E63ADFC-AFA2-414E-B602-06441EC62A43}"/>
    <cellStyle name="Normal 4 2 3 3 7 3" xfId="27043" xr:uid="{882991FD-7CD2-42F7-BA25-0DCC964F8F1E}"/>
    <cellStyle name="Normal 4 2 3 3 8" xfId="27044" xr:uid="{4D07D69B-1DB6-43D6-AF74-A32A1814BAC2}"/>
    <cellStyle name="Normal 4 2 3 3 8 2" xfId="27045" xr:uid="{4D2428D6-EDFF-4160-BFAD-370C70B0B83A}"/>
    <cellStyle name="Normal 4 2 3 3 9" xfId="27046" xr:uid="{35B81C8E-3DF5-43F0-B49A-084F99F4183F}"/>
    <cellStyle name="Normal 4 2 3 4" xfId="27047" xr:uid="{49651AA3-056A-4358-BB84-73665072B81A}"/>
    <cellStyle name="Normal 4 2 3 4 2" xfId="27048" xr:uid="{8A9EADEA-5A2B-428C-8D05-79D6F91C9A9D}"/>
    <cellStyle name="Normal 4 2 3 4 2 2" xfId="27049" xr:uid="{AF158DE3-6BCA-4295-A897-A60F06841FAA}"/>
    <cellStyle name="Normal 4 2 3 4 2 2 2" xfId="27050" xr:uid="{43CAF0D6-C310-441C-BC48-0FC226B2439B}"/>
    <cellStyle name="Normal 4 2 3 4 2 2 2 2" xfId="27051" xr:uid="{81D421AC-348D-4081-BC51-3FD50A365B53}"/>
    <cellStyle name="Normal 4 2 3 4 2 2 3" xfId="27052" xr:uid="{AFE03C7D-09DB-4FF4-8DC2-146073297A21}"/>
    <cellStyle name="Normal 4 2 3 4 2 3" xfId="27053" xr:uid="{023BA1B3-C779-4D1B-9954-0A02173DA4CE}"/>
    <cellStyle name="Normal 4 2 3 4 2 3 2" xfId="27054" xr:uid="{DFCFFD66-01AD-4F1F-877B-169B54B6632C}"/>
    <cellStyle name="Normal 4 2 3 4 2 3 2 2" xfId="27055" xr:uid="{BD1253D5-94E9-4A06-862D-EFB4E92129A1}"/>
    <cellStyle name="Normal 4 2 3 4 2 3 3" xfId="27056" xr:uid="{81815AE8-AE87-4831-A6CB-384E86E70748}"/>
    <cellStyle name="Normal 4 2 3 4 2 4" xfId="27057" xr:uid="{D09DBACB-6B6A-4DCB-89BB-B4CD674CE5A0}"/>
    <cellStyle name="Normal 4 2 3 4 2 4 2" xfId="27058" xr:uid="{1A9C2EBA-427E-447A-9127-09E071DA49B2}"/>
    <cellStyle name="Normal 4 2 3 4 2 4 2 2" xfId="27059" xr:uid="{D8FF7B09-28D0-47B1-9CC0-58E9DF56B54B}"/>
    <cellStyle name="Normal 4 2 3 4 2 4 3" xfId="27060" xr:uid="{4613D553-2BB4-41AD-97A6-44857D8018FD}"/>
    <cellStyle name="Normal 4 2 3 4 2 5" xfId="27061" xr:uid="{BAD18FEB-31F1-457F-8399-6ABC4495FDE8}"/>
    <cellStyle name="Normal 4 2 3 4 2 5 2" xfId="27062" xr:uid="{C2BC50C8-564A-41FB-AFEC-BD9F55676E36}"/>
    <cellStyle name="Normal 4 2 3 4 2 6" xfId="27063" xr:uid="{B32792B5-70B6-4110-B4AC-550AA5AA19DB}"/>
    <cellStyle name="Normal 4 2 3 4 3" xfId="27064" xr:uid="{867D30E7-D4AF-4C35-8E8B-F4587277F366}"/>
    <cellStyle name="Normal 4 2 3 4 3 2" xfId="27065" xr:uid="{0EFFEC5E-A27F-431E-A867-BC7674C1EF13}"/>
    <cellStyle name="Normal 4 2 3 4 3 2 2" xfId="27066" xr:uid="{FD8474CD-CAC0-4BD5-A202-91527D43F616}"/>
    <cellStyle name="Normal 4 2 3 4 3 2 2 2" xfId="27067" xr:uid="{0EE5A317-EA60-4571-9631-D0BEC133450D}"/>
    <cellStyle name="Normal 4 2 3 4 3 2 3" xfId="27068" xr:uid="{92FC9F6A-7F71-4B1D-9A17-9485E00C91ED}"/>
    <cellStyle name="Normal 4 2 3 4 3 3" xfId="27069" xr:uid="{C312DA7B-FECE-4EF5-871B-371BB6489B00}"/>
    <cellStyle name="Normal 4 2 3 4 3 3 2" xfId="27070" xr:uid="{836CFBA9-CCEA-4BF2-A595-A094547233E8}"/>
    <cellStyle name="Normal 4 2 3 4 3 3 2 2" xfId="27071" xr:uid="{3A80304A-C955-48DD-B999-C2C765EAAFC2}"/>
    <cellStyle name="Normal 4 2 3 4 3 3 3" xfId="27072" xr:uid="{2B7EB63F-E22F-4A3A-8E10-74D59CED507A}"/>
    <cellStyle name="Normal 4 2 3 4 3 4" xfId="27073" xr:uid="{7E8A2996-9223-4B92-A079-D7B703C2BB75}"/>
    <cellStyle name="Normal 4 2 3 4 3 4 2" xfId="27074" xr:uid="{36B43FF7-0486-4B58-A220-C26F92AB8165}"/>
    <cellStyle name="Normal 4 2 3 4 3 4 2 2" xfId="27075" xr:uid="{6303CE81-2BA3-4374-B53C-333EFB2841D3}"/>
    <cellStyle name="Normal 4 2 3 4 3 4 3" xfId="27076" xr:uid="{206B3655-C2CC-4BD4-A286-E413ECEE2DC4}"/>
    <cellStyle name="Normal 4 2 3 4 3 5" xfId="27077" xr:uid="{CCCBD1B8-DA30-4C65-B653-6CD6ADA89972}"/>
    <cellStyle name="Normal 4 2 3 4 3 5 2" xfId="27078" xr:uid="{95FB234F-957A-4DDC-9827-C7DEBF3880B9}"/>
    <cellStyle name="Normal 4 2 3 4 3 6" xfId="27079" xr:uid="{B9231662-3A75-4993-8FCC-B0BD81B58422}"/>
    <cellStyle name="Normal 4 2 3 4 4" xfId="27080" xr:uid="{5E81F576-EA29-43C2-A1E8-F3295808AA61}"/>
    <cellStyle name="Normal 4 2 3 4 4 2" xfId="27081" xr:uid="{CD98BCCC-7FE5-46A2-9BE2-6BA7E124B3D8}"/>
    <cellStyle name="Normal 4 2 3 4 4 2 2" xfId="27082" xr:uid="{2FE5C44E-237D-46A2-A314-F4B8DCB9E821}"/>
    <cellStyle name="Normal 4 2 3 4 4 2 2 2" xfId="27083" xr:uid="{A3223763-1D41-4D3A-A453-30B93746A0B8}"/>
    <cellStyle name="Normal 4 2 3 4 4 2 3" xfId="27084" xr:uid="{DBA89FCA-1BE5-44B3-8B6C-F5CF9C11A9D5}"/>
    <cellStyle name="Normal 4 2 3 4 4 3" xfId="27085" xr:uid="{86311D05-B025-4F5A-B26B-87F70DE7A2D3}"/>
    <cellStyle name="Normal 4 2 3 4 4 3 2" xfId="27086" xr:uid="{7217D068-17E2-4185-A649-85D65D9D4129}"/>
    <cellStyle name="Normal 4 2 3 4 4 3 2 2" xfId="27087" xr:uid="{83FF4F33-1D4A-48E7-BC87-D3A866EDC556}"/>
    <cellStyle name="Normal 4 2 3 4 4 3 3" xfId="27088" xr:uid="{D59D0FFD-F146-4DB0-9115-A855D8F1CC8C}"/>
    <cellStyle name="Normal 4 2 3 4 4 4" xfId="27089" xr:uid="{31570B34-AC50-446E-A9D1-5224A30BC065}"/>
    <cellStyle name="Normal 4 2 3 4 4 4 2" xfId="27090" xr:uid="{0B404514-3C3B-401F-A432-39B784A03521}"/>
    <cellStyle name="Normal 4 2 3 4 4 4 2 2" xfId="27091" xr:uid="{773F7DE7-FA21-447F-B409-1E88752F4973}"/>
    <cellStyle name="Normal 4 2 3 4 4 4 3" xfId="27092" xr:uid="{BAA632F0-57B9-4F24-B3AD-5725562D20C1}"/>
    <cellStyle name="Normal 4 2 3 4 4 5" xfId="27093" xr:uid="{AC83994F-EC70-469D-BBBE-6862B2F611A8}"/>
    <cellStyle name="Normal 4 2 3 4 4 5 2" xfId="27094" xr:uid="{CC17BF42-C680-4C67-B4A0-559048670EDB}"/>
    <cellStyle name="Normal 4 2 3 4 4 6" xfId="27095" xr:uid="{2D6BBD5A-1C69-4FB2-9F66-378BD6555098}"/>
    <cellStyle name="Normal 4 2 3 4 5" xfId="27096" xr:uid="{88E203AE-5873-4E3B-A975-EB94A37303F3}"/>
    <cellStyle name="Normal 4 2 3 4 5 2" xfId="27097" xr:uid="{B4D1B16A-3735-4CEB-BAB9-786B7097C3EF}"/>
    <cellStyle name="Normal 4 2 3 4 5 2 2" xfId="27098" xr:uid="{A25408D2-1FE9-4730-B869-2D34E3115581}"/>
    <cellStyle name="Normal 4 2 3 4 5 3" xfId="27099" xr:uid="{A80649BF-C9AD-4A3B-9BA8-0F046F068872}"/>
    <cellStyle name="Normal 4 2 3 4 6" xfId="27100" xr:uid="{2CD32859-E3F4-4569-9165-8D7D52B99E2E}"/>
    <cellStyle name="Normal 4 2 3 4 6 2" xfId="27101" xr:uid="{6DF0B0EC-FF49-4136-93B2-2880557E83AF}"/>
    <cellStyle name="Normal 4 2 3 4 6 2 2" xfId="27102" xr:uid="{61DE7646-D1BE-45E3-9C28-ACFA93B122A8}"/>
    <cellStyle name="Normal 4 2 3 4 6 3" xfId="27103" xr:uid="{53C087FC-884E-4B63-95E4-389B61B96D67}"/>
    <cellStyle name="Normal 4 2 3 4 7" xfId="27104" xr:uid="{5C7C2BF5-5E61-4F82-B023-B8E8DC5A4D24}"/>
    <cellStyle name="Normal 4 2 3 4 7 2" xfId="27105" xr:uid="{FFD571A9-A4A8-4898-978A-20D31C8514B3}"/>
    <cellStyle name="Normal 4 2 3 4 7 2 2" xfId="27106" xr:uid="{9B35791B-ED28-486A-94D8-8DA55D0E4B67}"/>
    <cellStyle name="Normal 4 2 3 4 7 3" xfId="27107" xr:uid="{33284DCF-50EB-4F86-9C9D-C331709A16A2}"/>
    <cellStyle name="Normal 4 2 3 4 8" xfId="27108" xr:uid="{DEC84CCA-8F69-48FA-A773-3D7ECE911BD7}"/>
    <cellStyle name="Normal 4 2 3 4 8 2" xfId="27109" xr:uid="{A2427044-BAE0-4F1A-8CE7-2834F7ABDC4F}"/>
    <cellStyle name="Normal 4 2 3 4 9" xfId="27110" xr:uid="{CD81DDD2-48DE-4D3C-A8E2-59B7DC282E86}"/>
    <cellStyle name="Normal 4 2 3 5" xfId="27111" xr:uid="{3649DBCB-21F3-43DF-8D06-5121C93E8051}"/>
    <cellStyle name="Normal 4 2 3 5 2" xfId="27112" xr:uid="{50F88467-060F-4579-A933-EE887EF805BA}"/>
    <cellStyle name="Normal 4 2 3 5 2 2" xfId="27113" xr:uid="{DF9EB169-4EC5-406C-86E8-1A05704394E3}"/>
    <cellStyle name="Normal 4 2 3 5 2 2 2" xfId="27114" xr:uid="{3DDE241C-2927-4B30-9DD8-6E454DEF2A76}"/>
    <cellStyle name="Normal 4 2 3 5 2 3" xfId="27115" xr:uid="{6F196605-8E1E-49CD-B32E-6A4B85244932}"/>
    <cellStyle name="Normal 4 2 3 5 3" xfId="27116" xr:uid="{FC79DBEA-B927-4B30-A866-DDC31E0C251E}"/>
    <cellStyle name="Normal 4 2 3 5 3 2" xfId="27117" xr:uid="{D7E9C124-CCF2-4ACD-BAFA-50FA90709DC9}"/>
    <cellStyle name="Normal 4 2 3 5 3 2 2" xfId="27118" xr:uid="{0A8B598C-CD72-4887-8CDD-C4CA7762F48C}"/>
    <cellStyle name="Normal 4 2 3 5 3 3" xfId="27119" xr:uid="{DB06FEDF-BEEE-4D6A-934C-EAAD77311DA3}"/>
    <cellStyle name="Normal 4 2 3 5 4" xfId="27120" xr:uid="{725A7DEA-CE3C-4269-A84D-ECBEA66F6A1C}"/>
    <cellStyle name="Normal 4 2 3 5 4 2" xfId="27121" xr:uid="{EA49E5E0-81B9-41AB-BB5C-8F909F0D109A}"/>
    <cellStyle name="Normal 4 2 3 5 4 2 2" xfId="27122" xr:uid="{A71786B4-E6BE-44A8-BDE9-3B8A58F5E044}"/>
    <cellStyle name="Normal 4 2 3 5 4 3" xfId="27123" xr:uid="{216EF314-E24D-4F66-B64E-077546F0F8C5}"/>
    <cellStyle name="Normal 4 2 3 5 5" xfId="27124" xr:uid="{EC4E3EDA-CC8D-455F-A896-AC3553907818}"/>
    <cellStyle name="Normal 4 2 3 5 5 2" xfId="27125" xr:uid="{B6837892-63C9-4AAF-BF15-28ADB4D268F3}"/>
    <cellStyle name="Normal 4 2 3 5 6" xfId="27126" xr:uid="{BB53E7F2-1F86-43AB-94DC-60D44640E104}"/>
    <cellStyle name="Normal 4 2 3 6" xfId="27127" xr:uid="{5CABB944-96BB-42C5-A700-F4377420DD91}"/>
    <cellStyle name="Normal 4 2 3 6 2" xfId="27128" xr:uid="{2FFF1843-9F04-4351-A099-EFE6404A4B87}"/>
    <cellStyle name="Normal 4 2 3 6 2 2" xfId="27129" xr:uid="{78403EBF-94B3-492C-965F-49E731E23786}"/>
    <cellStyle name="Normal 4 2 3 6 2 2 2" xfId="27130" xr:uid="{CBA71EF7-7C62-4433-880D-5FE106D0D96A}"/>
    <cellStyle name="Normal 4 2 3 6 2 3" xfId="27131" xr:uid="{FC44D2E5-7E8C-4690-8D6D-8702D6A9A5C9}"/>
    <cellStyle name="Normal 4 2 3 6 3" xfId="27132" xr:uid="{BB1D8BEA-FFDE-4C83-9C5F-E9C27FC33691}"/>
    <cellStyle name="Normal 4 2 3 6 3 2" xfId="27133" xr:uid="{1FFEBB81-0EA4-41B9-87BA-555898664874}"/>
    <cellStyle name="Normal 4 2 3 6 3 2 2" xfId="27134" xr:uid="{78EFB04D-B7C5-4FB0-B454-DDB8194E16C2}"/>
    <cellStyle name="Normal 4 2 3 6 3 3" xfId="27135" xr:uid="{B43CC67B-4516-490A-B251-91CC9F6DA024}"/>
    <cellStyle name="Normal 4 2 3 6 4" xfId="27136" xr:uid="{A1C3DC95-A696-486D-8D96-A8D0F5B05A9F}"/>
    <cellStyle name="Normal 4 2 3 6 4 2" xfId="27137" xr:uid="{A2E9813B-07B4-466A-84C6-40BC96119E56}"/>
    <cellStyle name="Normal 4 2 3 6 4 2 2" xfId="27138" xr:uid="{CAC1CB73-7D25-4680-A5FF-99C16C44E0D3}"/>
    <cellStyle name="Normal 4 2 3 6 4 3" xfId="27139" xr:uid="{BE38122C-B174-48E7-95B2-8808384268A2}"/>
    <cellStyle name="Normal 4 2 3 6 5" xfId="27140" xr:uid="{E5FF2A8E-F019-4E69-9F32-B50AEE0CD24B}"/>
    <cellStyle name="Normal 4 2 3 6 5 2" xfId="27141" xr:uid="{8D6802B1-02EA-4DAE-A4D7-5BE27E336D9D}"/>
    <cellStyle name="Normal 4 2 3 6 6" xfId="27142" xr:uid="{6FFD89C1-F174-488E-B5A7-7AB6CFD40E61}"/>
    <cellStyle name="Normal 4 2 3 7" xfId="27143" xr:uid="{985F0BA5-2C5C-40FD-A4F2-B53B20E00E91}"/>
    <cellStyle name="Normal 4 2 3 7 2" xfId="27144" xr:uid="{A104F369-30DD-4FE4-B29E-0398B8B29989}"/>
    <cellStyle name="Normal 4 2 3 7 2 2" xfId="27145" xr:uid="{4C526EE4-80E3-4A93-B3AE-023F9CDC5BD3}"/>
    <cellStyle name="Normal 4 2 3 7 2 2 2" xfId="27146" xr:uid="{51524EC9-0BB2-4F1D-88A2-65E59FE79ED0}"/>
    <cellStyle name="Normal 4 2 3 7 2 3" xfId="27147" xr:uid="{138909E8-5948-4869-9866-5ADAF7C0D0E8}"/>
    <cellStyle name="Normal 4 2 3 7 3" xfId="27148" xr:uid="{36A29105-24B9-4ED0-99A3-940E9E1123D4}"/>
    <cellStyle name="Normal 4 2 3 7 3 2" xfId="27149" xr:uid="{7C1FD0F5-DFDB-4E37-9D71-EFD22F1DB0E6}"/>
    <cellStyle name="Normal 4 2 3 7 3 2 2" xfId="27150" xr:uid="{A0C27C54-B346-4927-BB91-42EF2F368F1F}"/>
    <cellStyle name="Normal 4 2 3 7 3 3" xfId="27151" xr:uid="{4BDA05F0-F0F0-45D5-BFBD-F465C28F743D}"/>
    <cellStyle name="Normal 4 2 3 7 4" xfId="27152" xr:uid="{2FFDE371-1DBD-4A49-8F29-1432F7E8418C}"/>
    <cellStyle name="Normal 4 2 3 7 4 2" xfId="27153" xr:uid="{08AB7CFE-488B-4BBF-BC13-80B710D498ED}"/>
    <cellStyle name="Normal 4 2 3 7 4 2 2" xfId="27154" xr:uid="{C7FC17BC-3E8E-4570-93CF-F0E332D3456E}"/>
    <cellStyle name="Normal 4 2 3 7 4 3" xfId="27155" xr:uid="{744BFA07-E070-4701-8DA5-E8B3E8C55357}"/>
    <cellStyle name="Normal 4 2 3 7 5" xfId="27156" xr:uid="{25623E8A-8590-438A-BB77-0D61E0228C2C}"/>
    <cellStyle name="Normal 4 2 3 7 5 2" xfId="27157" xr:uid="{8483C8C2-3592-4281-99ED-6ACF56C0FE0A}"/>
    <cellStyle name="Normal 4 2 3 7 6" xfId="27158" xr:uid="{250E2ECA-0148-4E67-9CCF-E5677047680B}"/>
    <cellStyle name="Normal 4 2 3 8" xfId="27159" xr:uid="{D0407C0F-7FE3-4FC1-B1DE-A0019428EFEA}"/>
    <cellStyle name="Normal 4 2 3 8 2" xfId="27160" xr:uid="{1E132703-5528-4BA6-9137-323902F96AB9}"/>
    <cellStyle name="Normal 4 2 3 8 2 2" xfId="27161" xr:uid="{9B40DABC-7CA6-4D92-9CC0-01E694D4E138}"/>
    <cellStyle name="Normal 4 2 3 8 3" xfId="27162" xr:uid="{B37E901F-36A8-4DB1-8989-73D4AA73E6CA}"/>
    <cellStyle name="Normal 4 2 3 9" xfId="27163" xr:uid="{1A2BD368-3B92-4582-8290-52B8E05E6FF9}"/>
    <cellStyle name="Normal 4 2 3 9 2" xfId="27164" xr:uid="{E8B1C4D3-6353-4D26-869D-5EA4DEEFCB6A}"/>
    <cellStyle name="Normal 4 2 3 9 2 2" xfId="27165" xr:uid="{9A6DD8F2-EBDD-4385-9B06-C2511615EB8D}"/>
    <cellStyle name="Normal 4 2 3 9 3" xfId="27166" xr:uid="{BE35C337-F555-4A73-B094-935740EA1F77}"/>
    <cellStyle name="Normal 4 2 4" xfId="27167" xr:uid="{2580BFA1-7BF5-4CA3-B8DF-8F95C1F1A0C7}"/>
    <cellStyle name="Normal 4 2 4 10" xfId="27168" xr:uid="{93F49599-35AA-41BE-8B0E-9D7E3409F884}"/>
    <cellStyle name="Normal 4 2 4 10 2" xfId="27169" xr:uid="{6C219BBE-9477-4D99-A0D2-957B3C966EB9}"/>
    <cellStyle name="Normal 4 2 4 10 2 2" xfId="27170" xr:uid="{025E892B-F4BC-4E86-B3E1-4B81E175329A}"/>
    <cellStyle name="Normal 4 2 4 10 3" xfId="27171" xr:uid="{3DFECFD9-A474-4ECE-A3B3-4BC5099CD2A0}"/>
    <cellStyle name="Normal 4 2 4 11" xfId="27172" xr:uid="{A8CBCFAE-E835-4C58-B6B8-F5BAE6B8A9CC}"/>
    <cellStyle name="Normal 4 2 4 11 2" xfId="27173" xr:uid="{7DE72C71-CCE6-47E8-898D-C4230EDF9E04}"/>
    <cellStyle name="Normal 4 2 4 12" xfId="27174" xr:uid="{9615DDA7-85FA-4EDD-976E-99F463FDB8DA}"/>
    <cellStyle name="Normal 4 2 4 2" xfId="27175" xr:uid="{244F2A79-3F44-4CBA-8D0E-0FECC42BE301}"/>
    <cellStyle name="Normal 4 2 4 2 2" xfId="27176" xr:uid="{4304640A-4087-49A1-8B46-6838C517A416}"/>
    <cellStyle name="Normal 4 2 4 2 2 2" xfId="27177" xr:uid="{73E9DBF2-51F5-4929-850C-DBD05CE985D2}"/>
    <cellStyle name="Normal 4 2 4 2 2 2 2" xfId="27178" xr:uid="{97C50400-63FB-41A3-BA44-C76C314EEBC1}"/>
    <cellStyle name="Normal 4 2 4 2 2 2 2 2" xfId="27179" xr:uid="{38B17DD3-A188-4FE5-92FC-575546FD36D7}"/>
    <cellStyle name="Normal 4 2 4 2 2 2 3" xfId="27180" xr:uid="{77D49AEB-9B5B-4A10-9F8D-BBE1196745ED}"/>
    <cellStyle name="Normal 4 2 4 2 2 3" xfId="27181" xr:uid="{45A5AD8C-114A-4EBB-8C0B-C218E447734C}"/>
    <cellStyle name="Normal 4 2 4 2 2 3 2" xfId="27182" xr:uid="{66A44B30-533A-4DA2-8E7C-39EC464EA472}"/>
    <cellStyle name="Normal 4 2 4 2 2 3 2 2" xfId="27183" xr:uid="{F308F3F2-842F-43A6-9E3C-BEADA5DF8895}"/>
    <cellStyle name="Normal 4 2 4 2 2 3 3" xfId="27184" xr:uid="{9A6FC0DD-1506-4B57-BF3E-168F9BFE7472}"/>
    <cellStyle name="Normal 4 2 4 2 2 4" xfId="27185" xr:uid="{374D05A3-75D2-4042-8935-2D467C4A6264}"/>
    <cellStyle name="Normal 4 2 4 2 2 4 2" xfId="27186" xr:uid="{F713F767-07A2-45DB-81CD-A7BA854D5260}"/>
    <cellStyle name="Normal 4 2 4 2 2 4 2 2" xfId="27187" xr:uid="{9C4FFB60-0FCD-4421-983D-21A06E97E9D0}"/>
    <cellStyle name="Normal 4 2 4 2 2 4 3" xfId="27188" xr:uid="{69F045D4-FC4A-4A62-AEB4-FDF9E2886D54}"/>
    <cellStyle name="Normal 4 2 4 2 2 5" xfId="27189" xr:uid="{540EF9E8-8F82-4E3B-9C5A-6854BAD03DCD}"/>
    <cellStyle name="Normal 4 2 4 2 2 5 2" xfId="27190" xr:uid="{FDC6F61E-5C28-423C-BE78-52515F141023}"/>
    <cellStyle name="Normal 4 2 4 2 2 6" xfId="27191" xr:uid="{93AF8106-4B85-4FA1-8EE3-7388D4747EEC}"/>
    <cellStyle name="Normal 4 2 4 2 3" xfId="27192" xr:uid="{202F56BD-FD1E-4542-B661-961A0AC6C0AC}"/>
    <cellStyle name="Normal 4 2 4 2 3 2" xfId="27193" xr:uid="{DD47B069-F5C7-4152-AE3F-E7BE2F119FB7}"/>
    <cellStyle name="Normal 4 2 4 2 3 2 2" xfId="27194" xr:uid="{34312E3C-C63E-4793-978F-8DD13B44BA96}"/>
    <cellStyle name="Normal 4 2 4 2 3 2 2 2" xfId="27195" xr:uid="{CB18B3A6-65BC-4C3C-A5EC-0CFB663AF9A7}"/>
    <cellStyle name="Normal 4 2 4 2 3 2 3" xfId="27196" xr:uid="{13FD08A9-3B07-4D9E-8440-07EC3AF1289E}"/>
    <cellStyle name="Normal 4 2 4 2 3 3" xfId="27197" xr:uid="{42D9612F-219C-427F-8C4F-4CB9E2CBC2BA}"/>
    <cellStyle name="Normal 4 2 4 2 3 3 2" xfId="27198" xr:uid="{4502B3B8-4CB7-4B68-9FE6-95CA5D0FA63B}"/>
    <cellStyle name="Normal 4 2 4 2 3 3 2 2" xfId="27199" xr:uid="{BD11A30C-D7D3-4EEF-90F6-8A83BBE6C4A7}"/>
    <cellStyle name="Normal 4 2 4 2 3 3 3" xfId="27200" xr:uid="{D0B712FE-23EF-4589-9A78-99743029B227}"/>
    <cellStyle name="Normal 4 2 4 2 3 4" xfId="27201" xr:uid="{D744163F-F6DF-4F29-B169-1F283048D891}"/>
    <cellStyle name="Normal 4 2 4 2 3 4 2" xfId="27202" xr:uid="{449AD9D3-8863-4DDB-8D9E-6DCF03C6C122}"/>
    <cellStyle name="Normal 4 2 4 2 3 4 2 2" xfId="27203" xr:uid="{B725E16D-FCB3-430A-B770-2A670986E5C9}"/>
    <cellStyle name="Normal 4 2 4 2 3 4 3" xfId="27204" xr:uid="{1D3FF318-950F-43CC-9FDD-F99F65E690A0}"/>
    <cellStyle name="Normal 4 2 4 2 3 5" xfId="27205" xr:uid="{BAADC423-4802-4259-915D-FE5366729D82}"/>
    <cellStyle name="Normal 4 2 4 2 3 5 2" xfId="27206" xr:uid="{C9EEE9E2-164B-4DE1-BB29-D2AD6E357760}"/>
    <cellStyle name="Normal 4 2 4 2 3 6" xfId="27207" xr:uid="{A1BD8F5B-BCA2-45D9-BFA1-F557686EACC9}"/>
    <cellStyle name="Normal 4 2 4 2 4" xfId="27208" xr:uid="{45326888-30E8-4AED-B10D-1DBF00BE8E82}"/>
    <cellStyle name="Normal 4 2 4 2 4 2" xfId="27209" xr:uid="{6BA561D5-89B7-4E21-A4D8-71BC2EFB821F}"/>
    <cellStyle name="Normal 4 2 4 2 4 2 2" xfId="27210" xr:uid="{106692C9-549B-48BB-BBDF-410F31113080}"/>
    <cellStyle name="Normal 4 2 4 2 4 2 2 2" xfId="27211" xr:uid="{ECF6485B-AF4B-476F-A066-E75EAFB31D67}"/>
    <cellStyle name="Normal 4 2 4 2 4 2 3" xfId="27212" xr:uid="{98FDBA33-0C51-4463-8BF2-584FB8B3DDE2}"/>
    <cellStyle name="Normal 4 2 4 2 4 3" xfId="27213" xr:uid="{195CB5A0-CF5E-46ED-82D7-D32DCE5D0999}"/>
    <cellStyle name="Normal 4 2 4 2 4 3 2" xfId="27214" xr:uid="{1023A670-0DDB-4DFE-B7C6-0688CAF60272}"/>
    <cellStyle name="Normal 4 2 4 2 4 3 2 2" xfId="27215" xr:uid="{4CFEBF6D-7EC0-4440-964A-4D4790164252}"/>
    <cellStyle name="Normal 4 2 4 2 4 3 3" xfId="27216" xr:uid="{3FDC6ADC-1A77-4947-AA53-B1062E8F6CDD}"/>
    <cellStyle name="Normal 4 2 4 2 4 4" xfId="27217" xr:uid="{461C8830-64C3-4FE3-8130-99A245DFFB9B}"/>
    <cellStyle name="Normal 4 2 4 2 4 4 2" xfId="27218" xr:uid="{CE786FB5-D0E7-45DE-892F-5E47D40A192D}"/>
    <cellStyle name="Normal 4 2 4 2 4 4 2 2" xfId="27219" xr:uid="{1F7B7A6C-A0F7-4331-9DB0-67BDF1F0CBFF}"/>
    <cellStyle name="Normal 4 2 4 2 4 4 3" xfId="27220" xr:uid="{A615F155-FF7B-433C-969C-FA9F3B320930}"/>
    <cellStyle name="Normal 4 2 4 2 4 5" xfId="27221" xr:uid="{E2302E5A-2EDD-4F52-8FF5-A32209B3FB7D}"/>
    <cellStyle name="Normal 4 2 4 2 4 5 2" xfId="27222" xr:uid="{A8004E40-E315-43FF-8BA9-2A425F8BB654}"/>
    <cellStyle name="Normal 4 2 4 2 4 6" xfId="27223" xr:uid="{F977B019-A3CD-44FF-998D-6549E512751C}"/>
    <cellStyle name="Normal 4 2 4 2 5" xfId="27224" xr:uid="{9C15A13D-198B-44D9-9670-1D3B781DCD10}"/>
    <cellStyle name="Normal 4 2 4 2 5 2" xfId="27225" xr:uid="{356B8C63-C239-4238-BCEA-89A5C3F7EC7E}"/>
    <cellStyle name="Normal 4 2 4 2 5 2 2" xfId="27226" xr:uid="{D41FC507-D25C-468C-889C-7E3905A0BDBB}"/>
    <cellStyle name="Normal 4 2 4 2 5 3" xfId="27227" xr:uid="{68EBF798-8294-451E-A92D-766D4FEE0329}"/>
    <cellStyle name="Normal 4 2 4 2 6" xfId="27228" xr:uid="{1BCD216D-6384-478C-8BDB-3863A5FFF30C}"/>
    <cellStyle name="Normal 4 2 4 2 6 2" xfId="27229" xr:uid="{0F0A08D2-B19A-475C-A77A-F8CC9EED73BC}"/>
    <cellStyle name="Normal 4 2 4 2 6 2 2" xfId="27230" xr:uid="{EBF084ED-2CB2-4930-ABC1-163586D1BECA}"/>
    <cellStyle name="Normal 4 2 4 2 6 3" xfId="27231" xr:uid="{5E56720C-AD95-4872-BBF8-BF5F4EEE9535}"/>
    <cellStyle name="Normal 4 2 4 2 7" xfId="27232" xr:uid="{3F72445A-8058-41E4-B0E1-7DE8FD07C945}"/>
    <cellStyle name="Normal 4 2 4 2 7 2" xfId="27233" xr:uid="{1530E956-50FD-478C-8FA4-3C9F47968CE6}"/>
    <cellStyle name="Normal 4 2 4 2 7 2 2" xfId="27234" xr:uid="{EE27E9FF-E609-46EE-8371-B6BC44858F15}"/>
    <cellStyle name="Normal 4 2 4 2 7 3" xfId="27235" xr:uid="{86C12229-423D-4EDD-93D9-DF36F9E50886}"/>
    <cellStyle name="Normal 4 2 4 2 8" xfId="27236" xr:uid="{EC93961D-6E0F-49A3-ACE7-3FCC3740EC9C}"/>
    <cellStyle name="Normal 4 2 4 2 8 2" xfId="27237" xr:uid="{D543BB56-59AA-4EF1-AF3B-EFFC427195E1}"/>
    <cellStyle name="Normal 4 2 4 2 9" xfId="27238" xr:uid="{79DE98BF-3E8D-45A9-A4D5-71BA0E3F0E6C}"/>
    <cellStyle name="Normal 4 2 4 3" xfId="27239" xr:uid="{1A5E6BA4-262D-41DD-A6B6-D8D5B65D0EFC}"/>
    <cellStyle name="Normal 4 2 4 3 2" xfId="27240" xr:uid="{1E66E56F-7CF9-4CDA-8D3C-86B2A21D6AFD}"/>
    <cellStyle name="Normal 4 2 4 3 2 2" xfId="27241" xr:uid="{92720940-EFB5-4E15-9449-C07E6ACC3E0F}"/>
    <cellStyle name="Normal 4 2 4 3 2 2 2" xfId="27242" xr:uid="{C99C7139-F4BE-4BC3-BEAF-0F59908C3474}"/>
    <cellStyle name="Normal 4 2 4 3 2 2 2 2" xfId="27243" xr:uid="{F253ECA2-44C7-4C79-B7E1-E04854E235CB}"/>
    <cellStyle name="Normal 4 2 4 3 2 2 3" xfId="27244" xr:uid="{C92908C7-C712-4F50-9C58-3EB3408888D8}"/>
    <cellStyle name="Normal 4 2 4 3 2 3" xfId="27245" xr:uid="{FE5374F3-B864-45E7-A7DB-19D7F13523B6}"/>
    <cellStyle name="Normal 4 2 4 3 2 3 2" xfId="27246" xr:uid="{9FA3374F-2E7C-4A29-B15E-27D5D9B23D28}"/>
    <cellStyle name="Normal 4 2 4 3 2 3 2 2" xfId="27247" xr:uid="{3A004ED6-9C0F-46D1-A6C1-6E649EC007E5}"/>
    <cellStyle name="Normal 4 2 4 3 2 3 3" xfId="27248" xr:uid="{C4F80350-1F0B-4FD6-B1A8-9DE7CF0B6420}"/>
    <cellStyle name="Normal 4 2 4 3 2 4" xfId="27249" xr:uid="{83797407-F8CC-4A38-A61F-251B31DA770B}"/>
    <cellStyle name="Normal 4 2 4 3 2 4 2" xfId="27250" xr:uid="{E1B1C745-9946-4E74-9701-9E6E62D92C12}"/>
    <cellStyle name="Normal 4 2 4 3 2 4 2 2" xfId="27251" xr:uid="{2956602F-878D-40F3-B176-4E57B3E12F8D}"/>
    <cellStyle name="Normal 4 2 4 3 2 4 3" xfId="27252" xr:uid="{03DC4341-4665-48F4-A91F-13D090F153DA}"/>
    <cellStyle name="Normal 4 2 4 3 2 5" xfId="27253" xr:uid="{8CDB0E7D-E16F-485E-8E8D-A1453DC2D71E}"/>
    <cellStyle name="Normal 4 2 4 3 2 5 2" xfId="27254" xr:uid="{D3EA2E32-13D1-474F-9F91-214CC2B45328}"/>
    <cellStyle name="Normal 4 2 4 3 2 6" xfId="27255" xr:uid="{E1174171-7119-405D-B50D-158D9579ED3B}"/>
    <cellStyle name="Normal 4 2 4 3 3" xfId="27256" xr:uid="{22CAF207-1CE0-4445-8001-2A7BF37D7C63}"/>
    <cellStyle name="Normal 4 2 4 3 3 2" xfId="27257" xr:uid="{183CF154-D3BA-43E1-BE26-63955327593E}"/>
    <cellStyle name="Normal 4 2 4 3 3 2 2" xfId="27258" xr:uid="{6700B174-B65A-4732-B8BB-AABBD154F947}"/>
    <cellStyle name="Normal 4 2 4 3 3 2 2 2" xfId="27259" xr:uid="{5ED57510-E6AA-4333-A572-A09B6F68F45D}"/>
    <cellStyle name="Normal 4 2 4 3 3 2 3" xfId="27260" xr:uid="{4CCD6B46-12D2-487A-8F3E-2083DDE02B7D}"/>
    <cellStyle name="Normal 4 2 4 3 3 3" xfId="27261" xr:uid="{B62BBA0E-4341-4F73-9EA6-4D6541ADDE80}"/>
    <cellStyle name="Normal 4 2 4 3 3 3 2" xfId="27262" xr:uid="{7E9E6415-B530-4A78-8D90-573780C610F4}"/>
    <cellStyle name="Normal 4 2 4 3 3 3 2 2" xfId="27263" xr:uid="{99D68F81-A6F3-4525-90AA-6C6760BD835B}"/>
    <cellStyle name="Normal 4 2 4 3 3 3 3" xfId="27264" xr:uid="{8E3114DD-0991-4D86-AE84-94B5143FEE1B}"/>
    <cellStyle name="Normal 4 2 4 3 3 4" xfId="27265" xr:uid="{4ECBB21C-932E-4FB5-9201-FA4DE66450C3}"/>
    <cellStyle name="Normal 4 2 4 3 3 4 2" xfId="27266" xr:uid="{F2D5A624-918E-44F9-AE26-90FB99C8CC4B}"/>
    <cellStyle name="Normal 4 2 4 3 3 4 2 2" xfId="27267" xr:uid="{3A745BDB-47BE-4A33-B240-3D71DDF4CED5}"/>
    <cellStyle name="Normal 4 2 4 3 3 4 3" xfId="27268" xr:uid="{FFE6A244-DAC4-49E4-B3A8-FB0C5C592894}"/>
    <cellStyle name="Normal 4 2 4 3 3 5" xfId="27269" xr:uid="{C2ECD13A-14FE-4CBB-B9CE-CD4DBE9073F4}"/>
    <cellStyle name="Normal 4 2 4 3 3 5 2" xfId="27270" xr:uid="{8A086380-91CF-40D5-95CA-C03C288A854C}"/>
    <cellStyle name="Normal 4 2 4 3 3 6" xfId="27271" xr:uid="{F14718FF-8C0E-442C-BD63-EC4CF486275C}"/>
    <cellStyle name="Normal 4 2 4 3 4" xfId="27272" xr:uid="{D38C3C8C-AAD6-4F57-861A-9AC0A7A2FD7C}"/>
    <cellStyle name="Normal 4 2 4 3 4 2" xfId="27273" xr:uid="{1DE951E4-C776-4231-83A4-5E817DC57842}"/>
    <cellStyle name="Normal 4 2 4 3 4 2 2" xfId="27274" xr:uid="{80919A9F-72BB-483D-A29F-D397BA18CAFF}"/>
    <cellStyle name="Normal 4 2 4 3 4 2 2 2" xfId="27275" xr:uid="{69DB7F64-21A0-4DEA-B634-DE3F1DB39080}"/>
    <cellStyle name="Normal 4 2 4 3 4 2 3" xfId="27276" xr:uid="{7CE164FD-A29F-4907-BF90-17C04B94C057}"/>
    <cellStyle name="Normal 4 2 4 3 4 3" xfId="27277" xr:uid="{B70616D3-211F-43F2-A29E-5CCA476A4832}"/>
    <cellStyle name="Normal 4 2 4 3 4 3 2" xfId="27278" xr:uid="{72F49C2F-BEEA-4B14-99DA-3AF7F2112C5C}"/>
    <cellStyle name="Normal 4 2 4 3 4 3 2 2" xfId="27279" xr:uid="{7D15AC37-F9DB-41DD-B249-A7503140B18D}"/>
    <cellStyle name="Normal 4 2 4 3 4 3 3" xfId="27280" xr:uid="{4AC064BE-CBA5-48A2-8785-2EE82B79B435}"/>
    <cellStyle name="Normal 4 2 4 3 4 4" xfId="27281" xr:uid="{6E382C1D-E2A5-462A-A8F6-C44DCF96B531}"/>
    <cellStyle name="Normal 4 2 4 3 4 4 2" xfId="27282" xr:uid="{667914A8-64E9-46AC-8A9B-431752702E55}"/>
    <cellStyle name="Normal 4 2 4 3 4 4 2 2" xfId="27283" xr:uid="{2145D103-7532-4787-AF45-428C20348C3C}"/>
    <cellStyle name="Normal 4 2 4 3 4 4 3" xfId="27284" xr:uid="{E69EA207-F5A2-4FD1-A17B-1647C19CFEC2}"/>
    <cellStyle name="Normal 4 2 4 3 4 5" xfId="27285" xr:uid="{DFB5BA42-F8E0-44FC-AB30-63E716A8E2D8}"/>
    <cellStyle name="Normal 4 2 4 3 4 5 2" xfId="27286" xr:uid="{3C567954-42EA-44BD-95D7-C435BB933B85}"/>
    <cellStyle name="Normal 4 2 4 3 4 6" xfId="27287" xr:uid="{EC621C85-1E3E-478E-8FED-EBB7AAF83EA4}"/>
    <cellStyle name="Normal 4 2 4 3 5" xfId="27288" xr:uid="{037A5F0E-A64E-4D6A-B286-A853DE37FC3C}"/>
    <cellStyle name="Normal 4 2 4 3 5 2" xfId="27289" xr:uid="{4D3C7769-603E-4BBD-82D3-B888CD45DEF5}"/>
    <cellStyle name="Normal 4 2 4 3 5 2 2" xfId="27290" xr:uid="{11736855-7AB9-4604-AC25-FB3A2D01F8F8}"/>
    <cellStyle name="Normal 4 2 4 3 5 3" xfId="27291" xr:uid="{C69CD5D3-D99B-4251-9BFF-AF7B4ED46688}"/>
    <cellStyle name="Normal 4 2 4 3 6" xfId="27292" xr:uid="{5A93CBBA-5CDE-45C2-9A97-D89ECAC96F53}"/>
    <cellStyle name="Normal 4 2 4 3 6 2" xfId="27293" xr:uid="{3F9AC614-E338-42A1-9F1A-1D2A0319C33D}"/>
    <cellStyle name="Normal 4 2 4 3 6 2 2" xfId="27294" xr:uid="{C9CFD745-A7A7-4396-9D79-4529DBCC08FF}"/>
    <cellStyle name="Normal 4 2 4 3 6 3" xfId="27295" xr:uid="{E6830C2E-05C5-478D-908D-59413EC1E470}"/>
    <cellStyle name="Normal 4 2 4 3 7" xfId="27296" xr:uid="{A88AF864-05A9-4419-96CD-AA487EEE23E4}"/>
    <cellStyle name="Normal 4 2 4 3 7 2" xfId="27297" xr:uid="{AAE397D3-61FF-4E3D-86E1-1E0F8940B580}"/>
    <cellStyle name="Normal 4 2 4 3 7 2 2" xfId="27298" xr:uid="{CFC3C1E4-FAB4-481A-9FE1-B5BB3C971659}"/>
    <cellStyle name="Normal 4 2 4 3 7 3" xfId="27299" xr:uid="{88FC754A-D308-4F75-8566-919DA1565F5D}"/>
    <cellStyle name="Normal 4 2 4 3 8" xfId="27300" xr:uid="{DEAD298F-C68B-4AD1-845B-4E0C5F771678}"/>
    <cellStyle name="Normal 4 2 4 3 8 2" xfId="27301" xr:uid="{CFCEA565-5695-4B0F-ACB4-17C6A574E563}"/>
    <cellStyle name="Normal 4 2 4 3 9" xfId="27302" xr:uid="{25B66B37-EAB5-463E-BFDE-E9597B5F2E50}"/>
    <cellStyle name="Normal 4 2 4 4" xfId="27303" xr:uid="{D40C93C5-9E79-4E58-A594-C18D0DBF9C72}"/>
    <cellStyle name="Normal 4 2 4 4 2" xfId="27304" xr:uid="{B7DF97BD-03D3-40FF-B6D5-99C9AFD176DB}"/>
    <cellStyle name="Normal 4 2 4 4 2 2" xfId="27305" xr:uid="{821750AE-D7EC-4B79-B247-77C7B908F74A}"/>
    <cellStyle name="Normal 4 2 4 4 2 2 2" xfId="27306" xr:uid="{063C4C39-A8A4-4AB9-A755-112D0706DC22}"/>
    <cellStyle name="Normal 4 2 4 4 2 2 2 2" xfId="27307" xr:uid="{2CD55946-51D9-4D72-AEA8-B2B595780D17}"/>
    <cellStyle name="Normal 4 2 4 4 2 2 3" xfId="27308" xr:uid="{3494B296-97A6-439F-9DA8-7CA6576078BF}"/>
    <cellStyle name="Normal 4 2 4 4 2 3" xfId="27309" xr:uid="{EE3C7A76-04A0-4B1F-B532-AD57E6D3A0A4}"/>
    <cellStyle name="Normal 4 2 4 4 2 3 2" xfId="27310" xr:uid="{512464C0-4EB8-48C3-BD18-F505024B09AD}"/>
    <cellStyle name="Normal 4 2 4 4 2 3 2 2" xfId="27311" xr:uid="{1C321A27-6028-4BFB-B92E-18B111185ED9}"/>
    <cellStyle name="Normal 4 2 4 4 2 3 3" xfId="27312" xr:uid="{2542D8A0-00F4-4B77-B12A-D00912446C01}"/>
    <cellStyle name="Normal 4 2 4 4 2 4" xfId="27313" xr:uid="{89BD80BA-4B68-444F-A7B8-9F30AA39F53F}"/>
    <cellStyle name="Normal 4 2 4 4 2 4 2" xfId="27314" xr:uid="{CE6376DB-C0BE-4BD3-953E-3905E1411437}"/>
    <cellStyle name="Normal 4 2 4 4 2 4 2 2" xfId="27315" xr:uid="{32DACC84-B92D-4FCB-8305-60626B1A953B}"/>
    <cellStyle name="Normal 4 2 4 4 2 4 3" xfId="27316" xr:uid="{F51F1E10-E2E4-4B7B-AB7D-F740DC07FF90}"/>
    <cellStyle name="Normal 4 2 4 4 2 5" xfId="27317" xr:uid="{85C3759E-51DD-4D04-97C3-AE3588C32A48}"/>
    <cellStyle name="Normal 4 2 4 4 2 5 2" xfId="27318" xr:uid="{B562425C-3D9E-4224-87A0-7D53D0E61AC2}"/>
    <cellStyle name="Normal 4 2 4 4 2 6" xfId="27319" xr:uid="{5A85D3E7-1E66-4C44-9675-DCD2F6D0485C}"/>
    <cellStyle name="Normal 4 2 4 4 3" xfId="27320" xr:uid="{D5F7E338-6836-4D80-962E-033426118FE2}"/>
    <cellStyle name="Normal 4 2 4 4 3 2" xfId="27321" xr:uid="{DD08639C-45A0-428C-9C51-F21F69A358D6}"/>
    <cellStyle name="Normal 4 2 4 4 3 2 2" xfId="27322" xr:uid="{C27AF6F2-3B0E-45E2-8D6F-35437C0095D8}"/>
    <cellStyle name="Normal 4 2 4 4 3 2 2 2" xfId="27323" xr:uid="{9C3DE9B2-1E97-46D8-ACCF-1B7A39687C3C}"/>
    <cellStyle name="Normal 4 2 4 4 3 2 3" xfId="27324" xr:uid="{5C6DAB0A-8998-426B-A70D-077B02B9048D}"/>
    <cellStyle name="Normal 4 2 4 4 3 3" xfId="27325" xr:uid="{31B02445-B840-4B02-A1E7-E1A98CD5A400}"/>
    <cellStyle name="Normal 4 2 4 4 3 3 2" xfId="27326" xr:uid="{4F1C8E10-8FE9-408B-99DD-F4A0AB715E0E}"/>
    <cellStyle name="Normal 4 2 4 4 3 3 2 2" xfId="27327" xr:uid="{86E906B3-9AEF-4A75-831D-5FC8D0B69D38}"/>
    <cellStyle name="Normal 4 2 4 4 3 3 3" xfId="27328" xr:uid="{F884F69F-0AAF-44A5-829E-9F545C39389D}"/>
    <cellStyle name="Normal 4 2 4 4 3 4" xfId="27329" xr:uid="{A6861654-B1B3-4FA5-B09A-96B87C3DE621}"/>
    <cellStyle name="Normal 4 2 4 4 3 4 2" xfId="27330" xr:uid="{0CD08251-2CA6-48F4-8EEE-6BB76A0FEEAA}"/>
    <cellStyle name="Normal 4 2 4 4 3 4 2 2" xfId="27331" xr:uid="{B963DEA9-4443-4269-B11A-9F884DC38CAE}"/>
    <cellStyle name="Normal 4 2 4 4 3 4 3" xfId="27332" xr:uid="{0828255A-3BDE-471F-81EC-8DA5BDB6BE24}"/>
    <cellStyle name="Normal 4 2 4 4 3 5" xfId="27333" xr:uid="{D7A07D55-9B8A-4D95-A66F-FE78C7F9CE1F}"/>
    <cellStyle name="Normal 4 2 4 4 3 5 2" xfId="27334" xr:uid="{8E5026FF-8474-42EF-8626-ACBEA2E91AD8}"/>
    <cellStyle name="Normal 4 2 4 4 3 6" xfId="27335" xr:uid="{40746788-C57E-48C5-B482-7D5CD743179C}"/>
    <cellStyle name="Normal 4 2 4 4 4" xfId="27336" xr:uid="{7D13736E-84E9-4622-9D00-4F80519AFB29}"/>
    <cellStyle name="Normal 4 2 4 4 4 2" xfId="27337" xr:uid="{DE3FB7BC-635B-4BDC-B636-A589647F74B3}"/>
    <cellStyle name="Normal 4 2 4 4 4 2 2" xfId="27338" xr:uid="{E0A1594A-4476-4C54-ACD3-C5846DAF33FD}"/>
    <cellStyle name="Normal 4 2 4 4 4 2 2 2" xfId="27339" xr:uid="{15485D1A-4AD6-4689-AA31-F3D439422EBA}"/>
    <cellStyle name="Normal 4 2 4 4 4 2 3" xfId="27340" xr:uid="{98208A88-3EE8-41E4-B7A9-FFF76D4241CF}"/>
    <cellStyle name="Normal 4 2 4 4 4 3" xfId="27341" xr:uid="{C5D6E9B4-245C-4573-9AF9-8386F403FBB4}"/>
    <cellStyle name="Normal 4 2 4 4 4 3 2" xfId="27342" xr:uid="{1E4ACB7D-9382-454B-9DB3-C891078691E6}"/>
    <cellStyle name="Normal 4 2 4 4 4 3 2 2" xfId="27343" xr:uid="{455DD9E9-9A82-43DC-A360-E26623F2B226}"/>
    <cellStyle name="Normal 4 2 4 4 4 3 3" xfId="27344" xr:uid="{75AF4C37-630B-4537-972F-4C9DC724E167}"/>
    <cellStyle name="Normal 4 2 4 4 4 4" xfId="27345" xr:uid="{12CB27E7-BCD0-4A73-B349-52F0598A0595}"/>
    <cellStyle name="Normal 4 2 4 4 4 4 2" xfId="27346" xr:uid="{4C1F552E-AF29-48DB-94D0-A171D5ECDF96}"/>
    <cellStyle name="Normal 4 2 4 4 4 4 2 2" xfId="27347" xr:uid="{64C4ECA0-008B-4C8E-9EAB-B572C51B85F7}"/>
    <cellStyle name="Normal 4 2 4 4 4 4 3" xfId="27348" xr:uid="{B8F96F1F-ABA0-4E4E-A1BC-39AB61CC7248}"/>
    <cellStyle name="Normal 4 2 4 4 4 5" xfId="27349" xr:uid="{27C7B9DE-C475-4458-A042-F6E784451C84}"/>
    <cellStyle name="Normal 4 2 4 4 4 5 2" xfId="27350" xr:uid="{D21A7B88-5B12-4A9F-A8FF-2D4E4A838F11}"/>
    <cellStyle name="Normal 4 2 4 4 4 6" xfId="27351" xr:uid="{B1889B46-DD96-4BE4-99B5-017482E6B719}"/>
    <cellStyle name="Normal 4 2 4 4 5" xfId="27352" xr:uid="{A7C7F2B8-3977-4B93-AFF1-AB5ED2F8DE2E}"/>
    <cellStyle name="Normal 4 2 4 4 5 2" xfId="27353" xr:uid="{19C45073-FE0A-48BE-BC1C-F0C1F54C9E62}"/>
    <cellStyle name="Normal 4 2 4 4 5 2 2" xfId="27354" xr:uid="{58E2FEFA-8B1B-480F-9E22-D239049D0B4D}"/>
    <cellStyle name="Normal 4 2 4 4 5 3" xfId="27355" xr:uid="{DCDD27CE-32AA-485A-AF49-D25B277F9A42}"/>
    <cellStyle name="Normal 4 2 4 4 6" xfId="27356" xr:uid="{E0BB1AC3-AF64-4387-952E-35A4729F94B5}"/>
    <cellStyle name="Normal 4 2 4 4 6 2" xfId="27357" xr:uid="{12BF9F39-7162-41E3-BFD0-F433B0B43CA0}"/>
    <cellStyle name="Normal 4 2 4 4 6 2 2" xfId="27358" xr:uid="{36B3EDB9-C3C9-43FB-9D8F-E588C9A7ABAD}"/>
    <cellStyle name="Normal 4 2 4 4 6 3" xfId="27359" xr:uid="{F56471D5-3518-409A-B2E0-094121F13464}"/>
    <cellStyle name="Normal 4 2 4 4 7" xfId="27360" xr:uid="{78665C43-A94C-4D11-99AA-4E40FC4CA0CA}"/>
    <cellStyle name="Normal 4 2 4 4 7 2" xfId="27361" xr:uid="{C50E9281-6DB6-41B1-AE01-C21FADD4DFF2}"/>
    <cellStyle name="Normal 4 2 4 4 7 2 2" xfId="27362" xr:uid="{FE03A513-8D55-4908-84CA-B02F0402DC25}"/>
    <cellStyle name="Normal 4 2 4 4 7 3" xfId="27363" xr:uid="{106DB14E-F028-42DC-B952-714E8A694C76}"/>
    <cellStyle name="Normal 4 2 4 4 8" xfId="27364" xr:uid="{14FFF4E5-9C06-45E8-966C-F5E9E8913818}"/>
    <cellStyle name="Normal 4 2 4 4 8 2" xfId="27365" xr:uid="{DFE36C0E-759C-48AE-ABB6-CE6529DDBCD4}"/>
    <cellStyle name="Normal 4 2 4 4 9" xfId="27366" xr:uid="{604D5159-5877-43F8-89B2-5D48F2D7D8E8}"/>
    <cellStyle name="Normal 4 2 4 5" xfId="27367" xr:uid="{C95028EF-B408-4B0C-B1F7-7D29FABE1BB8}"/>
    <cellStyle name="Normal 4 2 4 5 2" xfId="27368" xr:uid="{EAF8AAE0-E509-4DEF-9DE4-DDDEAA23276C}"/>
    <cellStyle name="Normal 4 2 4 5 2 2" xfId="27369" xr:uid="{5E4B9A3C-0CCF-4ED8-96A0-D30EEC0ADFF7}"/>
    <cellStyle name="Normal 4 2 4 5 2 2 2" xfId="27370" xr:uid="{FCCD9DCA-EEF8-4C17-AD38-89E1F3024D88}"/>
    <cellStyle name="Normal 4 2 4 5 2 3" xfId="27371" xr:uid="{BE516795-BF8C-4968-8CD4-1811418C17C8}"/>
    <cellStyle name="Normal 4 2 4 5 3" xfId="27372" xr:uid="{6564197A-F3AA-43CA-A1E5-02C1FAD45F14}"/>
    <cellStyle name="Normal 4 2 4 5 3 2" xfId="27373" xr:uid="{62CA1FC9-2733-426C-9757-AB0618DA7013}"/>
    <cellStyle name="Normal 4 2 4 5 3 2 2" xfId="27374" xr:uid="{F7FDBB68-DAF6-4829-A51C-B3B054493517}"/>
    <cellStyle name="Normal 4 2 4 5 3 3" xfId="27375" xr:uid="{E3FE5E57-5EBC-46ED-BF91-B35C9502D27D}"/>
    <cellStyle name="Normal 4 2 4 5 4" xfId="27376" xr:uid="{7E624A82-A2A1-45FD-B13C-E2C74A217ADB}"/>
    <cellStyle name="Normal 4 2 4 5 4 2" xfId="27377" xr:uid="{EC21EE73-C391-4280-93AE-8877147DD9F4}"/>
    <cellStyle name="Normal 4 2 4 5 4 2 2" xfId="27378" xr:uid="{10E8B86B-5639-47AD-85E6-F5FCD252D90C}"/>
    <cellStyle name="Normal 4 2 4 5 4 3" xfId="27379" xr:uid="{73C22C38-D457-41E0-820F-984BE7C088F1}"/>
    <cellStyle name="Normal 4 2 4 5 5" xfId="27380" xr:uid="{66B82F22-BCF8-42AA-8C16-E07B868B46BC}"/>
    <cellStyle name="Normal 4 2 4 5 5 2" xfId="27381" xr:uid="{F96D87D4-D1A3-4076-BD90-AA1CA21E0565}"/>
    <cellStyle name="Normal 4 2 4 5 6" xfId="27382" xr:uid="{4F4701DC-938F-4743-BBA7-B18B363CF0FB}"/>
    <cellStyle name="Normal 4 2 4 6" xfId="27383" xr:uid="{522E8AAF-6340-42B8-B4D8-62DE84BFE99D}"/>
    <cellStyle name="Normal 4 2 4 6 2" xfId="27384" xr:uid="{37839D8D-25C5-4A99-A6A6-C2139B2777D3}"/>
    <cellStyle name="Normal 4 2 4 6 2 2" xfId="27385" xr:uid="{162D949F-55B9-410C-91EE-69F671112E53}"/>
    <cellStyle name="Normal 4 2 4 6 2 2 2" xfId="27386" xr:uid="{AE825810-D0E1-40D4-A298-EEC6271D237F}"/>
    <cellStyle name="Normal 4 2 4 6 2 3" xfId="27387" xr:uid="{B18DECFB-EBAD-4A73-9DDF-DE8433561D0D}"/>
    <cellStyle name="Normal 4 2 4 6 3" xfId="27388" xr:uid="{CA908149-DB4B-4DDC-8C37-3CA15BC57313}"/>
    <cellStyle name="Normal 4 2 4 6 3 2" xfId="27389" xr:uid="{3756431B-4BCF-450A-ACD9-9D6F0522057B}"/>
    <cellStyle name="Normal 4 2 4 6 3 2 2" xfId="27390" xr:uid="{D8FF47BC-635F-4A51-B6FC-5DCE7554EE7F}"/>
    <cellStyle name="Normal 4 2 4 6 3 3" xfId="27391" xr:uid="{26CBC0FA-4AA8-41A2-B9DD-B850E49AC456}"/>
    <cellStyle name="Normal 4 2 4 6 4" xfId="27392" xr:uid="{58E88F8F-2702-4E5E-AAAE-CD380C92BC98}"/>
    <cellStyle name="Normal 4 2 4 6 4 2" xfId="27393" xr:uid="{6A7F4671-2F84-42EE-882C-6871AAE1B17D}"/>
    <cellStyle name="Normal 4 2 4 6 4 2 2" xfId="27394" xr:uid="{96362BDA-53D9-41D1-AD94-CF97B04A55BE}"/>
    <cellStyle name="Normal 4 2 4 6 4 3" xfId="27395" xr:uid="{15DA5665-952B-4E25-9CAF-9C33A9BE4C3E}"/>
    <cellStyle name="Normal 4 2 4 6 5" xfId="27396" xr:uid="{7A5C0756-C1BD-485A-9089-329F15616C76}"/>
    <cellStyle name="Normal 4 2 4 6 5 2" xfId="27397" xr:uid="{80B18655-32FD-46BE-89B8-E87D175BCDD8}"/>
    <cellStyle name="Normal 4 2 4 6 6" xfId="27398" xr:uid="{D70F5D4E-9599-44FE-A077-EC14942D5595}"/>
    <cellStyle name="Normal 4 2 4 7" xfId="27399" xr:uid="{6FC7DCDA-2A63-41DB-9F4E-42CC66CC6A23}"/>
    <cellStyle name="Normal 4 2 4 7 2" xfId="27400" xr:uid="{09E2D3BD-1FA9-4A83-85C3-49AA58773797}"/>
    <cellStyle name="Normal 4 2 4 7 2 2" xfId="27401" xr:uid="{33EA803E-B389-4815-A0EF-EE0A2F192F8D}"/>
    <cellStyle name="Normal 4 2 4 7 2 2 2" xfId="27402" xr:uid="{0FCA26D3-91FD-4EF6-B268-9BFBABD9C5A1}"/>
    <cellStyle name="Normal 4 2 4 7 2 3" xfId="27403" xr:uid="{6176131D-8CAF-41F2-9D27-65A6799D8707}"/>
    <cellStyle name="Normal 4 2 4 7 3" xfId="27404" xr:uid="{F3DFA0CC-968E-4A38-B17A-070934B0E919}"/>
    <cellStyle name="Normal 4 2 4 7 3 2" xfId="27405" xr:uid="{0523CFE5-C01E-4427-89F2-6401D6B3A610}"/>
    <cellStyle name="Normal 4 2 4 7 3 2 2" xfId="27406" xr:uid="{6DA2F122-25A0-40FD-8540-2F2C22E452E0}"/>
    <cellStyle name="Normal 4 2 4 7 3 3" xfId="27407" xr:uid="{06E772F5-F12B-43DC-8636-07C589BC52D7}"/>
    <cellStyle name="Normal 4 2 4 7 4" xfId="27408" xr:uid="{20CC5516-33C8-4F1B-88DE-3E4D033C2CF7}"/>
    <cellStyle name="Normal 4 2 4 7 4 2" xfId="27409" xr:uid="{CA69DF42-EECD-43CC-BE4C-7E2F5DD88095}"/>
    <cellStyle name="Normal 4 2 4 7 4 2 2" xfId="27410" xr:uid="{8F80ECF4-A287-4043-9995-4903FE112B71}"/>
    <cellStyle name="Normal 4 2 4 7 4 3" xfId="27411" xr:uid="{6246A636-74A9-4662-9D35-943D5C7C1B93}"/>
    <cellStyle name="Normal 4 2 4 7 5" xfId="27412" xr:uid="{84E26776-5044-41A4-A69F-9C47F9943416}"/>
    <cellStyle name="Normal 4 2 4 7 5 2" xfId="27413" xr:uid="{38D1998C-6214-40A7-A46E-1C38A0F8D1AE}"/>
    <cellStyle name="Normal 4 2 4 7 6" xfId="27414" xr:uid="{78E3B2C1-D23A-4687-AC49-1A2D785A64B0}"/>
    <cellStyle name="Normal 4 2 4 8" xfId="27415" xr:uid="{10AC4E1C-14CA-4622-A11A-9CA4D953DB53}"/>
    <cellStyle name="Normal 4 2 4 8 2" xfId="27416" xr:uid="{E6C05EC7-41A0-482B-924E-BCD25A07CE35}"/>
    <cellStyle name="Normal 4 2 4 8 2 2" xfId="27417" xr:uid="{D360297D-E660-4811-B9ED-56EAB6AB3165}"/>
    <cellStyle name="Normal 4 2 4 8 3" xfId="27418" xr:uid="{E36DAA43-0C78-4654-88F3-371FBF1E6328}"/>
    <cellStyle name="Normal 4 2 4 9" xfId="27419" xr:uid="{825650B6-E05C-4F49-BBCB-AAA0FE0DB782}"/>
    <cellStyle name="Normal 4 2 4 9 2" xfId="27420" xr:uid="{59EA0167-D33A-4044-987E-E3F127868FAB}"/>
    <cellStyle name="Normal 4 2 4 9 2 2" xfId="27421" xr:uid="{6784F8C7-0A05-4256-81FE-1D7FE6730377}"/>
    <cellStyle name="Normal 4 2 4 9 3" xfId="27422" xr:uid="{5F206B94-9186-40F7-BBB4-F7EFFF19F96C}"/>
    <cellStyle name="Normal 4 2 5" xfId="27423" xr:uid="{FA1E6A58-7BEE-4044-BD98-27DA108709FC}"/>
    <cellStyle name="Normal 4 2 5 10" xfId="27424" xr:uid="{C1B87629-FCAF-46E1-92BB-EC04D27BBC44}"/>
    <cellStyle name="Normal 4 2 5 10 2" xfId="27425" xr:uid="{F6DB0820-904F-472A-A0D9-DB96958FA2DF}"/>
    <cellStyle name="Normal 4 2 5 10 2 2" xfId="27426" xr:uid="{0BF66E21-F40C-4006-BD03-2967975C09AB}"/>
    <cellStyle name="Normal 4 2 5 10 3" xfId="27427" xr:uid="{2F5754A8-B176-4F9A-B679-AA707CE0D05A}"/>
    <cellStyle name="Normal 4 2 5 11" xfId="27428" xr:uid="{47A9C551-9F33-4B4C-AA3D-06BB133DAE44}"/>
    <cellStyle name="Normal 4 2 5 11 2" xfId="27429" xr:uid="{C7F1A4BB-37D1-4E33-B8C2-C4F7567FEEE0}"/>
    <cellStyle name="Normal 4 2 5 12" xfId="27430" xr:uid="{D586B23A-F86C-4B78-85E8-D73A9FCEFBEE}"/>
    <cellStyle name="Normal 4 2 5 2" xfId="27431" xr:uid="{6ED2DF82-3750-4B0E-9181-587F234FB795}"/>
    <cellStyle name="Normal 4 2 5 2 2" xfId="27432" xr:uid="{3FF09B19-FB0F-4A74-8D7D-FB7FED9D7FD0}"/>
    <cellStyle name="Normal 4 2 5 2 2 2" xfId="27433" xr:uid="{333C1666-654A-4CD0-A450-DD7A3ABBD058}"/>
    <cellStyle name="Normal 4 2 5 2 2 2 2" xfId="27434" xr:uid="{83163ABD-4042-4575-A93E-9540770EA1F3}"/>
    <cellStyle name="Normal 4 2 5 2 2 2 2 2" xfId="27435" xr:uid="{90D8EE3B-94B7-4263-8AB5-CF622719A5F4}"/>
    <cellStyle name="Normal 4 2 5 2 2 2 3" xfId="27436" xr:uid="{6C2F29EB-943C-48A4-A028-A24C10F26FB9}"/>
    <cellStyle name="Normal 4 2 5 2 2 3" xfId="27437" xr:uid="{F1B88B4E-FF9C-4B6D-8748-38E0B2402932}"/>
    <cellStyle name="Normal 4 2 5 2 2 3 2" xfId="27438" xr:uid="{ED3B79CE-81D6-428A-91C0-0EEF00479A27}"/>
    <cellStyle name="Normal 4 2 5 2 2 3 2 2" xfId="27439" xr:uid="{2FC96E9F-9A7D-4721-82DE-7C68D85B5740}"/>
    <cellStyle name="Normal 4 2 5 2 2 3 3" xfId="27440" xr:uid="{13B36B89-5C63-4221-90E9-8FBC684843A9}"/>
    <cellStyle name="Normal 4 2 5 2 2 4" xfId="27441" xr:uid="{103E7751-4D18-4621-9F3D-C0D3BA673973}"/>
    <cellStyle name="Normal 4 2 5 2 2 4 2" xfId="27442" xr:uid="{9B18189C-8292-458B-A9FC-D7EFE2641B21}"/>
    <cellStyle name="Normal 4 2 5 2 2 4 2 2" xfId="27443" xr:uid="{43A59F98-E0BB-48A9-9068-8F49F1D8881B}"/>
    <cellStyle name="Normal 4 2 5 2 2 4 3" xfId="27444" xr:uid="{8B2043FF-636B-4DA8-A52B-B5640DC79624}"/>
    <cellStyle name="Normal 4 2 5 2 2 5" xfId="27445" xr:uid="{BFDD0DED-3B0A-404C-AA98-5385792FBF0C}"/>
    <cellStyle name="Normal 4 2 5 2 2 5 2" xfId="27446" xr:uid="{A992DCA1-ADED-4C76-AD3D-CA0E3E3B9F47}"/>
    <cellStyle name="Normal 4 2 5 2 2 6" xfId="27447" xr:uid="{43C9637E-10DF-4305-985C-06252A503275}"/>
    <cellStyle name="Normal 4 2 5 2 3" xfId="27448" xr:uid="{43235EEB-7F1B-4DE4-8B33-E85425C09835}"/>
    <cellStyle name="Normal 4 2 5 2 3 2" xfId="27449" xr:uid="{81B92F2C-D747-4878-B6D7-A24798B2BBEA}"/>
    <cellStyle name="Normal 4 2 5 2 3 2 2" xfId="27450" xr:uid="{5B1AA0D7-F96B-469C-8522-7DF4FA6935C9}"/>
    <cellStyle name="Normal 4 2 5 2 3 2 2 2" xfId="27451" xr:uid="{C2E33045-F091-402A-A869-AE172AD9720E}"/>
    <cellStyle name="Normal 4 2 5 2 3 2 3" xfId="27452" xr:uid="{34D07F13-91F6-486A-BE20-7D2A0F94F4CC}"/>
    <cellStyle name="Normal 4 2 5 2 3 3" xfId="27453" xr:uid="{FB3AE677-1142-4370-8BE6-BF5BA5905FD8}"/>
    <cellStyle name="Normal 4 2 5 2 3 3 2" xfId="27454" xr:uid="{1DDCAC1F-0A80-4294-825F-9798AF68CD5B}"/>
    <cellStyle name="Normal 4 2 5 2 3 3 2 2" xfId="27455" xr:uid="{530C3493-7709-4F68-B9DD-02C2F34DC4D7}"/>
    <cellStyle name="Normal 4 2 5 2 3 3 3" xfId="27456" xr:uid="{F193A636-B520-48FC-9139-E064BD7A3C00}"/>
    <cellStyle name="Normal 4 2 5 2 3 4" xfId="27457" xr:uid="{FDAEA1CE-4622-4C71-8999-AE0609D1DDF3}"/>
    <cellStyle name="Normal 4 2 5 2 3 4 2" xfId="27458" xr:uid="{9F1BA074-DEE7-45D7-8815-FCBE3D67DCB3}"/>
    <cellStyle name="Normal 4 2 5 2 3 4 2 2" xfId="27459" xr:uid="{E3737DD9-9203-4E15-9CBD-01CF59D8FF2F}"/>
    <cellStyle name="Normal 4 2 5 2 3 4 3" xfId="27460" xr:uid="{9827F10A-CB8A-45BF-A15D-168DF55689F3}"/>
    <cellStyle name="Normal 4 2 5 2 3 5" xfId="27461" xr:uid="{6BA095CD-7B65-4BC1-89E8-0E1BDFA3B01D}"/>
    <cellStyle name="Normal 4 2 5 2 3 5 2" xfId="27462" xr:uid="{46429F33-F563-4346-AD6A-0DD0C39195B4}"/>
    <cellStyle name="Normal 4 2 5 2 3 6" xfId="27463" xr:uid="{FE0F1A69-BDB6-4E3D-83A1-234039A0375B}"/>
    <cellStyle name="Normal 4 2 5 2 4" xfId="27464" xr:uid="{EFC4A55F-20D7-4D04-8A2B-1828EE95C54F}"/>
    <cellStyle name="Normal 4 2 5 2 4 2" xfId="27465" xr:uid="{5A7D6EB3-EDC2-4441-89A2-22B4FB3BA684}"/>
    <cellStyle name="Normal 4 2 5 2 4 2 2" xfId="27466" xr:uid="{2BF029FB-92A9-4AF5-94CA-C86F3F0088A4}"/>
    <cellStyle name="Normal 4 2 5 2 4 2 2 2" xfId="27467" xr:uid="{71071254-6D66-4599-86C4-F027801A883B}"/>
    <cellStyle name="Normal 4 2 5 2 4 2 3" xfId="27468" xr:uid="{AE1479A7-45A7-4551-BF30-9C35A82A3C61}"/>
    <cellStyle name="Normal 4 2 5 2 4 3" xfId="27469" xr:uid="{06BAFF49-B640-4696-82C4-85C9EA237A7D}"/>
    <cellStyle name="Normal 4 2 5 2 4 3 2" xfId="27470" xr:uid="{7F2B379B-655F-41A4-B5EC-D1B086835507}"/>
    <cellStyle name="Normal 4 2 5 2 4 3 2 2" xfId="27471" xr:uid="{C4E0FEA0-7F14-481D-9949-9D922D7101FE}"/>
    <cellStyle name="Normal 4 2 5 2 4 3 3" xfId="27472" xr:uid="{A7301A20-A43F-4200-816D-3084CFCDA5E0}"/>
    <cellStyle name="Normal 4 2 5 2 4 4" xfId="27473" xr:uid="{71F009D5-2249-471C-B18D-229D6486AECD}"/>
    <cellStyle name="Normal 4 2 5 2 4 4 2" xfId="27474" xr:uid="{5169FB57-9C2A-4537-9195-6A0870A02338}"/>
    <cellStyle name="Normal 4 2 5 2 4 4 2 2" xfId="27475" xr:uid="{E1D9CA3C-E2CE-4AD0-9F41-852AFD0A044C}"/>
    <cellStyle name="Normal 4 2 5 2 4 4 3" xfId="27476" xr:uid="{2A823914-41A8-47A2-8C6C-F8B13C3401DC}"/>
    <cellStyle name="Normal 4 2 5 2 4 5" xfId="27477" xr:uid="{3091D8AB-EEB3-4E51-B618-51AB02E731A6}"/>
    <cellStyle name="Normal 4 2 5 2 4 5 2" xfId="27478" xr:uid="{CC6D0524-012C-4AED-B5A9-93287BCF3B9C}"/>
    <cellStyle name="Normal 4 2 5 2 4 6" xfId="27479" xr:uid="{CAF11A02-A09B-47A7-B187-4025B4EE1D8A}"/>
    <cellStyle name="Normal 4 2 5 2 5" xfId="27480" xr:uid="{B9ECA453-EA8E-4E7F-8343-8B04B4AE7289}"/>
    <cellStyle name="Normal 4 2 5 2 5 2" xfId="27481" xr:uid="{B3501838-78A9-41DC-82B0-8104E2A6E19B}"/>
    <cellStyle name="Normal 4 2 5 2 5 2 2" xfId="27482" xr:uid="{251CFC97-B897-4B62-8847-4B6823B2A380}"/>
    <cellStyle name="Normal 4 2 5 2 5 3" xfId="27483" xr:uid="{E871F8AF-6389-4E25-9E86-2A2D63112F73}"/>
    <cellStyle name="Normal 4 2 5 2 6" xfId="27484" xr:uid="{3E76A8C6-7EA4-4107-847E-7C2090E27DDD}"/>
    <cellStyle name="Normal 4 2 5 2 6 2" xfId="27485" xr:uid="{DAB709D6-7045-4E67-BDA5-8EA34AD678D7}"/>
    <cellStyle name="Normal 4 2 5 2 6 2 2" xfId="27486" xr:uid="{DBC88EA5-DD09-4C52-8DAA-1F3066C57E6B}"/>
    <cellStyle name="Normal 4 2 5 2 6 3" xfId="27487" xr:uid="{46474C39-ABCC-443A-8FE8-255D0262FE15}"/>
    <cellStyle name="Normal 4 2 5 2 7" xfId="27488" xr:uid="{9D662075-7E8B-49C0-921D-1589C7B7B739}"/>
    <cellStyle name="Normal 4 2 5 2 7 2" xfId="27489" xr:uid="{160A2082-46C2-465A-97B9-897DAD9D0576}"/>
    <cellStyle name="Normal 4 2 5 2 7 2 2" xfId="27490" xr:uid="{37C438C5-537F-416A-B196-BFB5CECCC92B}"/>
    <cellStyle name="Normal 4 2 5 2 7 3" xfId="27491" xr:uid="{6B47FBCB-DF36-4C4A-BFBD-23405F5DB300}"/>
    <cellStyle name="Normal 4 2 5 2 8" xfId="27492" xr:uid="{C634DF72-7553-44E7-841A-06E99451A52B}"/>
    <cellStyle name="Normal 4 2 5 2 8 2" xfId="27493" xr:uid="{C54B007F-F187-499B-8C12-25BEEBC25530}"/>
    <cellStyle name="Normal 4 2 5 2 9" xfId="27494" xr:uid="{1193B9B2-163B-4813-8CCD-653B45B2E6DC}"/>
    <cellStyle name="Normal 4 2 5 3" xfId="27495" xr:uid="{E86AD9AA-CBE4-4264-91B0-A14B366DDDD4}"/>
    <cellStyle name="Normal 4 2 5 3 2" xfId="27496" xr:uid="{C1A8E225-8100-4351-B8BD-025DE6170F8B}"/>
    <cellStyle name="Normal 4 2 5 3 2 2" xfId="27497" xr:uid="{7F834A90-BB28-42C3-B1C7-58CCA2150BB2}"/>
    <cellStyle name="Normal 4 2 5 3 2 2 2" xfId="27498" xr:uid="{22445CB0-BB96-4F97-ABF2-6E41CDFC738B}"/>
    <cellStyle name="Normal 4 2 5 3 2 2 2 2" xfId="27499" xr:uid="{E19FE30D-5AA0-4213-B965-2CEF0846EEFF}"/>
    <cellStyle name="Normal 4 2 5 3 2 2 3" xfId="27500" xr:uid="{50EAA78C-07E0-482D-8703-1ED09A686EAE}"/>
    <cellStyle name="Normal 4 2 5 3 2 3" xfId="27501" xr:uid="{54C1C9C0-2175-4A11-BFA2-4F56CBA58AD4}"/>
    <cellStyle name="Normal 4 2 5 3 2 3 2" xfId="27502" xr:uid="{1F0652F3-1313-4309-89F6-51EAA6E8FA40}"/>
    <cellStyle name="Normal 4 2 5 3 2 3 2 2" xfId="27503" xr:uid="{2877F0AE-D585-4B44-94A0-9FBC974FEB91}"/>
    <cellStyle name="Normal 4 2 5 3 2 3 3" xfId="27504" xr:uid="{10822EA0-48B3-4585-A48D-0605766C11A5}"/>
    <cellStyle name="Normal 4 2 5 3 2 4" xfId="27505" xr:uid="{F90256D3-361F-44AF-A8B6-1EB232E5241E}"/>
    <cellStyle name="Normal 4 2 5 3 2 4 2" xfId="27506" xr:uid="{D0915389-E107-4180-9CB4-99ADAE9E1BCD}"/>
    <cellStyle name="Normal 4 2 5 3 2 4 2 2" xfId="27507" xr:uid="{B2800E01-B5AA-4CB4-91B7-EFBAC2E7051A}"/>
    <cellStyle name="Normal 4 2 5 3 2 4 3" xfId="27508" xr:uid="{E8C311D1-AC38-4DBE-82F0-0B3EC9459871}"/>
    <cellStyle name="Normal 4 2 5 3 2 5" xfId="27509" xr:uid="{20EE0E3E-B42B-46A9-99A3-DA9F1733D0E9}"/>
    <cellStyle name="Normal 4 2 5 3 2 5 2" xfId="27510" xr:uid="{07676B74-02DC-4765-832F-682FA53B28D9}"/>
    <cellStyle name="Normal 4 2 5 3 2 6" xfId="27511" xr:uid="{5146DCFD-5727-4246-A5C4-A111CF65A41D}"/>
    <cellStyle name="Normal 4 2 5 3 3" xfId="27512" xr:uid="{C10031C3-225F-4B15-8099-A5ED791ED036}"/>
    <cellStyle name="Normal 4 2 5 3 3 2" xfId="27513" xr:uid="{F5305F12-889A-4862-8C80-73A45ECD96B1}"/>
    <cellStyle name="Normal 4 2 5 3 3 2 2" xfId="27514" xr:uid="{43A66707-E740-4569-9737-847A0D50BAE3}"/>
    <cellStyle name="Normal 4 2 5 3 3 2 2 2" xfId="27515" xr:uid="{57B38B58-BDAA-4E26-9554-21D6B792829C}"/>
    <cellStyle name="Normal 4 2 5 3 3 2 3" xfId="27516" xr:uid="{3AEF6864-B278-40E0-9944-45C970E0123E}"/>
    <cellStyle name="Normal 4 2 5 3 3 3" xfId="27517" xr:uid="{4633118B-125F-4453-B114-C076ACEF4CA9}"/>
    <cellStyle name="Normal 4 2 5 3 3 3 2" xfId="27518" xr:uid="{D0778435-9378-4EA2-AA3D-6F4DAA39D4F3}"/>
    <cellStyle name="Normal 4 2 5 3 3 3 2 2" xfId="27519" xr:uid="{BEEBEC31-4CD9-409D-AC5A-B99E82B4990E}"/>
    <cellStyle name="Normal 4 2 5 3 3 3 3" xfId="27520" xr:uid="{E5CFD8B7-614A-4911-A942-1D58E0569D70}"/>
    <cellStyle name="Normal 4 2 5 3 3 4" xfId="27521" xr:uid="{61F81869-D7DE-43F1-970B-B394897ECCB4}"/>
    <cellStyle name="Normal 4 2 5 3 3 4 2" xfId="27522" xr:uid="{9321ECF9-4575-4C12-9875-716AFE6EB09C}"/>
    <cellStyle name="Normal 4 2 5 3 3 4 2 2" xfId="27523" xr:uid="{1AB23875-BB3F-4671-8FDA-78E165462DA3}"/>
    <cellStyle name="Normal 4 2 5 3 3 4 3" xfId="27524" xr:uid="{10A96722-5DD5-4531-87EC-FDA66D89010C}"/>
    <cellStyle name="Normal 4 2 5 3 3 5" xfId="27525" xr:uid="{75116DA4-FB12-4E50-9A53-7CF9B91654F0}"/>
    <cellStyle name="Normal 4 2 5 3 3 5 2" xfId="27526" xr:uid="{19DE8F9F-7094-41F6-872F-B1640EF4C6C0}"/>
    <cellStyle name="Normal 4 2 5 3 3 6" xfId="27527" xr:uid="{8E554C4B-C3A7-4AE6-9F4E-57D0FDB4A0DB}"/>
    <cellStyle name="Normal 4 2 5 3 4" xfId="27528" xr:uid="{A1AAE746-CD32-4F40-BE89-99E779EE6EC5}"/>
    <cellStyle name="Normal 4 2 5 3 4 2" xfId="27529" xr:uid="{2721371B-C1BD-48B1-B1C2-6C7AFB87A498}"/>
    <cellStyle name="Normal 4 2 5 3 4 2 2" xfId="27530" xr:uid="{7A97EF2F-84E5-4242-BCCE-457A5B1D01F6}"/>
    <cellStyle name="Normal 4 2 5 3 4 2 2 2" xfId="27531" xr:uid="{8157434F-4B63-4E23-B426-067D8E7C1E7C}"/>
    <cellStyle name="Normal 4 2 5 3 4 2 3" xfId="27532" xr:uid="{DC7F0F40-AEB3-40D7-9EF8-2DBE1EB33620}"/>
    <cellStyle name="Normal 4 2 5 3 4 3" xfId="27533" xr:uid="{590A2FCF-ED7C-4558-80AD-9748E81F763F}"/>
    <cellStyle name="Normal 4 2 5 3 4 3 2" xfId="27534" xr:uid="{52D62641-B568-4F5F-865A-22DC7804F734}"/>
    <cellStyle name="Normal 4 2 5 3 4 3 2 2" xfId="27535" xr:uid="{CD5FBF20-8786-4998-9C6F-DBA607A9FF75}"/>
    <cellStyle name="Normal 4 2 5 3 4 3 3" xfId="27536" xr:uid="{982B0483-4F89-4564-97C9-91EF8BB010D7}"/>
    <cellStyle name="Normal 4 2 5 3 4 4" xfId="27537" xr:uid="{C9ED27CA-3337-42D9-B130-3F6455C0F452}"/>
    <cellStyle name="Normal 4 2 5 3 4 4 2" xfId="27538" xr:uid="{C04ED37B-84DB-461E-8115-B6CDE800D087}"/>
    <cellStyle name="Normal 4 2 5 3 4 4 2 2" xfId="27539" xr:uid="{D5DCE218-5C64-4444-B26A-C3ECADFF2C7B}"/>
    <cellStyle name="Normal 4 2 5 3 4 4 3" xfId="27540" xr:uid="{08A4D904-E760-4DEE-9546-D05F1BF6D48A}"/>
    <cellStyle name="Normal 4 2 5 3 4 5" xfId="27541" xr:uid="{E113B774-8A1C-422E-82AD-EE5F91D6EAC6}"/>
    <cellStyle name="Normal 4 2 5 3 4 5 2" xfId="27542" xr:uid="{E95FE4C0-D048-4A35-9A09-CB58F8F6CC85}"/>
    <cellStyle name="Normal 4 2 5 3 4 6" xfId="27543" xr:uid="{82250B17-A2AD-4C8C-9B64-906E3871F901}"/>
    <cellStyle name="Normal 4 2 5 3 5" xfId="27544" xr:uid="{95787D41-4954-4DEE-B11A-A1832BC3CBA7}"/>
    <cellStyle name="Normal 4 2 5 3 5 2" xfId="27545" xr:uid="{8F1C272B-835F-4D0F-A652-877C11DC1286}"/>
    <cellStyle name="Normal 4 2 5 3 5 2 2" xfId="27546" xr:uid="{0B12E47D-F533-4C54-BD4F-316A25D80D54}"/>
    <cellStyle name="Normal 4 2 5 3 5 3" xfId="27547" xr:uid="{3639BF47-3314-4A65-BD1F-87FFA3AA2D62}"/>
    <cellStyle name="Normal 4 2 5 3 6" xfId="27548" xr:uid="{33437B03-5569-4FAC-BC48-671C033FFC1A}"/>
    <cellStyle name="Normal 4 2 5 3 6 2" xfId="27549" xr:uid="{6F77C8B3-0A8F-47C9-A0F0-5FB458AEE410}"/>
    <cellStyle name="Normal 4 2 5 3 6 2 2" xfId="27550" xr:uid="{EB99C161-A6AF-486B-8ED3-DB66B9A431FC}"/>
    <cellStyle name="Normal 4 2 5 3 6 3" xfId="27551" xr:uid="{AEC9833C-63B6-4AF9-A803-9B2453015689}"/>
    <cellStyle name="Normal 4 2 5 3 7" xfId="27552" xr:uid="{514B1466-3BB4-4472-974B-04117E8DE9A9}"/>
    <cellStyle name="Normal 4 2 5 3 7 2" xfId="27553" xr:uid="{C8DD620C-A381-4D1A-AB16-C562B814369E}"/>
    <cellStyle name="Normal 4 2 5 3 7 2 2" xfId="27554" xr:uid="{8E0AB77B-DC4A-4D63-A393-71C3EBC5E927}"/>
    <cellStyle name="Normal 4 2 5 3 7 3" xfId="27555" xr:uid="{91583231-2E61-4D3F-8768-D69FD7E1DE6E}"/>
    <cellStyle name="Normal 4 2 5 3 8" xfId="27556" xr:uid="{26370D50-2099-4336-91A6-472C6573C977}"/>
    <cellStyle name="Normal 4 2 5 3 8 2" xfId="27557" xr:uid="{69322DDC-28E9-4AAE-B00B-45F18F2BFAEA}"/>
    <cellStyle name="Normal 4 2 5 3 9" xfId="27558" xr:uid="{86DA44CC-FCA6-440D-BB7F-8134D02A18B4}"/>
    <cellStyle name="Normal 4 2 5 4" xfId="27559" xr:uid="{55AF2EF1-6C6F-4289-8A68-E3C7AB156318}"/>
    <cellStyle name="Normal 4 2 5 4 2" xfId="27560" xr:uid="{16CFDF39-D0C7-4720-BA29-7DC3012CE30A}"/>
    <cellStyle name="Normal 4 2 5 4 2 2" xfId="27561" xr:uid="{8FC74680-E2F5-4DD3-B1B6-2947367753D8}"/>
    <cellStyle name="Normal 4 2 5 4 2 2 2" xfId="27562" xr:uid="{C6B80530-4F00-444D-806F-6D6EE33AB608}"/>
    <cellStyle name="Normal 4 2 5 4 2 2 2 2" xfId="27563" xr:uid="{52C7B38B-AAC6-47B4-9A4B-2BC42FD7645D}"/>
    <cellStyle name="Normal 4 2 5 4 2 2 3" xfId="27564" xr:uid="{F8AC31C9-1453-4D1D-A790-9C769688ABBE}"/>
    <cellStyle name="Normal 4 2 5 4 2 3" xfId="27565" xr:uid="{EDFD0DDF-8C50-46F5-AF8C-9FAE2A23BC9C}"/>
    <cellStyle name="Normal 4 2 5 4 2 3 2" xfId="27566" xr:uid="{4FE37077-9097-4779-86B0-1B3D3B535844}"/>
    <cellStyle name="Normal 4 2 5 4 2 3 2 2" xfId="27567" xr:uid="{E39E30F7-D446-423D-B776-108D1EC64AC5}"/>
    <cellStyle name="Normal 4 2 5 4 2 3 3" xfId="27568" xr:uid="{687598D8-3614-4B3F-9EB9-919E6E679D8B}"/>
    <cellStyle name="Normal 4 2 5 4 2 4" xfId="27569" xr:uid="{DC71B589-3D80-4E62-ADC8-5987C276A5A4}"/>
    <cellStyle name="Normal 4 2 5 4 2 4 2" xfId="27570" xr:uid="{54F6A79F-EB6C-417E-BF9A-F1DD9DD48A36}"/>
    <cellStyle name="Normal 4 2 5 4 2 4 2 2" xfId="27571" xr:uid="{EAE22272-DDEF-4040-AA3A-F9744157D665}"/>
    <cellStyle name="Normal 4 2 5 4 2 4 3" xfId="27572" xr:uid="{9DBE8E50-3C5D-409D-A288-0380B5198282}"/>
    <cellStyle name="Normal 4 2 5 4 2 5" xfId="27573" xr:uid="{FEAF75A1-5ECB-4726-AAB4-639BA75B9777}"/>
    <cellStyle name="Normal 4 2 5 4 2 5 2" xfId="27574" xr:uid="{FEE45CE4-D3AB-430E-B1C8-7591A9565E47}"/>
    <cellStyle name="Normal 4 2 5 4 2 6" xfId="27575" xr:uid="{D1583643-93B2-4A45-8A86-E3594C566903}"/>
    <cellStyle name="Normal 4 2 5 4 3" xfId="27576" xr:uid="{DF750A8B-DFE2-4DAF-9C75-3646DFF15DE4}"/>
    <cellStyle name="Normal 4 2 5 4 3 2" xfId="27577" xr:uid="{FE71F5EF-C3D8-4FBC-BF21-8351A82F3C3F}"/>
    <cellStyle name="Normal 4 2 5 4 3 2 2" xfId="27578" xr:uid="{43CD5AF9-1A02-45E6-BD15-AAA111C3396A}"/>
    <cellStyle name="Normal 4 2 5 4 3 2 2 2" xfId="27579" xr:uid="{20B08EA9-D48C-4756-A099-0F8444A2D77C}"/>
    <cellStyle name="Normal 4 2 5 4 3 2 3" xfId="27580" xr:uid="{074BF4F6-E7C2-4671-B322-A23445A3AE9F}"/>
    <cellStyle name="Normal 4 2 5 4 3 3" xfId="27581" xr:uid="{676AD854-CF6A-46DD-B82F-A313D286B41F}"/>
    <cellStyle name="Normal 4 2 5 4 3 3 2" xfId="27582" xr:uid="{113ECFA5-B02B-45E9-BD1C-B37BB5850864}"/>
    <cellStyle name="Normal 4 2 5 4 3 3 2 2" xfId="27583" xr:uid="{03A15E55-EA83-49D1-8208-DDA931143129}"/>
    <cellStyle name="Normal 4 2 5 4 3 3 3" xfId="27584" xr:uid="{D7A1286F-CD49-4361-B8DD-1B2B4B348364}"/>
    <cellStyle name="Normal 4 2 5 4 3 4" xfId="27585" xr:uid="{FF077182-013E-45EF-8084-77ACC3AD5DA1}"/>
    <cellStyle name="Normal 4 2 5 4 3 4 2" xfId="27586" xr:uid="{958E7C20-7C5E-4068-ACE5-F6DA494DD375}"/>
    <cellStyle name="Normal 4 2 5 4 3 4 2 2" xfId="27587" xr:uid="{3CD6980F-0AE8-45A4-8677-D96754F36BFC}"/>
    <cellStyle name="Normal 4 2 5 4 3 4 3" xfId="27588" xr:uid="{31FED0F2-BC29-481B-99CC-56E3578220DA}"/>
    <cellStyle name="Normal 4 2 5 4 3 5" xfId="27589" xr:uid="{FC748492-FD7A-4C1D-A8BE-8B7AB018E3B3}"/>
    <cellStyle name="Normal 4 2 5 4 3 5 2" xfId="27590" xr:uid="{CBA5ACC3-CA27-4045-BBEE-F11BA4F9F676}"/>
    <cellStyle name="Normal 4 2 5 4 3 6" xfId="27591" xr:uid="{160F00A3-D24D-48F4-8E10-EF9A1ED40C4A}"/>
    <cellStyle name="Normal 4 2 5 4 4" xfId="27592" xr:uid="{2F330876-FA1B-41C0-B8F1-FA5DA99D8588}"/>
    <cellStyle name="Normal 4 2 5 4 4 2" xfId="27593" xr:uid="{E56DC43B-05DE-4287-AEE1-1590E504EC14}"/>
    <cellStyle name="Normal 4 2 5 4 4 2 2" xfId="27594" xr:uid="{699CDB8E-BA21-442D-996D-846FFC76F22E}"/>
    <cellStyle name="Normal 4 2 5 4 4 2 2 2" xfId="27595" xr:uid="{CBE82A3E-5F7A-430F-A95B-13DA744CA826}"/>
    <cellStyle name="Normal 4 2 5 4 4 2 3" xfId="27596" xr:uid="{2DAA780C-342E-425B-9319-3B37F5A3F1ED}"/>
    <cellStyle name="Normal 4 2 5 4 4 3" xfId="27597" xr:uid="{F48A0003-B961-4E93-9ACC-2047E5D00DF2}"/>
    <cellStyle name="Normal 4 2 5 4 4 3 2" xfId="27598" xr:uid="{AFCA29A6-F340-46FE-A579-D3E3DDF7DA18}"/>
    <cellStyle name="Normal 4 2 5 4 4 3 2 2" xfId="27599" xr:uid="{305853AA-3ECA-46B9-86A3-5E634EF4B46F}"/>
    <cellStyle name="Normal 4 2 5 4 4 3 3" xfId="27600" xr:uid="{0FFD71C2-93AF-4019-B847-E3DF0B279181}"/>
    <cellStyle name="Normal 4 2 5 4 4 4" xfId="27601" xr:uid="{2B9C44FD-12C3-45DC-AFE5-65760434737D}"/>
    <cellStyle name="Normal 4 2 5 4 4 4 2" xfId="27602" xr:uid="{C8E32868-448E-4CEC-A4CF-F0199C4A9C2F}"/>
    <cellStyle name="Normal 4 2 5 4 4 4 2 2" xfId="27603" xr:uid="{9F629CD6-2DB2-4CE1-A114-AC23B9664E80}"/>
    <cellStyle name="Normal 4 2 5 4 4 4 3" xfId="27604" xr:uid="{91428D65-0C91-419B-A4B7-5712DD084915}"/>
    <cellStyle name="Normal 4 2 5 4 4 5" xfId="27605" xr:uid="{8B715F86-C89F-4A97-AEA0-89CDA3640A11}"/>
    <cellStyle name="Normal 4 2 5 4 4 5 2" xfId="27606" xr:uid="{AFD7CCE6-60F0-4F08-B9E7-6366137AB9EB}"/>
    <cellStyle name="Normal 4 2 5 4 4 6" xfId="27607" xr:uid="{22C0AA15-544A-4708-B883-03AC2B8275C5}"/>
    <cellStyle name="Normal 4 2 5 4 5" xfId="27608" xr:uid="{10AA629E-7150-4D82-9F40-0C0C3B707B29}"/>
    <cellStyle name="Normal 4 2 5 4 5 2" xfId="27609" xr:uid="{4D302E10-C943-4A31-AD82-A51B4166953D}"/>
    <cellStyle name="Normal 4 2 5 4 5 2 2" xfId="27610" xr:uid="{850B53A5-564E-4004-9689-3422440FDE0C}"/>
    <cellStyle name="Normal 4 2 5 4 5 3" xfId="27611" xr:uid="{59AA335B-FECE-49F8-A01F-19D662EC745C}"/>
    <cellStyle name="Normal 4 2 5 4 6" xfId="27612" xr:uid="{A6CF23AD-B41C-4BB7-86BF-C7ABDC6B604F}"/>
    <cellStyle name="Normal 4 2 5 4 6 2" xfId="27613" xr:uid="{C22E8861-894A-4527-90AC-0B2CC7A69623}"/>
    <cellStyle name="Normal 4 2 5 4 6 2 2" xfId="27614" xr:uid="{5E03F243-0B2A-4748-B2E3-C52EAE730109}"/>
    <cellStyle name="Normal 4 2 5 4 6 3" xfId="27615" xr:uid="{466D0EA2-9E02-4E8D-97CE-D166890F6E4C}"/>
    <cellStyle name="Normal 4 2 5 4 7" xfId="27616" xr:uid="{49181DA6-F4E1-4FF1-A966-9D41B77180A4}"/>
    <cellStyle name="Normal 4 2 5 4 7 2" xfId="27617" xr:uid="{1FDE302D-2518-4B08-80CA-FF9C2BCA1B6D}"/>
    <cellStyle name="Normal 4 2 5 4 7 2 2" xfId="27618" xr:uid="{DCAB305C-A0F0-402C-BDD2-8217ABA8E9CA}"/>
    <cellStyle name="Normal 4 2 5 4 7 3" xfId="27619" xr:uid="{445B6AC0-88FC-4721-B1E6-35902FBB75A1}"/>
    <cellStyle name="Normal 4 2 5 4 8" xfId="27620" xr:uid="{DCF08F13-D642-4C0A-95F2-B45557B9035B}"/>
    <cellStyle name="Normal 4 2 5 4 8 2" xfId="27621" xr:uid="{E4713533-DF2F-4221-802F-F361B59B6E67}"/>
    <cellStyle name="Normal 4 2 5 4 9" xfId="27622" xr:uid="{6C10443D-10D4-4C2E-87D8-9AE904153F33}"/>
    <cellStyle name="Normal 4 2 5 5" xfId="27623" xr:uid="{AEDE0A99-BB11-482F-88B4-4CBA0C4547D5}"/>
    <cellStyle name="Normal 4 2 5 5 2" xfId="27624" xr:uid="{115AE19C-5A97-4B27-ABE2-5843D93D5735}"/>
    <cellStyle name="Normal 4 2 5 5 2 2" xfId="27625" xr:uid="{6B08FA81-00BE-4B60-9070-C82157C43265}"/>
    <cellStyle name="Normal 4 2 5 5 2 2 2" xfId="27626" xr:uid="{C7F8DC68-1CBA-4E0D-A122-A7C4DAF85C7C}"/>
    <cellStyle name="Normal 4 2 5 5 2 3" xfId="27627" xr:uid="{265B80E2-9ACD-4FB3-863F-E718A98A6850}"/>
    <cellStyle name="Normal 4 2 5 5 3" xfId="27628" xr:uid="{54ABF6EF-1745-4C24-929F-2B0FB2D202E2}"/>
    <cellStyle name="Normal 4 2 5 5 3 2" xfId="27629" xr:uid="{5E975912-3E9F-4A85-9F5B-E6D331874AA4}"/>
    <cellStyle name="Normal 4 2 5 5 3 2 2" xfId="27630" xr:uid="{58B78FFA-F371-45ED-A579-EAEC5BDC555D}"/>
    <cellStyle name="Normal 4 2 5 5 3 3" xfId="27631" xr:uid="{4E0B3959-DBF6-418B-9318-5DE1A4C7F391}"/>
    <cellStyle name="Normal 4 2 5 5 4" xfId="27632" xr:uid="{CFD9E8C6-FB84-47FC-A8C9-E97B8E6FA72B}"/>
    <cellStyle name="Normal 4 2 5 5 4 2" xfId="27633" xr:uid="{6B125E22-4F05-41A5-B27B-C14F24AA36A7}"/>
    <cellStyle name="Normal 4 2 5 5 4 2 2" xfId="27634" xr:uid="{CD0AC418-D845-4F60-B446-B293B8912D94}"/>
    <cellStyle name="Normal 4 2 5 5 4 3" xfId="27635" xr:uid="{FEC875AA-3B19-4718-BA6A-D74EEE6CFBF7}"/>
    <cellStyle name="Normal 4 2 5 5 5" xfId="27636" xr:uid="{8FB8DF73-1838-4742-93D8-7F11DD60C211}"/>
    <cellStyle name="Normal 4 2 5 5 5 2" xfId="27637" xr:uid="{CA837794-BC2B-458E-B51C-C65F60A14D08}"/>
    <cellStyle name="Normal 4 2 5 5 6" xfId="27638" xr:uid="{54481638-DE54-4B52-930C-C64E493F065E}"/>
    <cellStyle name="Normal 4 2 5 6" xfId="27639" xr:uid="{ADFCDAB4-896D-40F6-9234-9B6178B9CBAE}"/>
    <cellStyle name="Normal 4 2 5 6 2" xfId="27640" xr:uid="{563892DD-E1AA-4652-8F4F-999D6952067D}"/>
    <cellStyle name="Normal 4 2 5 6 2 2" xfId="27641" xr:uid="{9175AF72-7CF8-48EA-A3FC-F2500CC9E97B}"/>
    <cellStyle name="Normal 4 2 5 6 2 2 2" xfId="27642" xr:uid="{CE8B8163-4BB9-488E-A284-C0C195BBA085}"/>
    <cellStyle name="Normal 4 2 5 6 2 3" xfId="27643" xr:uid="{A63BFA55-9AD4-4086-89A2-9C459B34A651}"/>
    <cellStyle name="Normal 4 2 5 6 3" xfId="27644" xr:uid="{27A43EFA-FC25-44F2-A8A1-1136E79A3FA0}"/>
    <cellStyle name="Normal 4 2 5 6 3 2" xfId="27645" xr:uid="{163E683F-5105-4E0B-9862-CAB90E7044F0}"/>
    <cellStyle name="Normal 4 2 5 6 3 2 2" xfId="27646" xr:uid="{A54AF926-B028-47AA-8A61-BDDC2DB0A01F}"/>
    <cellStyle name="Normal 4 2 5 6 3 3" xfId="27647" xr:uid="{0A82B0CE-2262-41DA-9595-C9698DF465AC}"/>
    <cellStyle name="Normal 4 2 5 6 4" xfId="27648" xr:uid="{4B4CEA18-401A-4E80-A75F-215E8CEC97F1}"/>
    <cellStyle name="Normal 4 2 5 6 4 2" xfId="27649" xr:uid="{C14DCD91-440A-4441-9178-44AB5C6B61E8}"/>
    <cellStyle name="Normal 4 2 5 6 4 2 2" xfId="27650" xr:uid="{FD542130-4F9F-4795-B589-95D69992445F}"/>
    <cellStyle name="Normal 4 2 5 6 4 3" xfId="27651" xr:uid="{7F1944B0-875C-4074-A881-1762A0DEC1EA}"/>
    <cellStyle name="Normal 4 2 5 6 5" xfId="27652" xr:uid="{376EAD5D-0176-4446-B3B2-5B176E7CCFDB}"/>
    <cellStyle name="Normal 4 2 5 6 5 2" xfId="27653" xr:uid="{10ABDEFF-9EA5-4DED-ABB3-764DD5AF9314}"/>
    <cellStyle name="Normal 4 2 5 6 6" xfId="27654" xr:uid="{A399398F-AD57-4417-9075-5BC6024D3A3D}"/>
    <cellStyle name="Normal 4 2 5 7" xfId="27655" xr:uid="{C3F5DB73-249E-44E7-A630-407454545EF7}"/>
    <cellStyle name="Normal 4 2 5 7 2" xfId="27656" xr:uid="{74FBB78B-8C77-46BC-86BA-90E0B73C0E27}"/>
    <cellStyle name="Normal 4 2 5 7 2 2" xfId="27657" xr:uid="{90FA2364-582C-4425-8566-53D485877FF1}"/>
    <cellStyle name="Normal 4 2 5 7 2 2 2" xfId="27658" xr:uid="{A379366B-34F3-4A7D-97E8-A3A14A29A814}"/>
    <cellStyle name="Normal 4 2 5 7 2 3" xfId="27659" xr:uid="{9C92C6D9-DAEB-4398-85B8-058F3FC561DD}"/>
    <cellStyle name="Normal 4 2 5 7 3" xfId="27660" xr:uid="{17E7B8B6-24BA-4D44-9022-85C4F17477A0}"/>
    <cellStyle name="Normal 4 2 5 7 3 2" xfId="27661" xr:uid="{5BE2DCE1-D804-4512-A04C-71FD687EE856}"/>
    <cellStyle name="Normal 4 2 5 7 3 2 2" xfId="27662" xr:uid="{64EA7B9E-3C25-4999-A2D5-5BCC281B9B18}"/>
    <cellStyle name="Normal 4 2 5 7 3 3" xfId="27663" xr:uid="{29D1F807-3A38-43D0-83A2-BC2AD92F412F}"/>
    <cellStyle name="Normal 4 2 5 7 4" xfId="27664" xr:uid="{DE829C70-2DF2-47BC-859E-1FBA6A5952E1}"/>
    <cellStyle name="Normal 4 2 5 7 4 2" xfId="27665" xr:uid="{83076A3B-92D8-4442-907E-9CF9CB8014EC}"/>
    <cellStyle name="Normal 4 2 5 7 4 2 2" xfId="27666" xr:uid="{0D40A539-A538-4828-A5D6-2D1A3567C799}"/>
    <cellStyle name="Normal 4 2 5 7 4 3" xfId="27667" xr:uid="{396BC026-9604-40C8-A276-4396FF9A86A2}"/>
    <cellStyle name="Normal 4 2 5 7 5" xfId="27668" xr:uid="{BE2B4953-61E5-443F-8798-B9610D43C219}"/>
    <cellStyle name="Normal 4 2 5 7 5 2" xfId="27669" xr:uid="{1E61DD7D-2D73-40B5-8CBD-F6C47057DF6B}"/>
    <cellStyle name="Normal 4 2 5 7 6" xfId="27670" xr:uid="{4A8D2B16-D190-49BB-8E09-66DCD390C4C7}"/>
    <cellStyle name="Normal 4 2 5 8" xfId="27671" xr:uid="{843583DC-432A-4B97-B0C7-DE4E6371A1DB}"/>
    <cellStyle name="Normal 4 2 5 8 2" xfId="27672" xr:uid="{A1F8D114-E894-4716-AC13-051E1630E27D}"/>
    <cellStyle name="Normal 4 2 5 8 2 2" xfId="27673" xr:uid="{DD1BCC3A-59A3-4526-99B1-F750A16488F5}"/>
    <cellStyle name="Normal 4 2 5 8 3" xfId="27674" xr:uid="{B3B2DF49-AE9F-4B42-9C1E-B1AD48FDE13D}"/>
    <cellStyle name="Normal 4 2 5 9" xfId="27675" xr:uid="{1130E549-3D08-4C10-A559-37C291A350B8}"/>
    <cellStyle name="Normal 4 2 5 9 2" xfId="27676" xr:uid="{C4E7A920-6D0F-45C3-92F8-08970C5F1483}"/>
    <cellStyle name="Normal 4 2 5 9 2 2" xfId="27677" xr:uid="{CDF38A93-68F9-47D0-8CAD-AED71B89F38A}"/>
    <cellStyle name="Normal 4 2 5 9 3" xfId="27678" xr:uid="{0BAF468E-4DAE-4997-BD34-AC3F8AA904FB}"/>
    <cellStyle name="Normal 4 2 6" xfId="27679" xr:uid="{2E52C991-D586-449F-AFC2-F48B1121789E}"/>
    <cellStyle name="Normal 4 2 6 2" xfId="27680" xr:uid="{0EFA60D7-BA94-47F6-90F2-29504C96F9BF}"/>
    <cellStyle name="Normal 4 2 6 2 2" xfId="27681" xr:uid="{F1A512DF-4AAD-41FA-9EA6-1187A0E264E0}"/>
    <cellStyle name="Normal 4 2 6 2 2 2" xfId="27682" xr:uid="{5C5BF0E8-7180-482B-B7FC-09E3B458FAF1}"/>
    <cellStyle name="Normal 4 2 6 2 2 2 2" xfId="27683" xr:uid="{CA0CED77-049A-4E89-A988-C1BC35610621}"/>
    <cellStyle name="Normal 4 2 6 2 2 3" xfId="27684" xr:uid="{17502D92-6D80-4E75-A4F5-C112125B280C}"/>
    <cellStyle name="Normal 4 2 6 2 3" xfId="27685" xr:uid="{B5849EA2-A05E-475F-9A67-8C7E371BE134}"/>
    <cellStyle name="Normal 4 2 6 2 3 2" xfId="27686" xr:uid="{7A315264-A172-4991-B3D5-FDF4C61B818E}"/>
    <cellStyle name="Normal 4 2 6 2 3 2 2" xfId="27687" xr:uid="{06D88769-9AC7-41A7-85B0-6F8695ADDE40}"/>
    <cellStyle name="Normal 4 2 6 2 3 3" xfId="27688" xr:uid="{8FFF8C76-465F-4100-BC85-165FFF355F34}"/>
    <cellStyle name="Normal 4 2 6 2 4" xfId="27689" xr:uid="{6567CA9F-1CF3-4D0A-974E-0D7FAF2B7C76}"/>
    <cellStyle name="Normal 4 2 6 2 4 2" xfId="27690" xr:uid="{8C8E41C5-CD20-4C92-8F12-0217131E3B2E}"/>
    <cellStyle name="Normal 4 2 6 2 4 2 2" xfId="27691" xr:uid="{880D68D6-6756-44F5-9AC8-23D90E04CD8A}"/>
    <cellStyle name="Normal 4 2 6 2 4 3" xfId="27692" xr:uid="{D166EDF8-80C7-4783-8EBE-261D072897A4}"/>
    <cellStyle name="Normal 4 2 6 2 5" xfId="27693" xr:uid="{B5C43D9A-ED77-482F-92E6-D84CD814B61B}"/>
    <cellStyle name="Normal 4 2 6 2 5 2" xfId="27694" xr:uid="{AE888350-5029-493A-9193-12B9DE6EBF3A}"/>
    <cellStyle name="Normal 4 2 6 2 6" xfId="27695" xr:uid="{1C459C49-0AD9-4E66-BD2F-BBB79BF4C42B}"/>
    <cellStyle name="Normal 4 2 6 3" xfId="27696" xr:uid="{FDF87613-7459-45C7-BD26-594E56E34687}"/>
    <cellStyle name="Normal 4 2 6 3 2" xfId="27697" xr:uid="{C664D8A4-4151-42E1-8973-788E90256C7B}"/>
    <cellStyle name="Normal 4 2 6 3 2 2" xfId="27698" xr:uid="{DE643A82-FFBE-45A9-82DA-1301E1F009D9}"/>
    <cellStyle name="Normal 4 2 6 3 2 2 2" xfId="27699" xr:uid="{A0E2187C-47C0-4C35-8936-BF27A3C671B2}"/>
    <cellStyle name="Normal 4 2 6 3 2 3" xfId="27700" xr:uid="{CF579EE6-A140-4A73-8D9A-3A482AEFC0C0}"/>
    <cellStyle name="Normal 4 2 6 3 3" xfId="27701" xr:uid="{AC540245-C3E4-4C0E-9749-C397CF6F38A2}"/>
    <cellStyle name="Normal 4 2 6 3 3 2" xfId="27702" xr:uid="{6331E899-0506-4B5D-B5F0-52D12404EA42}"/>
    <cellStyle name="Normal 4 2 6 3 3 2 2" xfId="27703" xr:uid="{DFF246EE-D014-410A-B1AD-0B0469BF4D86}"/>
    <cellStyle name="Normal 4 2 6 3 3 3" xfId="27704" xr:uid="{7BAAC88C-3B1A-496A-B787-59A5AFC7B4CE}"/>
    <cellStyle name="Normal 4 2 6 3 4" xfId="27705" xr:uid="{165F20D3-BB28-459C-B903-3D2A12719548}"/>
    <cellStyle name="Normal 4 2 6 3 4 2" xfId="27706" xr:uid="{0EE1F3E8-3953-4EE4-8FA3-1032A32F033E}"/>
    <cellStyle name="Normal 4 2 6 3 4 2 2" xfId="27707" xr:uid="{2DBEAE4C-29BE-45D2-87EF-D801B9D26835}"/>
    <cellStyle name="Normal 4 2 6 3 4 3" xfId="27708" xr:uid="{0D0FE3EA-F92C-4374-9328-D21B0A30D788}"/>
    <cellStyle name="Normal 4 2 6 3 5" xfId="27709" xr:uid="{07E05E94-2A95-4D91-9EBE-B55223A2BD54}"/>
    <cellStyle name="Normal 4 2 6 3 5 2" xfId="27710" xr:uid="{C94FC609-60D4-4F3F-82ED-053E0F6CF921}"/>
    <cellStyle name="Normal 4 2 6 3 6" xfId="27711" xr:uid="{7B1031C8-E61F-4DC9-83A0-02139623411A}"/>
    <cellStyle name="Normal 4 2 6 4" xfId="27712" xr:uid="{63D044B8-06DB-400B-8BF5-7C653366701F}"/>
    <cellStyle name="Normal 4 2 6 4 2" xfId="27713" xr:uid="{DDD5572F-FB98-4CCC-99C8-D005BF126C7A}"/>
    <cellStyle name="Normal 4 2 6 4 2 2" xfId="27714" xr:uid="{E81C12E5-76A0-4631-B89F-299877A36CAF}"/>
    <cellStyle name="Normal 4 2 6 4 2 2 2" xfId="27715" xr:uid="{D4D88880-7316-4F83-A9D8-6E37DB0C8F85}"/>
    <cellStyle name="Normal 4 2 6 4 2 3" xfId="27716" xr:uid="{A8809E37-F4A7-434C-8E92-1EFE9ED49A1B}"/>
    <cellStyle name="Normal 4 2 6 4 3" xfId="27717" xr:uid="{5831B9F2-57AF-4B2F-86D5-8F06A457C397}"/>
    <cellStyle name="Normal 4 2 6 4 3 2" xfId="27718" xr:uid="{EAC229A3-2DC9-4CC0-AC7B-C1068A4BBEE2}"/>
    <cellStyle name="Normal 4 2 6 4 3 2 2" xfId="27719" xr:uid="{7140929C-050F-4918-ACA5-91FF7DA6022A}"/>
    <cellStyle name="Normal 4 2 6 4 3 3" xfId="27720" xr:uid="{123F56E0-F48D-4184-A559-47FD00C16DAA}"/>
    <cellStyle name="Normal 4 2 6 4 4" xfId="27721" xr:uid="{B9BDBA3A-A691-4912-BB81-4C2670AE36F3}"/>
    <cellStyle name="Normal 4 2 6 4 4 2" xfId="27722" xr:uid="{B4C8C4A1-00DA-424E-9E1F-D04125B42A41}"/>
    <cellStyle name="Normal 4 2 6 4 4 2 2" xfId="27723" xr:uid="{928AAB98-59E6-4F60-9D44-659AB3BC8BB5}"/>
    <cellStyle name="Normal 4 2 6 4 4 3" xfId="27724" xr:uid="{AEEDFB59-A667-4836-9DA9-DCB5A07086B1}"/>
    <cellStyle name="Normal 4 2 6 4 5" xfId="27725" xr:uid="{71EDD63F-D182-46B8-BAA6-9B2ECF53A7B8}"/>
    <cellStyle name="Normal 4 2 6 4 5 2" xfId="27726" xr:uid="{DE77D05F-32C8-4B93-9EE9-0FD46A44CC4E}"/>
    <cellStyle name="Normal 4 2 6 4 6" xfId="27727" xr:uid="{05B501AB-2B4E-4EBF-ADF3-BAFC715384AD}"/>
    <cellStyle name="Normal 4 2 6 5" xfId="27728" xr:uid="{13418A27-AC17-4242-9BA8-5183C4D67B4F}"/>
    <cellStyle name="Normal 4 2 6 5 2" xfId="27729" xr:uid="{67520696-4961-4DA9-949C-FD5E16B25E6C}"/>
    <cellStyle name="Normal 4 2 6 5 2 2" xfId="27730" xr:uid="{CB303DBA-3831-471F-81C3-141F2D9EF242}"/>
    <cellStyle name="Normal 4 2 6 5 3" xfId="27731" xr:uid="{02E6A9D0-979B-43D3-9CAB-785336759F98}"/>
    <cellStyle name="Normal 4 2 6 6" xfId="27732" xr:uid="{9093125C-EC5D-4E27-918B-902FC36F7FE2}"/>
    <cellStyle name="Normal 4 2 6 6 2" xfId="27733" xr:uid="{12FBEE32-6609-4EA8-842C-84D1580C162C}"/>
    <cellStyle name="Normal 4 2 6 6 2 2" xfId="27734" xr:uid="{37C3D584-B45B-4960-8F68-DAD3420F0801}"/>
    <cellStyle name="Normal 4 2 6 6 3" xfId="27735" xr:uid="{765151A5-854F-4C7B-97BC-3F5553C1445A}"/>
    <cellStyle name="Normal 4 2 6 7" xfId="27736" xr:uid="{74E8B1C2-DB2D-4098-BF9E-15B60BFCAB3E}"/>
    <cellStyle name="Normal 4 2 6 7 2" xfId="27737" xr:uid="{39FEEBB8-2912-42A1-9C9B-8905F3FA4934}"/>
    <cellStyle name="Normal 4 2 6 7 2 2" xfId="27738" xr:uid="{9B452E9B-C5B3-4CE8-BFB8-D498D6340D4C}"/>
    <cellStyle name="Normal 4 2 6 7 3" xfId="27739" xr:uid="{329A9197-3508-4902-B471-9BB66699E164}"/>
    <cellStyle name="Normal 4 2 6 8" xfId="27740" xr:uid="{876747F5-F807-4F42-9630-C39C3758E2A6}"/>
    <cellStyle name="Normal 4 2 6 8 2" xfId="27741" xr:uid="{86B9662B-6E15-4337-AF21-B09FC101995C}"/>
    <cellStyle name="Normal 4 2 6 9" xfId="27742" xr:uid="{1E3C0035-A87C-4AF8-9FF8-7EAB3320CCE2}"/>
    <cellStyle name="Normal 4 2 7" xfId="27743" xr:uid="{35596094-A19F-45E6-B241-8E976A982EC9}"/>
    <cellStyle name="Normal 4 2 7 2" xfId="27744" xr:uid="{A145B4DB-22DC-451E-9806-9288A84BBBA8}"/>
    <cellStyle name="Normal 4 2 7 2 2" xfId="27745" xr:uid="{DFAA1AA3-55DD-4A4B-AE02-12021D692846}"/>
    <cellStyle name="Normal 4 2 7 2 2 2" xfId="27746" xr:uid="{A93FB75A-5F3F-4639-9290-99CBD467E431}"/>
    <cellStyle name="Normal 4 2 7 2 2 2 2" xfId="27747" xr:uid="{5D14B9D6-DA93-4816-9071-7A6A85FD2C83}"/>
    <cellStyle name="Normal 4 2 7 2 2 3" xfId="27748" xr:uid="{E307245A-CD8D-470B-B097-5D7EB6F61D2C}"/>
    <cellStyle name="Normal 4 2 7 2 3" xfId="27749" xr:uid="{355F6D94-1EBF-454C-80FC-40A514B19527}"/>
    <cellStyle name="Normal 4 2 7 2 3 2" xfId="27750" xr:uid="{840DD03A-12BD-4BBA-A5D9-39F20AC55EC5}"/>
    <cellStyle name="Normal 4 2 7 2 3 2 2" xfId="27751" xr:uid="{F7E13AA2-43FB-42B0-8F96-BF4C380141ED}"/>
    <cellStyle name="Normal 4 2 7 2 3 3" xfId="27752" xr:uid="{9C7F8291-A415-4B61-BA47-EB9B0BD4247D}"/>
    <cellStyle name="Normal 4 2 7 2 4" xfId="27753" xr:uid="{D754441C-2E2D-4E97-B545-35638EDFD50E}"/>
    <cellStyle name="Normal 4 2 7 2 4 2" xfId="27754" xr:uid="{9083E9CD-D8B1-4BC6-96F6-861BCB666A0F}"/>
    <cellStyle name="Normal 4 2 7 2 4 2 2" xfId="27755" xr:uid="{7B62217C-6236-4E9D-947E-AEEA7DB28829}"/>
    <cellStyle name="Normal 4 2 7 2 4 3" xfId="27756" xr:uid="{0B36183C-5B0C-415F-829E-8D6C875262FE}"/>
    <cellStyle name="Normal 4 2 7 2 5" xfId="27757" xr:uid="{ADD70AD0-65A0-4E71-BE26-14D5E1696321}"/>
    <cellStyle name="Normal 4 2 7 2 5 2" xfId="27758" xr:uid="{1E5C6D46-E793-479F-BAC4-422225FD6EF3}"/>
    <cellStyle name="Normal 4 2 7 2 6" xfId="27759" xr:uid="{5E7380AE-AF54-434A-A076-2297FB7116BA}"/>
    <cellStyle name="Normal 4 2 7 3" xfId="27760" xr:uid="{D20A158F-6152-44DA-A210-D10B83F9C9A8}"/>
    <cellStyle name="Normal 4 2 7 3 2" xfId="27761" xr:uid="{C9A48B3E-518C-4448-BD68-D74E522B7D89}"/>
    <cellStyle name="Normal 4 2 7 3 2 2" xfId="27762" xr:uid="{659D78E2-4D37-4F61-9B83-E487D3544825}"/>
    <cellStyle name="Normal 4 2 7 3 2 2 2" xfId="27763" xr:uid="{139CD6AB-AB36-4CA3-8F30-D5ABE07B98C6}"/>
    <cellStyle name="Normal 4 2 7 3 2 3" xfId="27764" xr:uid="{590B45EC-C6BF-44DE-82BA-F6286B700DEC}"/>
    <cellStyle name="Normal 4 2 7 3 3" xfId="27765" xr:uid="{414998DE-6A5A-46DC-A0AF-09245A724B12}"/>
    <cellStyle name="Normal 4 2 7 3 3 2" xfId="27766" xr:uid="{4F1319D9-5FE7-450A-BEFC-4B39716C10C8}"/>
    <cellStyle name="Normal 4 2 7 3 3 2 2" xfId="27767" xr:uid="{2C0E2D11-B3E8-41AB-B358-BE9DBC12D25D}"/>
    <cellStyle name="Normal 4 2 7 3 3 3" xfId="27768" xr:uid="{EC08FA18-0B93-4FD6-9BDE-EC6A83321135}"/>
    <cellStyle name="Normal 4 2 7 3 4" xfId="27769" xr:uid="{46D63A1A-509F-426D-8E6B-8AB3F3CF8FE6}"/>
    <cellStyle name="Normal 4 2 7 3 4 2" xfId="27770" xr:uid="{3A70E1C4-9DA1-44F6-B682-8C94509C0019}"/>
    <cellStyle name="Normal 4 2 7 3 4 2 2" xfId="27771" xr:uid="{BB636B94-77B6-4F23-AC02-FF92B4436DA9}"/>
    <cellStyle name="Normal 4 2 7 3 4 3" xfId="27772" xr:uid="{F7B82FCA-118F-4B63-AB3B-24F2052B59CC}"/>
    <cellStyle name="Normal 4 2 7 3 5" xfId="27773" xr:uid="{B00A41ED-1806-441A-BFC8-B59FBB15B081}"/>
    <cellStyle name="Normal 4 2 7 3 5 2" xfId="27774" xr:uid="{603BFD7D-C0FF-4210-95A9-CF1449143475}"/>
    <cellStyle name="Normal 4 2 7 3 6" xfId="27775" xr:uid="{07F0C4E3-5FEF-4321-BC3A-016F31BC9E5E}"/>
    <cellStyle name="Normal 4 2 7 4" xfId="27776" xr:uid="{F2E0923F-F8AD-4378-9B38-C0AAC31F5FDE}"/>
    <cellStyle name="Normal 4 2 7 4 2" xfId="27777" xr:uid="{03981224-E33F-4D2F-9B02-B935A6880186}"/>
    <cellStyle name="Normal 4 2 7 4 2 2" xfId="27778" xr:uid="{104837EF-9FD3-407D-8485-943C19DD4919}"/>
    <cellStyle name="Normal 4 2 7 4 2 2 2" xfId="27779" xr:uid="{19CE4D69-EBC3-4CF5-A795-7ABA3BE021BF}"/>
    <cellStyle name="Normal 4 2 7 4 2 3" xfId="27780" xr:uid="{1984CC40-F26C-411F-9E30-299780ED9FC6}"/>
    <cellStyle name="Normal 4 2 7 4 3" xfId="27781" xr:uid="{8544B13A-8195-4DA9-B5E4-0A2DAD533C7F}"/>
    <cellStyle name="Normal 4 2 7 4 3 2" xfId="27782" xr:uid="{9B1F1DC8-7F8D-4A00-8EEE-FF98743FB3E9}"/>
    <cellStyle name="Normal 4 2 7 4 3 2 2" xfId="27783" xr:uid="{EB4391C1-6352-4904-B73C-069A0D5BE210}"/>
    <cellStyle name="Normal 4 2 7 4 3 3" xfId="27784" xr:uid="{7B1E559B-B580-4805-A374-E102E1F80359}"/>
    <cellStyle name="Normal 4 2 7 4 4" xfId="27785" xr:uid="{5CECCE61-F981-4AA8-8483-D2A752C7366B}"/>
    <cellStyle name="Normal 4 2 7 4 4 2" xfId="27786" xr:uid="{CED3AA35-D729-4B93-A37D-48F122B3C385}"/>
    <cellStyle name="Normal 4 2 7 4 4 2 2" xfId="27787" xr:uid="{A934108F-1F33-4B1A-94F8-488D0533E1AB}"/>
    <cellStyle name="Normal 4 2 7 4 4 3" xfId="27788" xr:uid="{FB43FCED-404A-4DEC-A148-BA0408F6A0E3}"/>
    <cellStyle name="Normal 4 2 7 4 5" xfId="27789" xr:uid="{08B921EF-45D3-4A2F-898B-DE8343CDB7E2}"/>
    <cellStyle name="Normal 4 2 7 4 5 2" xfId="27790" xr:uid="{2D1DF64F-6755-42CA-A32D-F2529CBD2A8B}"/>
    <cellStyle name="Normal 4 2 7 4 6" xfId="27791" xr:uid="{7B5D3550-A19A-4971-926E-E51454B90A28}"/>
    <cellStyle name="Normal 4 2 7 5" xfId="27792" xr:uid="{862E5B4F-C06F-45B1-BF39-D890EFF8AA9A}"/>
    <cellStyle name="Normal 4 2 7 5 2" xfId="27793" xr:uid="{DFB1456B-CB8E-47A8-8F38-7B049D5B4C8F}"/>
    <cellStyle name="Normal 4 2 7 5 2 2" xfId="27794" xr:uid="{3D460A0D-EB71-40F7-95D5-1C435B444EB7}"/>
    <cellStyle name="Normal 4 2 7 5 3" xfId="27795" xr:uid="{EA57E4F8-81E5-40CA-934A-C17D72420199}"/>
    <cellStyle name="Normal 4 2 7 6" xfId="27796" xr:uid="{8F4FE120-7CA8-48AE-8359-D6570F364ED8}"/>
    <cellStyle name="Normal 4 2 7 6 2" xfId="27797" xr:uid="{25D5074B-C0AD-4DA6-A2DB-BD5B4A4408E4}"/>
    <cellStyle name="Normal 4 2 7 6 2 2" xfId="27798" xr:uid="{B4F5297C-01CE-41F1-8305-A0240C696AD0}"/>
    <cellStyle name="Normal 4 2 7 6 3" xfId="27799" xr:uid="{2F979C8A-825D-440F-AF35-44C29CFB8636}"/>
    <cellStyle name="Normal 4 2 7 7" xfId="27800" xr:uid="{082F0188-2A98-4FF1-A53E-0E097DDB4AA4}"/>
    <cellStyle name="Normal 4 2 7 7 2" xfId="27801" xr:uid="{39E1DB73-5200-4D68-BCAA-5E71440EC586}"/>
    <cellStyle name="Normal 4 2 7 7 2 2" xfId="27802" xr:uid="{6B868538-1AB8-4AEC-9111-E2A585474D58}"/>
    <cellStyle name="Normal 4 2 7 7 3" xfId="27803" xr:uid="{3E27F2BE-3461-4DD0-8C0B-EFA23AFC117F}"/>
    <cellStyle name="Normal 4 2 7 8" xfId="27804" xr:uid="{360BD139-6340-44CB-BDDC-4E01D74B8579}"/>
    <cellStyle name="Normal 4 2 7 8 2" xfId="27805" xr:uid="{E4E44420-11CE-4970-A0E2-3AFD1CCCCA4E}"/>
    <cellStyle name="Normal 4 2 7 9" xfId="27806" xr:uid="{B91B3525-A420-4BCB-8B19-4375BEFA7AD0}"/>
    <cellStyle name="Normal 4 2 8" xfId="27807" xr:uid="{713DAAE6-16C2-4A3E-9319-E2895A9B771D}"/>
    <cellStyle name="Normal 4 2 8 2" xfId="27808" xr:uid="{49E93F07-8D57-4208-A1BB-D2A0CB855DE9}"/>
    <cellStyle name="Normal 4 2 8 2 2" xfId="27809" xr:uid="{23B880B5-A2F6-40EE-B56E-83F7710760F3}"/>
    <cellStyle name="Normal 4 2 8 2 2 2" xfId="27810" xr:uid="{C2AC0589-4500-41AA-919C-3ACA10D0C505}"/>
    <cellStyle name="Normal 4 2 8 2 2 2 2" xfId="27811" xr:uid="{BD6363D7-21BB-4332-A283-82239AB39DF6}"/>
    <cellStyle name="Normal 4 2 8 2 2 3" xfId="27812" xr:uid="{89F0A500-092E-40DF-9F47-E133D5FB86A0}"/>
    <cellStyle name="Normal 4 2 8 2 3" xfId="27813" xr:uid="{9436FB56-DEF4-4143-8291-BA0F7010E45A}"/>
    <cellStyle name="Normal 4 2 8 2 3 2" xfId="27814" xr:uid="{01AC308D-F375-457B-BD1D-1F3C61F22B2D}"/>
    <cellStyle name="Normal 4 2 8 2 3 2 2" xfId="27815" xr:uid="{9F47C71D-F376-4169-8EF7-E80683B46BC3}"/>
    <cellStyle name="Normal 4 2 8 2 3 3" xfId="27816" xr:uid="{750D6933-8FE1-4BF6-835D-64281128CC5B}"/>
    <cellStyle name="Normal 4 2 8 2 4" xfId="27817" xr:uid="{3C9B39C6-48F8-4FF9-A8B6-35324033E2DA}"/>
    <cellStyle name="Normal 4 2 8 2 4 2" xfId="27818" xr:uid="{5D7E175D-2CD2-43D9-92C5-936ECC763C49}"/>
    <cellStyle name="Normal 4 2 8 2 4 2 2" xfId="27819" xr:uid="{7A9530B2-8C5C-4673-8C1B-EA3E28356621}"/>
    <cellStyle name="Normal 4 2 8 2 4 3" xfId="27820" xr:uid="{181C3B58-86F5-417B-A6C0-DADCC94CD678}"/>
    <cellStyle name="Normal 4 2 8 2 5" xfId="27821" xr:uid="{8C42C13D-5D30-4904-80E3-E268A292F819}"/>
    <cellStyle name="Normal 4 2 8 2 5 2" xfId="27822" xr:uid="{9C690E9A-CFBB-44B3-86E9-1F2768621ED5}"/>
    <cellStyle name="Normal 4 2 8 2 6" xfId="27823" xr:uid="{8DE5B68E-7D57-4539-A082-9FFC1C9E36C4}"/>
    <cellStyle name="Normal 4 2 8 3" xfId="27824" xr:uid="{38D228EE-940B-407F-848A-7A8B4AF1A769}"/>
    <cellStyle name="Normal 4 2 8 3 2" xfId="27825" xr:uid="{C0CA5CE5-22F3-4EF8-B721-4BDF8CAEC7F1}"/>
    <cellStyle name="Normal 4 2 8 3 2 2" xfId="27826" xr:uid="{BCD20EA0-D88F-411B-8411-CB0BAA1B7754}"/>
    <cellStyle name="Normal 4 2 8 3 2 2 2" xfId="27827" xr:uid="{D6571E89-4A02-4FC4-AF4D-0904E1557540}"/>
    <cellStyle name="Normal 4 2 8 3 2 3" xfId="27828" xr:uid="{D9AA2381-E746-4ADA-95E6-4A722B124E79}"/>
    <cellStyle name="Normal 4 2 8 3 3" xfId="27829" xr:uid="{E5DDA8CD-AAB3-40FA-8AA0-052D137475A3}"/>
    <cellStyle name="Normal 4 2 8 3 3 2" xfId="27830" xr:uid="{35221B0B-E528-496B-B6DF-395D0609C959}"/>
    <cellStyle name="Normal 4 2 8 3 3 2 2" xfId="27831" xr:uid="{D09751E2-5FCF-45B3-8F39-7EEE8FF83272}"/>
    <cellStyle name="Normal 4 2 8 3 3 3" xfId="27832" xr:uid="{3884A685-1073-4BD9-8428-A4EF15C734CB}"/>
    <cellStyle name="Normal 4 2 8 3 4" xfId="27833" xr:uid="{EFFBB1AA-320D-44B1-9BE8-1155A2BB003D}"/>
    <cellStyle name="Normal 4 2 8 3 4 2" xfId="27834" xr:uid="{86EB9EB6-D23D-45FE-B7FF-3EC5C725F48F}"/>
    <cellStyle name="Normal 4 2 8 3 4 2 2" xfId="27835" xr:uid="{AA2883BD-D93D-47A9-A5E7-1EE8CECE16C3}"/>
    <cellStyle name="Normal 4 2 8 3 4 3" xfId="27836" xr:uid="{00EEB66D-9FBB-4D4F-BF33-60CD34B9E4F7}"/>
    <cellStyle name="Normal 4 2 8 3 5" xfId="27837" xr:uid="{199D43A3-B5F7-49A6-8E74-92AA8CF25C4C}"/>
    <cellStyle name="Normal 4 2 8 3 5 2" xfId="27838" xr:uid="{BBFFD09D-E899-47F2-ADF9-8577DFD543D9}"/>
    <cellStyle name="Normal 4 2 8 3 6" xfId="27839" xr:uid="{9BE2C7F8-03BC-41CE-A298-4FA682FF86DF}"/>
    <cellStyle name="Normal 4 2 8 4" xfId="27840" xr:uid="{A5A1A2E8-A15A-4EA0-AA8F-89C877CB0475}"/>
    <cellStyle name="Normal 4 2 8 4 2" xfId="27841" xr:uid="{45BCA417-97F8-4CF6-B8C5-EDA97092A227}"/>
    <cellStyle name="Normal 4 2 8 4 2 2" xfId="27842" xr:uid="{FF9DABBE-3600-4390-9D7D-300FF8271D46}"/>
    <cellStyle name="Normal 4 2 8 4 2 2 2" xfId="27843" xr:uid="{E925AF71-01DE-417C-A503-1850A0A81D15}"/>
    <cellStyle name="Normal 4 2 8 4 2 3" xfId="27844" xr:uid="{CE3E10A4-29AA-47E9-93F8-6E3231649234}"/>
    <cellStyle name="Normal 4 2 8 4 3" xfId="27845" xr:uid="{839C6073-42C9-4849-BFDC-09BF8EE909AA}"/>
    <cellStyle name="Normal 4 2 8 4 3 2" xfId="27846" xr:uid="{E505ED39-8657-4446-B202-A8A2FBD0ADEB}"/>
    <cellStyle name="Normal 4 2 8 4 3 2 2" xfId="27847" xr:uid="{BFE874F1-1929-4170-A1C1-45B16B2BDD81}"/>
    <cellStyle name="Normal 4 2 8 4 3 3" xfId="27848" xr:uid="{85327439-EEE9-4295-94DF-90532C008206}"/>
    <cellStyle name="Normal 4 2 8 4 4" xfId="27849" xr:uid="{DAE27136-2E8E-410C-93CC-FF21270C6823}"/>
    <cellStyle name="Normal 4 2 8 4 4 2" xfId="27850" xr:uid="{A6F3EC50-29BB-4F7D-AE99-90CE04DF6942}"/>
    <cellStyle name="Normal 4 2 8 4 4 2 2" xfId="27851" xr:uid="{43815A39-2F5C-4C40-8D55-8F7BE411C4B5}"/>
    <cellStyle name="Normal 4 2 8 4 4 3" xfId="27852" xr:uid="{7BAE546E-AC59-4E14-B85D-02EAE7B088C1}"/>
    <cellStyle name="Normal 4 2 8 4 5" xfId="27853" xr:uid="{312E099E-5D7B-4DE3-B491-4CD34F72E9AA}"/>
    <cellStyle name="Normal 4 2 8 4 5 2" xfId="27854" xr:uid="{1AF402B8-6B67-4C76-9654-34AADCF79D3D}"/>
    <cellStyle name="Normal 4 2 8 4 6" xfId="27855" xr:uid="{6BC5C1AD-1B61-41EB-97A5-7B9120C6D2F8}"/>
    <cellStyle name="Normal 4 2 8 5" xfId="27856" xr:uid="{1BD4AD8D-385C-4808-B9F1-D197BD975623}"/>
    <cellStyle name="Normal 4 2 8 5 2" xfId="27857" xr:uid="{9FD9F0A1-93CC-4DD2-A648-AF073B2D2734}"/>
    <cellStyle name="Normal 4 2 8 5 2 2" xfId="27858" xr:uid="{26188D2B-1562-4900-85BB-37F44C5C2145}"/>
    <cellStyle name="Normal 4 2 8 5 3" xfId="27859" xr:uid="{7397C2DD-5330-49E3-A23A-9B4F2AF91DEA}"/>
    <cellStyle name="Normal 4 2 8 6" xfId="27860" xr:uid="{D7A20DCA-4830-475A-9564-CD3CE70D2204}"/>
    <cellStyle name="Normal 4 2 8 6 2" xfId="27861" xr:uid="{7C45879E-DF7A-4DD0-9AA9-73C4168D5646}"/>
    <cellStyle name="Normal 4 2 8 6 2 2" xfId="27862" xr:uid="{D2106DCA-11C7-419D-A855-CE1BB3AFCEBF}"/>
    <cellStyle name="Normal 4 2 8 6 3" xfId="27863" xr:uid="{09765F4F-AE06-4618-9D8F-F9141C44B670}"/>
    <cellStyle name="Normal 4 2 8 7" xfId="27864" xr:uid="{A22E7158-082E-42C1-B5A8-56E635BFD24C}"/>
    <cellStyle name="Normal 4 2 8 7 2" xfId="27865" xr:uid="{98E07EF0-57FB-436C-9E0D-D2AD5FF42F8C}"/>
    <cellStyle name="Normal 4 2 8 7 2 2" xfId="27866" xr:uid="{2D6712CA-329B-43E4-ADFC-FF59376C2D31}"/>
    <cellStyle name="Normal 4 2 8 7 3" xfId="27867" xr:uid="{FEA4515B-9C51-480C-AEDE-C0424BF77846}"/>
    <cellStyle name="Normal 4 2 8 8" xfId="27868" xr:uid="{ACAC1C6D-0F7A-4866-83F9-01A3D2830C3F}"/>
    <cellStyle name="Normal 4 2 8 8 2" xfId="27869" xr:uid="{1DB39F79-15E5-448D-870F-A9770FCE7D51}"/>
    <cellStyle name="Normal 4 2 8 9" xfId="27870" xr:uid="{A6206720-C236-41F5-9E22-6259872004A7}"/>
    <cellStyle name="Normal 4 2 9" xfId="27871" xr:uid="{B5682A63-D9B5-47F3-86AE-1607A03EA8E9}"/>
    <cellStyle name="Normal 4 2 9 2" xfId="27872" xr:uid="{5E193A0A-3520-4FBF-9DDB-CE2111D4CA53}"/>
    <cellStyle name="Normal 4 2 9 2 2" xfId="27873" xr:uid="{F64A37A6-9126-45B4-A5BD-52F908858DC6}"/>
    <cellStyle name="Normal 4 2 9 2 2 2" xfId="27874" xr:uid="{A4AE2710-9861-4512-BFD4-83EDC518E10E}"/>
    <cellStyle name="Normal 4 2 9 2 3" xfId="27875" xr:uid="{8E7AAEBF-9370-48BE-B0CE-8DA62B7C7C84}"/>
    <cellStyle name="Normal 4 2 9 3" xfId="27876" xr:uid="{CBDFDA75-315E-4A88-9DA9-BAB51456877A}"/>
    <cellStyle name="Normal 4 2 9 3 2" xfId="27877" xr:uid="{136FD96B-551B-4FDB-BD43-C9281B659356}"/>
    <cellStyle name="Normal 4 2 9 3 2 2" xfId="27878" xr:uid="{0B4806FF-C072-4F1B-BB68-8AD0EF0E7FDF}"/>
    <cellStyle name="Normal 4 2 9 3 3" xfId="27879" xr:uid="{AEBBF7E3-E889-4610-BD6C-20AB6779641C}"/>
    <cellStyle name="Normal 4 2 9 4" xfId="27880" xr:uid="{49E355E5-AA4F-47BC-9394-1D8E6E4A079D}"/>
    <cellStyle name="Normal 4 2 9 4 2" xfId="27881" xr:uid="{F933595B-A9D1-4E40-8AB3-56200B506692}"/>
    <cellStyle name="Normal 4 2 9 4 2 2" xfId="27882" xr:uid="{7F91C7E9-408D-485F-8AD6-F71862A7E8FB}"/>
    <cellStyle name="Normal 4 2 9 4 3" xfId="27883" xr:uid="{FFF33794-A7F3-4080-8A9D-F4CED81FF6E2}"/>
    <cellStyle name="Normal 4 2 9 5" xfId="27884" xr:uid="{EADF3EF2-318D-4C80-9066-3FDDA6CAC557}"/>
    <cellStyle name="Normal 4 2 9 5 2" xfId="27885" xr:uid="{3D486D41-51D0-4A03-A3E5-563B1A67F747}"/>
    <cellStyle name="Normal 4 2 9 6" xfId="27886" xr:uid="{0E7122BA-E3BF-4B97-AAE9-1E83164E7CC0}"/>
    <cellStyle name="Normal 4 3" xfId="27887" xr:uid="{2631B98C-8D8C-40E4-AA00-EC14EDCD8380}"/>
    <cellStyle name="Normal 4 3 10" xfId="27888" xr:uid="{D77FF206-7AB4-4827-BF48-BF21A395B5A6}"/>
    <cellStyle name="Normal 4 3 10 2" xfId="27889" xr:uid="{F7DBD4F3-4438-47FE-87A8-824B696C73E2}"/>
    <cellStyle name="Normal 4 3 10 2 2" xfId="27890" xr:uid="{C9D96DCC-4905-47E3-A452-F34938D46705}"/>
    <cellStyle name="Normal 4 3 10 3" xfId="27891" xr:uid="{5AF9C510-8720-4031-9547-C1D5C7DD2A19}"/>
    <cellStyle name="Normal 4 3 11" xfId="27892" xr:uid="{E6D7AFB3-C0A0-4565-A234-724C1CDB53AA}"/>
    <cellStyle name="Normal 4 3 11 2" xfId="27893" xr:uid="{83CCF1C0-6765-4D77-A356-0F79F9126560}"/>
    <cellStyle name="Normal 4 3 11 2 2" xfId="27894" xr:uid="{7BA77481-A964-4E2A-85B8-DF7E531755BB}"/>
    <cellStyle name="Normal 4 3 11 3" xfId="27895" xr:uid="{9CCCDAA1-D49F-4EF7-9255-5DAB26B3B389}"/>
    <cellStyle name="Normal 4 3 12" xfId="27896" xr:uid="{01190EFB-AEC3-4FAF-9D2F-ECF61EEFE48A}"/>
    <cellStyle name="Normal 4 3 12 2" xfId="27897" xr:uid="{F5ACEF01-3423-4F02-8293-8B9934CAE604}"/>
    <cellStyle name="Normal 4 3 12 2 2" xfId="27898" xr:uid="{6D614A94-FBD7-4C51-B57D-8DC98E079BAF}"/>
    <cellStyle name="Normal 4 3 12 3" xfId="27899" xr:uid="{8FE9ECF0-436A-4E52-9021-460E83A90127}"/>
    <cellStyle name="Normal 4 3 13" xfId="27900" xr:uid="{15BB0646-54B8-4E96-8C46-8837B73DAC59}"/>
    <cellStyle name="Normal 4 3 13 2" xfId="27901" xr:uid="{F6B7E14C-2D98-4EEE-A4D0-4A9C7DE9E0B5}"/>
    <cellStyle name="Normal 4 3 14" xfId="27902" xr:uid="{64C7E7EF-BB39-44C5-B5CF-9187CA6C1AEB}"/>
    <cellStyle name="Normal 4 3 2" xfId="27903" xr:uid="{ABBA5D0D-284A-496D-AF71-D784CB4CA601}"/>
    <cellStyle name="Normal 4 3 2 10" xfId="27904" xr:uid="{2435D1EA-2C24-499A-901D-17247A7F4743}"/>
    <cellStyle name="Normal 4 3 2 10 2" xfId="27905" xr:uid="{1295866E-0B23-402C-97D4-9C1B9B119A9C}"/>
    <cellStyle name="Normal 4 3 2 10 2 2" xfId="27906" xr:uid="{096A7D55-1597-4615-A049-63286E8C7A03}"/>
    <cellStyle name="Normal 4 3 2 10 3" xfId="27907" xr:uid="{A4454CA3-C8F4-4300-A0E6-8067A0513480}"/>
    <cellStyle name="Normal 4 3 2 11" xfId="27908" xr:uid="{5C0898CA-C3BC-4967-B6C2-C2AA9E574D6A}"/>
    <cellStyle name="Normal 4 3 2 11 2" xfId="27909" xr:uid="{33519B0F-6252-47A1-9D30-69D59B8C0E92}"/>
    <cellStyle name="Normal 4 3 2 12" xfId="27910" xr:uid="{ACF9CFB3-6C75-4B74-B810-43BC3C7A9B6C}"/>
    <cellStyle name="Normal 4 3 2 13" xfId="27911" xr:uid="{0A8853ED-F492-4017-8D31-C77DC2A59601}"/>
    <cellStyle name="Normal 4 3 2 2" xfId="27912" xr:uid="{8CA3059D-0CEC-47B4-8D06-98DDD301EA8E}"/>
    <cellStyle name="Normal 4 3 2 2 2" xfId="27913" xr:uid="{5BBF13F8-AD56-4974-9A9B-0FD40E9D6F0E}"/>
    <cellStyle name="Normal 4 3 2 2 2 2" xfId="27914" xr:uid="{88B51694-0AA2-4F5D-95C7-1028829E325A}"/>
    <cellStyle name="Normal 4 3 2 2 2 2 2" xfId="27915" xr:uid="{23BBE210-3E4D-4F57-95C8-7B35C6D274A9}"/>
    <cellStyle name="Normal 4 3 2 2 2 2 2 2" xfId="27916" xr:uid="{B6BB1351-D879-4B1B-9658-D297AEDCCAD3}"/>
    <cellStyle name="Normal 4 3 2 2 2 2 3" xfId="27917" xr:uid="{C32D7D8E-4C4C-43FF-8DD6-C44285652DCA}"/>
    <cellStyle name="Normal 4 3 2 2 2 3" xfId="27918" xr:uid="{1D3240B6-BE85-4559-AF09-C5815435BB5F}"/>
    <cellStyle name="Normal 4 3 2 2 2 3 2" xfId="27919" xr:uid="{1574A435-167F-4A11-B3B5-B60768415557}"/>
    <cellStyle name="Normal 4 3 2 2 2 3 2 2" xfId="27920" xr:uid="{6C5FF152-210B-4AC7-AA6A-2223C30A35D3}"/>
    <cellStyle name="Normal 4 3 2 2 2 3 3" xfId="27921" xr:uid="{A90FCE61-1D7A-4922-935C-2C8B8422EC86}"/>
    <cellStyle name="Normal 4 3 2 2 2 4" xfId="27922" xr:uid="{CA4D32B5-6A24-4496-933E-06AD219C59A0}"/>
    <cellStyle name="Normal 4 3 2 2 2 4 2" xfId="27923" xr:uid="{73709C91-79FC-450C-8EC6-25F5D50B7ECF}"/>
    <cellStyle name="Normal 4 3 2 2 2 4 2 2" xfId="27924" xr:uid="{F6B70596-CAB8-4A2F-B9A6-937F743E6B53}"/>
    <cellStyle name="Normal 4 3 2 2 2 4 3" xfId="27925" xr:uid="{6E3E6727-A557-4379-8B91-C3BADF9BF092}"/>
    <cellStyle name="Normal 4 3 2 2 2 5" xfId="27926" xr:uid="{DF9C0C8F-F36F-40A3-80EE-8E477FE393CD}"/>
    <cellStyle name="Normal 4 3 2 2 2 5 2" xfId="27927" xr:uid="{66C82FAB-3B09-4389-A378-478F20C33CDA}"/>
    <cellStyle name="Normal 4 3 2 2 2 6" xfId="27928" xr:uid="{894ACAB5-9545-410B-85D1-68FE628C732D}"/>
    <cellStyle name="Normal 4 3 2 2 3" xfId="27929" xr:uid="{6E67570D-BA91-41D0-A267-E1553F501B60}"/>
    <cellStyle name="Normal 4 3 2 2 3 2" xfId="27930" xr:uid="{C23D6ED0-6B78-4AEE-9537-F7538BC0717D}"/>
    <cellStyle name="Normal 4 3 2 2 3 2 2" xfId="27931" xr:uid="{C92D63A6-A439-4F69-8E9C-7F881BBE4C51}"/>
    <cellStyle name="Normal 4 3 2 2 3 2 2 2" xfId="27932" xr:uid="{F95EA686-0A1F-42A5-8E3F-0574F8A91838}"/>
    <cellStyle name="Normal 4 3 2 2 3 2 3" xfId="27933" xr:uid="{E3E4C91E-320E-41A6-999E-1D8D85350B97}"/>
    <cellStyle name="Normal 4 3 2 2 3 3" xfId="27934" xr:uid="{83A8C767-BF54-4740-865F-74F7D557B70D}"/>
    <cellStyle name="Normal 4 3 2 2 3 3 2" xfId="27935" xr:uid="{2799F567-DBA2-4B6F-AB59-FD0E38E66864}"/>
    <cellStyle name="Normal 4 3 2 2 3 3 2 2" xfId="27936" xr:uid="{47324C96-D44A-4A6A-9827-C08D2E8CA5E4}"/>
    <cellStyle name="Normal 4 3 2 2 3 3 3" xfId="27937" xr:uid="{122CDADF-0B6F-4B92-81FD-EA0E5CD6E06C}"/>
    <cellStyle name="Normal 4 3 2 2 3 4" xfId="27938" xr:uid="{CD490938-5840-4385-8F5D-D5608A7E143C}"/>
    <cellStyle name="Normal 4 3 2 2 3 4 2" xfId="27939" xr:uid="{02A5C062-0609-4002-9C66-447D819C193D}"/>
    <cellStyle name="Normal 4 3 2 2 3 4 2 2" xfId="27940" xr:uid="{5A4932EF-09E0-4ED7-9D96-52AD2C2FA935}"/>
    <cellStyle name="Normal 4 3 2 2 3 4 3" xfId="27941" xr:uid="{36B78D35-2D9A-407F-A45B-D7D0CBCECC3C}"/>
    <cellStyle name="Normal 4 3 2 2 3 5" xfId="27942" xr:uid="{B2A9206D-736A-4629-B0B9-1ECDB6450FF7}"/>
    <cellStyle name="Normal 4 3 2 2 3 5 2" xfId="27943" xr:uid="{B6185300-522A-4CD2-9738-8FC6F2C74AE3}"/>
    <cellStyle name="Normal 4 3 2 2 3 6" xfId="27944" xr:uid="{02312DD4-86C8-4C50-A114-A2707D9104F2}"/>
    <cellStyle name="Normal 4 3 2 2 4" xfId="27945" xr:uid="{04FFD181-AD10-462A-94BB-D5760E891608}"/>
    <cellStyle name="Normal 4 3 2 2 4 2" xfId="27946" xr:uid="{70AB336D-1570-4F89-8137-379E3292F347}"/>
    <cellStyle name="Normal 4 3 2 2 4 2 2" xfId="27947" xr:uid="{3A7F2502-21A3-4A2D-AAB6-CFF94A43C0AD}"/>
    <cellStyle name="Normal 4 3 2 2 4 2 2 2" xfId="27948" xr:uid="{94EBCE99-5BF7-4D5B-8625-1C1789ED7373}"/>
    <cellStyle name="Normal 4 3 2 2 4 2 3" xfId="27949" xr:uid="{59C4C9EF-62D4-4664-8AF8-D365E5108737}"/>
    <cellStyle name="Normal 4 3 2 2 4 3" xfId="27950" xr:uid="{116FA1C7-F49E-4023-91F1-E98B22265C66}"/>
    <cellStyle name="Normal 4 3 2 2 4 3 2" xfId="27951" xr:uid="{545F4A56-5DC5-4A4E-AC7D-B03692D09B33}"/>
    <cellStyle name="Normal 4 3 2 2 4 3 2 2" xfId="27952" xr:uid="{FC67003C-CCFF-458E-AEAC-29DFB7B37275}"/>
    <cellStyle name="Normal 4 3 2 2 4 3 3" xfId="27953" xr:uid="{6280C845-C107-4A3D-B637-3404186E1FC6}"/>
    <cellStyle name="Normal 4 3 2 2 4 4" xfId="27954" xr:uid="{41C11CCF-EED3-4248-9F8B-50FA9CF48CC0}"/>
    <cellStyle name="Normal 4 3 2 2 4 4 2" xfId="27955" xr:uid="{1C273CFC-F5B5-4F31-A6DF-2532B03CAF40}"/>
    <cellStyle name="Normal 4 3 2 2 4 4 2 2" xfId="27956" xr:uid="{03F85FBD-EA95-4DD2-9F96-7297D58DAC59}"/>
    <cellStyle name="Normal 4 3 2 2 4 4 3" xfId="27957" xr:uid="{9CAA94C3-B13C-45B9-84C5-398B8723C166}"/>
    <cellStyle name="Normal 4 3 2 2 4 5" xfId="27958" xr:uid="{314C7B92-8C66-43CD-A214-D66CA2D14A6C}"/>
    <cellStyle name="Normal 4 3 2 2 4 5 2" xfId="27959" xr:uid="{F26512D2-0CC2-463C-B9B4-94ECCF87CFEE}"/>
    <cellStyle name="Normal 4 3 2 2 4 6" xfId="27960" xr:uid="{301D28DD-5A78-4F20-B1F3-4EF8D669CF7E}"/>
    <cellStyle name="Normal 4 3 2 2 5" xfId="27961" xr:uid="{9132E2F8-4E71-46F9-AC37-2F111C7C422F}"/>
    <cellStyle name="Normal 4 3 2 2 5 2" xfId="27962" xr:uid="{FAA021C5-5A1D-4D74-9DAD-99CF113302FC}"/>
    <cellStyle name="Normal 4 3 2 2 5 2 2" xfId="27963" xr:uid="{4850E3C6-6BEA-4427-9199-499BE5A58631}"/>
    <cellStyle name="Normal 4 3 2 2 5 3" xfId="27964" xr:uid="{16CA7043-96AB-49BF-B4D4-F9FE6AA8DE78}"/>
    <cellStyle name="Normal 4 3 2 2 6" xfId="27965" xr:uid="{AFB4B15D-8B53-4660-87CE-AB55D9736F97}"/>
    <cellStyle name="Normal 4 3 2 2 6 2" xfId="27966" xr:uid="{F657B204-F634-43A1-A095-FBD59C948E42}"/>
    <cellStyle name="Normal 4 3 2 2 6 2 2" xfId="27967" xr:uid="{CAD3E658-9F66-44EA-A32E-C09CC7FE1EB9}"/>
    <cellStyle name="Normal 4 3 2 2 6 3" xfId="27968" xr:uid="{E14E64E9-ECE3-4B5E-AC05-DD5C8F24DACD}"/>
    <cellStyle name="Normal 4 3 2 2 7" xfId="27969" xr:uid="{176FC3B0-09ED-4CEB-A8DC-FF05FF3B6D58}"/>
    <cellStyle name="Normal 4 3 2 2 7 2" xfId="27970" xr:uid="{7F38A98D-F21F-43C6-A9BD-A20E2625AED9}"/>
    <cellStyle name="Normal 4 3 2 2 7 2 2" xfId="27971" xr:uid="{3CB64F08-74A2-4397-B1AB-8DF484FBB520}"/>
    <cellStyle name="Normal 4 3 2 2 7 3" xfId="27972" xr:uid="{E223AE3E-016A-4BD9-A9E5-B3D6C5944CD1}"/>
    <cellStyle name="Normal 4 3 2 2 8" xfId="27973" xr:uid="{1DBE6CF8-43B9-4C86-9854-1CA7C697E200}"/>
    <cellStyle name="Normal 4 3 2 2 8 2" xfId="27974" xr:uid="{21498F42-C3F7-416F-8B8E-1360ECCB22E4}"/>
    <cellStyle name="Normal 4 3 2 2 9" xfId="27975" xr:uid="{48A18EE2-818E-484E-BAEE-52EE4006A4C9}"/>
    <cellStyle name="Normal 4 3 2 3" xfId="27976" xr:uid="{19C7A5B3-D4E3-4B71-B2A2-AE313B36EFB4}"/>
    <cellStyle name="Normal 4 3 2 3 2" xfId="27977" xr:uid="{C47AC73F-0E86-4087-83DA-2E722EA23236}"/>
    <cellStyle name="Normal 4 3 2 3 2 2" xfId="27978" xr:uid="{1518131A-BFFF-4D4B-AD30-1C03A2477802}"/>
    <cellStyle name="Normal 4 3 2 3 2 2 2" xfId="27979" xr:uid="{91474C7A-A7AA-486A-B33B-D6986E37149E}"/>
    <cellStyle name="Normal 4 3 2 3 2 2 2 2" xfId="27980" xr:uid="{6184247A-B6E8-4CD8-A816-032A086961C7}"/>
    <cellStyle name="Normal 4 3 2 3 2 2 3" xfId="27981" xr:uid="{DEE28674-06C8-4470-BE43-5C067243DA94}"/>
    <cellStyle name="Normal 4 3 2 3 2 3" xfId="27982" xr:uid="{B3CAB3BC-CDF1-43BE-B7F5-07AD381CAFAF}"/>
    <cellStyle name="Normal 4 3 2 3 2 3 2" xfId="27983" xr:uid="{B11A9711-2F4D-4C8E-A7FD-C417AD86004F}"/>
    <cellStyle name="Normal 4 3 2 3 2 3 2 2" xfId="27984" xr:uid="{66B7598A-6094-4ED5-B4FB-0B0EB8AFCE49}"/>
    <cellStyle name="Normal 4 3 2 3 2 3 3" xfId="27985" xr:uid="{6D925743-516C-4610-9D2C-E6D83B30583E}"/>
    <cellStyle name="Normal 4 3 2 3 2 4" xfId="27986" xr:uid="{D278E0A1-8672-49E8-B4F4-0D69664857A0}"/>
    <cellStyle name="Normal 4 3 2 3 2 4 2" xfId="27987" xr:uid="{DB8B0A83-3DCD-4D7F-A044-D434B7EF438A}"/>
    <cellStyle name="Normal 4 3 2 3 2 4 2 2" xfId="27988" xr:uid="{CBEEA3EE-E222-4308-8EEE-CFC06D40BCA8}"/>
    <cellStyle name="Normal 4 3 2 3 2 4 3" xfId="27989" xr:uid="{CBCAAAF5-6A90-4659-BF4F-54995B8666D4}"/>
    <cellStyle name="Normal 4 3 2 3 2 5" xfId="27990" xr:uid="{4044E229-3003-473A-A316-227EC71278CF}"/>
    <cellStyle name="Normal 4 3 2 3 2 5 2" xfId="27991" xr:uid="{2BDA2AEF-1D6E-4A63-ABDC-E3A5C3DD9A58}"/>
    <cellStyle name="Normal 4 3 2 3 2 6" xfId="27992" xr:uid="{588E69F9-84AF-4F5A-A609-FDA9B6064EAB}"/>
    <cellStyle name="Normal 4 3 2 3 3" xfId="27993" xr:uid="{A5C2285F-6060-41AB-A18C-846EAA7FBB4F}"/>
    <cellStyle name="Normal 4 3 2 3 3 2" xfId="27994" xr:uid="{A7D26E8D-5937-4498-9FD8-4926637253A6}"/>
    <cellStyle name="Normal 4 3 2 3 3 2 2" xfId="27995" xr:uid="{AE22EE0C-20D0-4AAA-8D9E-A975EE1C2570}"/>
    <cellStyle name="Normal 4 3 2 3 3 2 2 2" xfId="27996" xr:uid="{773002CD-A3B5-4411-9C54-2BA269A3BD04}"/>
    <cellStyle name="Normal 4 3 2 3 3 2 3" xfId="27997" xr:uid="{EB959E86-3F1D-40D7-B0B6-90D1392D162A}"/>
    <cellStyle name="Normal 4 3 2 3 3 3" xfId="27998" xr:uid="{FEF3B426-BBED-4A37-B830-173FD80FB7FD}"/>
    <cellStyle name="Normal 4 3 2 3 3 3 2" xfId="27999" xr:uid="{F1F0CFD1-3BE8-4F7A-BAED-4974216AC338}"/>
    <cellStyle name="Normal 4 3 2 3 3 3 2 2" xfId="28000" xr:uid="{E3655B9E-3C59-4F33-BE69-256F59FABF05}"/>
    <cellStyle name="Normal 4 3 2 3 3 3 3" xfId="28001" xr:uid="{84D05BD8-5009-4202-A4E2-8C158BC96BDB}"/>
    <cellStyle name="Normal 4 3 2 3 3 4" xfId="28002" xr:uid="{F566E7F4-2D55-4B0A-8C1E-5B1150BE4B55}"/>
    <cellStyle name="Normal 4 3 2 3 3 4 2" xfId="28003" xr:uid="{613350CE-8DBE-42FE-BB38-78022936ADCB}"/>
    <cellStyle name="Normal 4 3 2 3 3 4 2 2" xfId="28004" xr:uid="{79E8335E-3B57-4BD7-849C-5F8673CF4D48}"/>
    <cellStyle name="Normal 4 3 2 3 3 4 3" xfId="28005" xr:uid="{B7F8997D-AFC2-48D8-A6C3-13864752790E}"/>
    <cellStyle name="Normal 4 3 2 3 3 5" xfId="28006" xr:uid="{954E2688-CB4D-43E9-B23B-AC50AADD1369}"/>
    <cellStyle name="Normal 4 3 2 3 3 5 2" xfId="28007" xr:uid="{C08CBD69-7C6E-4F1A-A987-C6A16BDE0FDF}"/>
    <cellStyle name="Normal 4 3 2 3 3 6" xfId="28008" xr:uid="{30BD5B31-C5E7-4709-915F-E97B3E55B994}"/>
    <cellStyle name="Normal 4 3 2 3 4" xfId="28009" xr:uid="{A3969E82-E77A-4FDF-93BC-2C85630FF6A7}"/>
    <cellStyle name="Normal 4 3 2 3 4 2" xfId="28010" xr:uid="{63A3549B-865F-4142-BF38-59B244BC5453}"/>
    <cellStyle name="Normal 4 3 2 3 4 2 2" xfId="28011" xr:uid="{8D3ADFE0-3149-47C8-900D-0D5E48252012}"/>
    <cellStyle name="Normal 4 3 2 3 4 2 2 2" xfId="28012" xr:uid="{FDBF4CBB-9630-4E99-82C0-F6B3FE0BF5FA}"/>
    <cellStyle name="Normal 4 3 2 3 4 2 3" xfId="28013" xr:uid="{65E171BA-3151-4843-93F1-CF82D07BC6EE}"/>
    <cellStyle name="Normal 4 3 2 3 4 3" xfId="28014" xr:uid="{F9E73E03-5CE9-40DD-9B98-253762A5EA71}"/>
    <cellStyle name="Normal 4 3 2 3 4 3 2" xfId="28015" xr:uid="{7DBE8037-1B51-477A-AE90-1F76F98F5558}"/>
    <cellStyle name="Normal 4 3 2 3 4 3 2 2" xfId="28016" xr:uid="{A0987C0B-8C14-4EBF-8F93-9C1F2E9A870F}"/>
    <cellStyle name="Normal 4 3 2 3 4 3 3" xfId="28017" xr:uid="{41D03C37-E7D2-4F88-A8CF-BD4251E1CCE2}"/>
    <cellStyle name="Normal 4 3 2 3 4 4" xfId="28018" xr:uid="{6D39F401-EC24-45EA-B575-D914CD8FA3FE}"/>
    <cellStyle name="Normal 4 3 2 3 4 4 2" xfId="28019" xr:uid="{CBA3DE1A-2986-4EEE-BCBF-76AC98CF98C7}"/>
    <cellStyle name="Normal 4 3 2 3 4 4 2 2" xfId="28020" xr:uid="{A2F7E309-0F49-464D-A567-7B1A70858595}"/>
    <cellStyle name="Normal 4 3 2 3 4 4 3" xfId="28021" xr:uid="{4734D764-C8BB-4B24-B5C9-96A409419AB0}"/>
    <cellStyle name="Normal 4 3 2 3 4 5" xfId="28022" xr:uid="{F06363D4-E847-4059-8D82-767CC88403FC}"/>
    <cellStyle name="Normal 4 3 2 3 4 5 2" xfId="28023" xr:uid="{19642E52-0BDB-47A9-817E-2A06B73EABA3}"/>
    <cellStyle name="Normal 4 3 2 3 4 6" xfId="28024" xr:uid="{62545121-8422-4CC6-B3DA-BD036285CC5F}"/>
    <cellStyle name="Normal 4 3 2 3 5" xfId="28025" xr:uid="{1849C5F8-A717-40CD-B058-62EE2AE5BB8B}"/>
    <cellStyle name="Normal 4 3 2 3 5 2" xfId="28026" xr:uid="{572A8202-8801-45CA-B2AF-0EE395033F12}"/>
    <cellStyle name="Normal 4 3 2 3 5 2 2" xfId="28027" xr:uid="{EEFA9A52-6DC9-430E-9E77-199862B7D9A2}"/>
    <cellStyle name="Normal 4 3 2 3 5 3" xfId="28028" xr:uid="{B8688A9F-7AF9-40B5-8B86-4463C3BE39EB}"/>
    <cellStyle name="Normal 4 3 2 3 6" xfId="28029" xr:uid="{CD0E39DF-EC24-49B5-B240-07285F1D7EDD}"/>
    <cellStyle name="Normal 4 3 2 3 6 2" xfId="28030" xr:uid="{57E93167-9DF8-4B4E-BA1D-820E3F6988DF}"/>
    <cellStyle name="Normal 4 3 2 3 6 2 2" xfId="28031" xr:uid="{05F60FD5-0A0E-4927-9DC1-F8314D8744E5}"/>
    <cellStyle name="Normal 4 3 2 3 6 3" xfId="28032" xr:uid="{90393827-741B-4296-B819-19F163022283}"/>
    <cellStyle name="Normal 4 3 2 3 7" xfId="28033" xr:uid="{332BA5D9-CABE-41A7-8060-107E9A7A1A10}"/>
    <cellStyle name="Normal 4 3 2 3 7 2" xfId="28034" xr:uid="{A685BC41-3397-42B2-9BC8-ECC09FB3D848}"/>
    <cellStyle name="Normal 4 3 2 3 7 2 2" xfId="28035" xr:uid="{38AF0047-2C07-46A0-A7C6-3C505F879D95}"/>
    <cellStyle name="Normal 4 3 2 3 7 3" xfId="28036" xr:uid="{438E568C-DC5A-4CD7-A4E1-76505C3F27D6}"/>
    <cellStyle name="Normal 4 3 2 3 8" xfId="28037" xr:uid="{61DE22CD-8211-4DCD-9F21-81F3CCDA1990}"/>
    <cellStyle name="Normal 4 3 2 3 8 2" xfId="28038" xr:uid="{1DDA058A-C37E-4069-95AC-47BD88D2699C}"/>
    <cellStyle name="Normal 4 3 2 3 9" xfId="28039" xr:uid="{6EE7E53B-18FD-43A3-A94E-BC679C6A063E}"/>
    <cellStyle name="Normal 4 3 2 4" xfId="28040" xr:uid="{43C9345C-7973-45C2-9EB6-2D63CF9F0E5F}"/>
    <cellStyle name="Normal 4 3 2 4 2" xfId="28041" xr:uid="{1BC8F83D-707C-4620-A961-068B210C2F3D}"/>
    <cellStyle name="Normal 4 3 2 4 2 2" xfId="28042" xr:uid="{670468F1-FFAE-4E8D-85D3-DF6517C47E7B}"/>
    <cellStyle name="Normal 4 3 2 4 2 2 2" xfId="28043" xr:uid="{1039EDFC-C9B6-44D1-A6A5-BEC473433A0B}"/>
    <cellStyle name="Normal 4 3 2 4 2 2 2 2" xfId="28044" xr:uid="{CE1F8B6E-E346-4DDA-A6AA-ADFEA69B18BE}"/>
    <cellStyle name="Normal 4 3 2 4 2 2 3" xfId="28045" xr:uid="{7E1AB249-B199-42EF-A332-D127E355D64E}"/>
    <cellStyle name="Normal 4 3 2 4 2 3" xfId="28046" xr:uid="{B8D32D8D-83B2-4BD4-B427-E9A89AA31139}"/>
    <cellStyle name="Normal 4 3 2 4 2 3 2" xfId="28047" xr:uid="{0B092F06-BB26-4790-ACA5-F8292F950EF2}"/>
    <cellStyle name="Normal 4 3 2 4 2 3 2 2" xfId="28048" xr:uid="{545DA656-982C-4945-B8B7-67CCE9EEB6AB}"/>
    <cellStyle name="Normal 4 3 2 4 2 3 3" xfId="28049" xr:uid="{D2C9AE00-A84C-49CA-930B-AAF4CE74468D}"/>
    <cellStyle name="Normal 4 3 2 4 2 4" xfId="28050" xr:uid="{21D8F7DD-492A-4F8C-97B4-69F4D0D28612}"/>
    <cellStyle name="Normal 4 3 2 4 2 4 2" xfId="28051" xr:uid="{D552AD9A-70F9-4D85-B3AD-EBEFED2C70EF}"/>
    <cellStyle name="Normal 4 3 2 4 2 4 2 2" xfId="28052" xr:uid="{13D21A3B-D9C4-4700-B2CF-379221D8B0D3}"/>
    <cellStyle name="Normal 4 3 2 4 2 4 3" xfId="28053" xr:uid="{38FBD27E-8458-4136-BFC0-FF679533A017}"/>
    <cellStyle name="Normal 4 3 2 4 2 5" xfId="28054" xr:uid="{3E88108E-C026-4CC3-8E3E-D28B751B97BB}"/>
    <cellStyle name="Normal 4 3 2 4 2 5 2" xfId="28055" xr:uid="{457CCBA1-8E7C-4552-9D80-3551741A1145}"/>
    <cellStyle name="Normal 4 3 2 4 2 6" xfId="28056" xr:uid="{52F8A8DC-E754-43C0-8469-0570AA65204E}"/>
    <cellStyle name="Normal 4 3 2 4 3" xfId="28057" xr:uid="{DD673ADC-07EB-4C7D-9D3C-B7CA4B1035DA}"/>
    <cellStyle name="Normal 4 3 2 4 3 2" xfId="28058" xr:uid="{09E99566-513B-43CE-90AF-811DCB70E3BE}"/>
    <cellStyle name="Normal 4 3 2 4 3 2 2" xfId="28059" xr:uid="{EB696A92-D833-40E8-B9D5-B41CC831BACE}"/>
    <cellStyle name="Normal 4 3 2 4 3 2 2 2" xfId="28060" xr:uid="{E87A9DAA-9831-4B41-B5BA-708B64EF19EE}"/>
    <cellStyle name="Normal 4 3 2 4 3 2 3" xfId="28061" xr:uid="{BAB70CA3-7FA3-431B-9C62-8C3C82A056BD}"/>
    <cellStyle name="Normal 4 3 2 4 3 3" xfId="28062" xr:uid="{6B9D5E48-2DA3-4D14-A02E-F5CDB1C607DB}"/>
    <cellStyle name="Normal 4 3 2 4 3 3 2" xfId="28063" xr:uid="{04BC6041-CDE5-4E90-9C8D-3E9E001020AA}"/>
    <cellStyle name="Normal 4 3 2 4 3 3 2 2" xfId="28064" xr:uid="{DAF8CBE3-511B-4199-BA45-14D892BD967B}"/>
    <cellStyle name="Normal 4 3 2 4 3 3 3" xfId="28065" xr:uid="{3B44BCA1-E5A8-4CA3-9BD3-AF5F0B08E5EF}"/>
    <cellStyle name="Normal 4 3 2 4 3 4" xfId="28066" xr:uid="{8DF8D314-DC83-4522-AAB0-11D47B2B0DAC}"/>
    <cellStyle name="Normal 4 3 2 4 3 4 2" xfId="28067" xr:uid="{39E2ED1F-D351-4AB2-9156-D9A243254EEC}"/>
    <cellStyle name="Normal 4 3 2 4 3 4 2 2" xfId="28068" xr:uid="{AB8D7A20-B7A1-4D80-8F70-86BB2627F074}"/>
    <cellStyle name="Normal 4 3 2 4 3 4 3" xfId="28069" xr:uid="{57E0D719-777E-4AAC-8BE5-AFA257091BB7}"/>
    <cellStyle name="Normal 4 3 2 4 3 5" xfId="28070" xr:uid="{F220FB4D-E333-4FB4-896A-19902C0909B4}"/>
    <cellStyle name="Normal 4 3 2 4 3 5 2" xfId="28071" xr:uid="{509EC1AE-CCB2-496E-80BD-442A12FC1797}"/>
    <cellStyle name="Normal 4 3 2 4 3 6" xfId="28072" xr:uid="{A5834BC9-F874-43D5-870B-20FCEEDC65E4}"/>
    <cellStyle name="Normal 4 3 2 4 4" xfId="28073" xr:uid="{2481F094-7461-43BE-A4EA-EC9DD86E9B53}"/>
    <cellStyle name="Normal 4 3 2 4 4 2" xfId="28074" xr:uid="{BF36D3D5-C179-40D8-8D39-196288ABA7DA}"/>
    <cellStyle name="Normal 4 3 2 4 4 2 2" xfId="28075" xr:uid="{01BBE13E-5C84-4DED-9B93-EFE0177848AA}"/>
    <cellStyle name="Normal 4 3 2 4 4 2 2 2" xfId="28076" xr:uid="{C2041D17-7065-4A2E-B7D6-EA69C8C95821}"/>
    <cellStyle name="Normal 4 3 2 4 4 2 3" xfId="28077" xr:uid="{4A587095-3D9F-4A56-95AF-F60C381EF07B}"/>
    <cellStyle name="Normal 4 3 2 4 4 3" xfId="28078" xr:uid="{A42EA0E5-1FD3-4AE1-9EF4-06E45F556436}"/>
    <cellStyle name="Normal 4 3 2 4 4 3 2" xfId="28079" xr:uid="{70B39F9E-990F-4E74-A0C6-A6FC641DDC20}"/>
    <cellStyle name="Normal 4 3 2 4 4 3 2 2" xfId="28080" xr:uid="{D4C19C60-AA21-43BE-9CA4-F4A1CCE03025}"/>
    <cellStyle name="Normal 4 3 2 4 4 3 3" xfId="28081" xr:uid="{7F994283-02D8-46BC-953B-59533C18E38B}"/>
    <cellStyle name="Normal 4 3 2 4 4 4" xfId="28082" xr:uid="{3F67160A-18D1-4602-8A3C-77914890E3A2}"/>
    <cellStyle name="Normal 4 3 2 4 4 4 2" xfId="28083" xr:uid="{26DFFCFE-5151-411F-A8E6-38425A1A2A7D}"/>
    <cellStyle name="Normal 4 3 2 4 4 4 2 2" xfId="28084" xr:uid="{501E19B8-2F30-40E1-824C-6B8BBA2D8436}"/>
    <cellStyle name="Normal 4 3 2 4 4 4 3" xfId="28085" xr:uid="{DFBB0B76-DEFB-4F96-A30A-A9CBBEF876E9}"/>
    <cellStyle name="Normal 4 3 2 4 4 5" xfId="28086" xr:uid="{426B2EEA-2B9D-4200-88BC-B602080BAEAE}"/>
    <cellStyle name="Normal 4 3 2 4 4 5 2" xfId="28087" xr:uid="{00143832-3FC6-4997-9E4C-74E9067D362F}"/>
    <cellStyle name="Normal 4 3 2 4 4 6" xfId="28088" xr:uid="{FB97143C-15E7-40B8-B006-4E0F3D0E38C1}"/>
    <cellStyle name="Normal 4 3 2 4 5" xfId="28089" xr:uid="{49DCE710-B661-438B-88D8-0E072CE1DF3D}"/>
    <cellStyle name="Normal 4 3 2 4 5 2" xfId="28090" xr:uid="{D34BA125-1C1A-4C70-BDA6-5751E938167A}"/>
    <cellStyle name="Normal 4 3 2 4 5 2 2" xfId="28091" xr:uid="{E3A1AC77-5E11-48CA-9FB6-E63448F337B3}"/>
    <cellStyle name="Normal 4 3 2 4 5 3" xfId="28092" xr:uid="{BF1A65EE-0AA7-4F1B-85C7-3B0D0FF3714D}"/>
    <cellStyle name="Normal 4 3 2 4 6" xfId="28093" xr:uid="{552A24F0-82B6-4409-880E-F93C7E8B814C}"/>
    <cellStyle name="Normal 4 3 2 4 6 2" xfId="28094" xr:uid="{2AB89C13-4131-47B6-A330-16345222AE0E}"/>
    <cellStyle name="Normal 4 3 2 4 6 2 2" xfId="28095" xr:uid="{BBB36E4A-6E03-497A-B5BC-D5331B3E1C28}"/>
    <cellStyle name="Normal 4 3 2 4 6 3" xfId="28096" xr:uid="{295EBD6A-633B-462F-A255-2B1823A32143}"/>
    <cellStyle name="Normal 4 3 2 4 7" xfId="28097" xr:uid="{4E32AB2D-7732-410C-B318-0D1B5B647B62}"/>
    <cellStyle name="Normal 4 3 2 4 7 2" xfId="28098" xr:uid="{E8865B30-3DD6-48B8-8F46-7BC636250E0E}"/>
    <cellStyle name="Normal 4 3 2 4 7 2 2" xfId="28099" xr:uid="{92727E74-3E61-4CE2-9DF9-57110D70F504}"/>
    <cellStyle name="Normal 4 3 2 4 7 3" xfId="28100" xr:uid="{5B3B7486-5761-4207-AF14-6B0468EA300E}"/>
    <cellStyle name="Normal 4 3 2 4 8" xfId="28101" xr:uid="{0BEB5151-2673-4E05-872B-F6848F207A83}"/>
    <cellStyle name="Normal 4 3 2 4 8 2" xfId="28102" xr:uid="{3ED488E4-B42F-47D6-9B9F-ADDF6635B5AF}"/>
    <cellStyle name="Normal 4 3 2 4 9" xfId="28103" xr:uid="{6AD308E0-C7D0-4A3F-A36C-5DC7CA515177}"/>
    <cellStyle name="Normal 4 3 2 5" xfId="28104" xr:uid="{A917B849-393D-4474-8E13-55301BAA088C}"/>
    <cellStyle name="Normal 4 3 2 5 2" xfId="28105" xr:uid="{0E96CC96-45E0-46D7-A5E0-135CD3BE0475}"/>
    <cellStyle name="Normal 4 3 2 5 2 2" xfId="28106" xr:uid="{2DEAA659-2C81-4168-B05C-F3A7FEC8723A}"/>
    <cellStyle name="Normal 4 3 2 5 2 2 2" xfId="28107" xr:uid="{FB50CCD3-B5CC-4789-95B5-EEA3EB819F2C}"/>
    <cellStyle name="Normal 4 3 2 5 2 3" xfId="28108" xr:uid="{5FDFC201-462A-40A3-B70F-3723FA622E11}"/>
    <cellStyle name="Normal 4 3 2 5 3" xfId="28109" xr:uid="{B56C6D04-BA66-466B-91BA-A9A27AF0B633}"/>
    <cellStyle name="Normal 4 3 2 5 3 2" xfId="28110" xr:uid="{9F375B2F-2134-4875-AD2C-344F594638C0}"/>
    <cellStyle name="Normal 4 3 2 5 3 2 2" xfId="28111" xr:uid="{1E435D4B-998E-4FD3-AA89-78FA2BC3ED0C}"/>
    <cellStyle name="Normal 4 3 2 5 3 3" xfId="28112" xr:uid="{BC4E7410-0B75-41F7-B5FB-38047AA2DF45}"/>
    <cellStyle name="Normal 4 3 2 5 4" xfId="28113" xr:uid="{DFBF0AAA-9DF6-471B-B739-1F048AF4018C}"/>
    <cellStyle name="Normal 4 3 2 5 4 2" xfId="28114" xr:uid="{B962B5D2-53E3-4597-8B1A-EAA17B52B6EB}"/>
    <cellStyle name="Normal 4 3 2 5 4 2 2" xfId="28115" xr:uid="{C83BC3E2-EEFB-406E-81C0-CA1276ED33DC}"/>
    <cellStyle name="Normal 4 3 2 5 4 3" xfId="28116" xr:uid="{8AB25A99-37A4-45EA-8B9D-DE93FAC24AC5}"/>
    <cellStyle name="Normal 4 3 2 5 5" xfId="28117" xr:uid="{2368FC09-9E31-4E6F-A571-94A4C2A31BB6}"/>
    <cellStyle name="Normal 4 3 2 5 5 2" xfId="28118" xr:uid="{B40BA60D-022E-4F21-8F25-4762F4C78B75}"/>
    <cellStyle name="Normal 4 3 2 5 6" xfId="28119" xr:uid="{758EF9E1-17B7-4FCF-B652-6ECB09DC564A}"/>
    <cellStyle name="Normal 4 3 2 6" xfId="28120" xr:uid="{0FE9FB70-E48E-4F5C-9CD3-4E428072DD8D}"/>
    <cellStyle name="Normal 4 3 2 6 2" xfId="28121" xr:uid="{FA20FB89-C7E0-43F6-8283-C5A23F86A820}"/>
    <cellStyle name="Normal 4 3 2 6 2 2" xfId="28122" xr:uid="{A81D091E-64E1-41E2-A137-5910DBF1777C}"/>
    <cellStyle name="Normal 4 3 2 6 2 2 2" xfId="28123" xr:uid="{71ACB598-D6C5-48C6-8B88-253CF8AA7494}"/>
    <cellStyle name="Normal 4 3 2 6 2 3" xfId="28124" xr:uid="{C3B7D6D2-8224-4895-964B-7A04ED5CB4E1}"/>
    <cellStyle name="Normal 4 3 2 6 3" xfId="28125" xr:uid="{394F5CC3-7D37-4C5E-B49D-66C3EA9ECAA0}"/>
    <cellStyle name="Normal 4 3 2 6 3 2" xfId="28126" xr:uid="{1C5786A9-14DB-45F8-B57D-C6ABA392AEA6}"/>
    <cellStyle name="Normal 4 3 2 6 3 2 2" xfId="28127" xr:uid="{30C8D15E-03F5-4F61-9091-25A180BE3C6D}"/>
    <cellStyle name="Normal 4 3 2 6 3 3" xfId="28128" xr:uid="{5C5C00F9-60C6-4D15-8A76-0F266D5DB2DE}"/>
    <cellStyle name="Normal 4 3 2 6 4" xfId="28129" xr:uid="{89E6E2B0-80D4-4701-86B4-3FEAFBDFB14E}"/>
    <cellStyle name="Normal 4 3 2 6 4 2" xfId="28130" xr:uid="{0BBDB1E8-9999-4F3E-953F-E03678460423}"/>
    <cellStyle name="Normal 4 3 2 6 4 2 2" xfId="28131" xr:uid="{9BE353F0-C4AE-46A4-8C1C-0CEEA47EBE03}"/>
    <cellStyle name="Normal 4 3 2 6 4 3" xfId="28132" xr:uid="{9F39A8A3-5118-4708-9927-8D4642C08B70}"/>
    <cellStyle name="Normal 4 3 2 6 5" xfId="28133" xr:uid="{DF12FBB1-77EE-4ED2-AAC4-286E90353E3D}"/>
    <cellStyle name="Normal 4 3 2 6 5 2" xfId="28134" xr:uid="{9FA65BF0-9856-4696-99E3-C6FCDEA7110F}"/>
    <cellStyle name="Normal 4 3 2 6 6" xfId="28135" xr:uid="{DF1F267E-7D2A-4B13-A6CF-EFE4BF5218AC}"/>
    <cellStyle name="Normal 4 3 2 7" xfId="28136" xr:uid="{B3C34ADB-04E8-4177-9A1A-86BC466D960D}"/>
    <cellStyle name="Normal 4 3 2 7 2" xfId="28137" xr:uid="{B0B224CD-454E-47D7-A401-6AA71B308839}"/>
    <cellStyle name="Normal 4 3 2 7 2 2" xfId="28138" xr:uid="{B3CBBABD-BC02-4E04-84F1-94CD64D64CA5}"/>
    <cellStyle name="Normal 4 3 2 7 2 2 2" xfId="28139" xr:uid="{4E915A7F-CB20-4044-9015-6030626A684A}"/>
    <cellStyle name="Normal 4 3 2 7 2 3" xfId="28140" xr:uid="{496CD530-A4EC-4842-8466-0224B90AD831}"/>
    <cellStyle name="Normal 4 3 2 7 3" xfId="28141" xr:uid="{A3004DCC-38D0-411F-AC89-D199AB955013}"/>
    <cellStyle name="Normal 4 3 2 7 3 2" xfId="28142" xr:uid="{9B816524-29D9-48AC-8C55-B44CF03AF9A9}"/>
    <cellStyle name="Normal 4 3 2 7 3 2 2" xfId="28143" xr:uid="{8C085629-EC82-47F7-85AB-2C8F61E22FE9}"/>
    <cellStyle name="Normal 4 3 2 7 3 3" xfId="28144" xr:uid="{DF503585-77ED-4741-B99B-341A193FCFD6}"/>
    <cellStyle name="Normal 4 3 2 7 4" xfId="28145" xr:uid="{F001E679-BACE-432B-B08F-2DA38560CD95}"/>
    <cellStyle name="Normal 4 3 2 7 4 2" xfId="28146" xr:uid="{431B26A9-9F03-4134-802F-A4CF0ACA5038}"/>
    <cellStyle name="Normal 4 3 2 7 4 2 2" xfId="28147" xr:uid="{EFA6E271-F789-4EAB-A3BB-F70CDA2B060B}"/>
    <cellStyle name="Normal 4 3 2 7 4 3" xfId="28148" xr:uid="{F3DC5C1B-9946-4CC9-92AC-026527A081FE}"/>
    <cellStyle name="Normal 4 3 2 7 5" xfId="28149" xr:uid="{5164660C-8E98-4FB9-AEEA-AAF0B4653DAE}"/>
    <cellStyle name="Normal 4 3 2 7 5 2" xfId="28150" xr:uid="{B32DB43B-584D-4008-84E7-BC43B9FA9F8A}"/>
    <cellStyle name="Normal 4 3 2 7 6" xfId="28151" xr:uid="{E18DE83C-02E7-4E71-ADB1-DCAE8F4302C6}"/>
    <cellStyle name="Normal 4 3 2 8" xfId="28152" xr:uid="{4DB8B91C-FE97-4047-8D2F-63AD27340D3A}"/>
    <cellStyle name="Normal 4 3 2 8 2" xfId="28153" xr:uid="{A76FA7F6-D533-4C7C-B450-38A45103D86B}"/>
    <cellStyle name="Normal 4 3 2 8 2 2" xfId="28154" xr:uid="{6B248548-51C6-44F7-B8F3-5BFD4227C9B7}"/>
    <cellStyle name="Normal 4 3 2 8 3" xfId="28155" xr:uid="{62C899CC-E80F-497D-B875-74A47BF166F9}"/>
    <cellStyle name="Normal 4 3 2 9" xfId="28156" xr:uid="{4191D9DC-CBB7-47B5-BB4D-BE9347AD590D}"/>
    <cellStyle name="Normal 4 3 2 9 2" xfId="28157" xr:uid="{7BF551DF-B19E-40A2-BC0D-94156D79F3CE}"/>
    <cellStyle name="Normal 4 3 2 9 2 2" xfId="28158" xr:uid="{3C56BDBE-63BF-4438-943E-E857B032B819}"/>
    <cellStyle name="Normal 4 3 2 9 3" xfId="28159" xr:uid="{41478E4F-4C29-499B-87EE-4481CE54A328}"/>
    <cellStyle name="Normal 4 3 3" xfId="28160" xr:uid="{F3851E5B-830F-4B03-8B6A-F0B387FAE842}"/>
    <cellStyle name="Normal 4 3 3 10" xfId="28161" xr:uid="{D0046242-3BD0-494E-A33D-10A86112520B}"/>
    <cellStyle name="Normal 4 3 3 10 2" xfId="28162" xr:uid="{96D9BAFB-1793-4DB0-840A-5D0AA58D4494}"/>
    <cellStyle name="Normal 4 3 3 10 2 2" xfId="28163" xr:uid="{51CFEFF8-45F1-4D2F-A70A-101E2922285B}"/>
    <cellStyle name="Normal 4 3 3 10 3" xfId="28164" xr:uid="{7C076F54-0CC1-450E-8B3F-470F8B559EE4}"/>
    <cellStyle name="Normal 4 3 3 11" xfId="28165" xr:uid="{25661DE1-175F-496F-B5E4-D4CF23268743}"/>
    <cellStyle name="Normal 4 3 3 11 2" xfId="28166" xr:uid="{B18446C8-EE76-4E4B-8386-D19573C62FFE}"/>
    <cellStyle name="Normal 4 3 3 12" xfId="28167" xr:uid="{0DABF924-7E8C-4110-A89E-448A0A2BDFF1}"/>
    <cellStyle name="Normal 4 3 3 2" xfId="28168" xr:uid="{7F4B901A-A17E-4201-8340-AADD8E28EA01}"/>
    <cellStyle name="Normal 4 3 3 2 2" xfId="28169" xr:uid="{29C3D55E-FD79-4434-AE5D-5675E820AD2C}"/>
    <cellStyle name="Normal 4 3 3 2 2 2" xfId="28170" xr:uid="{C0C682B4-04C5-4F07-B7C0-08F39C13CFFA}"/>
    <cellStyle name="Normal 4 3 3 2 2 2 2" xfId="28171" xr:uid="{1DD19906-DB49-4F0C-9431-958F473EB773}"/>
    <cellStyle name="Normal 4 3 3 2 2 2 2 2" xfId="28172" xr:uid="{6752AC8D-707F-4540-B362-CE3A86FC9E0B}"/>
    <cellStyle name="Normal 4 3 3 2 2 2 3" xfId="28173" xr:uid="{B21F7C32-C800-4438-8B2D-DE301128FE5C}"/>
    <cellStyle name="Normal 4 3 3 2 2 3" xfId="28174" xr:uid="{A3DF293E-1165-455A-993C-98514C660079}"/>
    <cellStyle name="Normal 4 3 3 2 2 3 2" xfId="28175" xr:uid="{FAD08C7F-51B3-43F4-8C36-F53AEA8CF4F5}"/>
    <cellStyle name="Normal 4 3 3 2 2 3 2 2" xfId="28176" xr:uid="{84AA311B-12EA-463E-839F-5531DC77A62D}"/>
    <cellStyle name="Normal 4 3 3 2 2 3 3" xfId="28177" xr:uid="{5EF12A54-F1FA-4BE3-822C-F9A27D37B425}"/>
    <cellStyle name="Normal 4 3 3 2 2 4" xfId="28178" xr:uid="{8FAD5D3A-A142-4D2B-A4A4-2C51C1713A23}"/>
    <cellStyle name="Normal 4 3 3 2 2 4 2" xfId="28179" xr:uid="{D6D1A6F9-89AE-45C3-AD83-E46A9D24800C}"/>
    <cellStyle name="Normal 4 3 3 2 2 4 2 2" xfId="28180" xr:uid="{53B41EAB-1277-4C51-8C5C-9E107BFB4EAA}"/>
    <cellStyle name="Normal 4 3 3 2 2 4 3" xfId="28181" xr:uid="{89FB9C0A-0C5B-4A1D-8669-55A5998AEAEA}"/>
    <cellStyle name="Normal 4 3 3 2 2 5" xfId="28182" xr:uid="{8778833D-3722-4706-8734-65AA888B58D0}"/>
    <cellStyle name="Normal 4 3 3 2 2 5 2" xfId="28183" xr:uid="{6C2C3139-9F57-44D0-88A2-8DE21758324A}"/>
    <cellStyle name="Normal 4 3 3 2 2 6" xfId="28184" xr:uid="{67638FA0-E205-462B-9E38-BFCD8E217BB8}"/>
    <cellStyle name="Normal 4 3 3 2 3" xfId="28185" xr:uid="{2BDE09F3-CA6C-4981-AC9A-D82CCE7A7128}"/>
    <cellStyle name="Normal 4 3 3 2 3 2" xfId="28186" xr:uid="{42E23117-A830-4376-B15A-77B514090504}"/>
    <cellStyle name="Normal 4 3 3 2 3 2 2" xfId="28187" xr:uid="{AA5C2478-ADBD-42FF-ADDE-94A3D7E358E5}"/>
    <cellStyle name="Normal 4 3 3 2 3 2 2 2" xfId="28188" xr:uid="{70716912-F247-43A2-9459-3F2A188439E2}"/>
    <cellStyle name="Normal 4 3 3 2 3 2 3" xfId="28189" xr:uid="{7B67632F-378F-4109-A53C-32063D7EC883}"/>
    <cellStyle name="Normal 4 3 3 2 3 3" xfId="28190" xr:uid="{08CF204A-3A02-4623-974F-B1A99D536C9F}"/>
    <cellStyle name="Normal 4 3 3 2 3 3 2" xfId="28191" xr:uid="{8237CB6D-0ACE-4404-A47B-AE5799811F41}"/>
    <cellStyle name="Normal 4 3 3 2 3 3 2 2" xfId="28192" xr:uid="{58397A36-223C-4825-B481-F33AA3D99E84}"/>
    <cellStyle name="Normal 4 3 3 2 3 3 3" xfId="28193" xr:uid="{EE813F0A-679A-4EB8-B5F2-588AB54B824B}"/>
    <cellStyle name="Normal 4 3 3 2 3 4" xfId="28194" xr:uid="{03DCACA0-F46D-4201-A6DE-9DC7F271B476}"/>
    <cellStyle name="Normal 4 3 3 2 3 4 2" xfId="28195" xr:uid="{158B4193-74CA-428E-A43E-255AC4762F7F}"/>
    <cellStyle name="Normal 4 3 3 2 3 4 2 2" xfId="28196" xr:uid="{0E026582-A3B8-41CD-A06A-CD65585C3A3B}"/>
    <cellStyle name="Normal 4 3 3 2 3 4 3" xfId="28197" xr:uid="{1693F8BA-788B-4375-A829-D2297B3543FE}"/>
    <cellStyle name="Normal 4 3 3 2 3 5" xfId="28198" xr:uid="{0FE458F8-04DA-4326-8D10-C9A6D8B22DAF}"/>
    <cellStyle name="Normal 4 3 3 2 3 5 2" xfId="28199" xr:uid="{DCF338E2-5B55-4F75-BD94-00C29791EC5C}"/>
    <cellStyle name="Normal 4 3 3 2 3 6" xfId="28200" xr:uid="{7F777C21-EFC3-44FA-B17F-D41519BFBB51}"/>
    <cellStyle name="Normal 4 3 3 2 4" xfId="28201" xr:uid="{780E9A18-AD8A-487D-8050-E2BDD5EDFED2}"/>
    <cellStyle name="Normal 4 3 3 2 4 2" xfId="28202" xr:uid="{1B985A1A-9396-49ED-B817-0FD8F5049F9A}"/>
    <cellStyle name="Normal 4 3 3 2 4 2 2" xfId="28203" xr:uid="{E1F6AA1B-682B-4610-BA7E-FA6F99365246}"/>
    <cellStyle name="Normal 4 3 3 2 4 2 2 2" xfId="28204" xr:uid="{6E0B51E2-5F98-490B-B878-3CA709FF2C31}"/>
    <cellStyle name="Normal 4 3 3 2 4 2 3" xfId="28205" xr:uid="{4605C545-559F-4FE4-A153-AF50CB72372B}"/>
    <cellStyle name="Normal 4 3 3 2 4 3" xfId="28206" xr:uid="{84463DE6-F9CE-41FF-88C7-C7226E35319E}"/>
    <cellStyle name="Normal 4 3 3 2 4 3 2" xfId="28207" xr:uid="{09DB90B7-1DC0-43A7-B2C7-11367C508516}"/>
    <cellStyle name="Normal 4 3 3 2 4 3 2 2" xfId="28208" xr:uid="{D14023E7-4707-49F1-83E5-9A9BB52E1B66}"/>
    <cellStyle name="Normal 4 3 3 2 4 3 3" xfId="28209" xr:uid="{0CA69DEE-81A6-41D5-B0A3-B312731E3D5C}"/>
    <cellStyle name="Normal 4 3 3 2 4 4" xfId="28210" xr:uid="{9ECE6B0D-1C65-453B-AC1A-71B868866562}"/>
    <cellStyle name="Normal 4 3 3 2 4 4 2" xfId="28211" xr:uid="{32C82D11-2246-4583-A045-BE0D5AF55F04}"/>
    <cellStyle name="Normal 4 3 3 2 4 4 2 2" xfId="28212" xr:uid="{1E871DB7-561A-44F1-BD1E-410783AA85DD}"/>
    <cellStyle name="Normal 4 3 3 2 4 4 3" xfId="28213" xr:uid="{D5BA7C94-F33A-4258-831A-923FA6981512}"/>
    <cellStyle name="Normal 4 3 3 2 4 5" xfId="28214" xr:uid="{B021E47C-1BFB-4115-9E0E-230B6860162F}"/>
    <cellStyle name="Normal 4 3 3 2 4 5 2" xfId="28215" xr:uid="{E4043E04-13D2-47D8-A277-1BD9BE85F384}"/>
    <cellStyle name="Normal 4 3 3 2 4 6" xfId="28216" xr:uid="{B274A176-F248-4380-9C60-981399DC305E}"/>
    <cellStyle name="Normal 4 3 3 2 5" xfId="28217" xr:uid="{9C8283F5-2AB0-4903-9C6D-5A3559351E8E}"/>
    <cellStyle name="Normal 4 3 3 2 5 2" xfId="28218" xr:uid="{EAF6A8B6-7615-488A-BF46-772219BA486B}"/>
    <cellStyle name="Normal 4 3 3 2 5 2 2" xfId="28219" xr:uid="{DF755EE1-A578-462D-8485-75E89E670691}"/>
    <cellStyle name="Normal 4 3 3 2 5 3" xfId="28220" xr:uid="{78001BBE-314B-4F92-81ED-841507BAD0C5}"/>
    <cellStyle name="Normal 4 3 3 2 6" xfId="28221" xr:uid="{1BB1F336-30E8-49EB-8782-F14722915D73}"/>
    <cellStyle name="Normal 4 3 3 2 6 2" xfId="28222" xr:uid="{1AC26399-815C-48A4-8556-B223133CDB51}"/>
    <cellStyle name="Normal 4 3 3 2 6 2 2" xfId="28223" xr:uid="{C5198F2E-7B82-4790-8C97-F28C621C34DD}"/>
    <cellStyle name="Normal 4 3 3 2 6 3" xfId="28224" xr:uid="{13BB02ED-A32E-4011-8F51-7D0EDFD05D61}"/>
    <cellStyle name="Normal 4 3 3 2 7" xfId="28225" xr:uid="{F9703153-DECE-4FEA-8CBE-F4007CFD5CC3}"/>
    <cellStyle name="Normal 4 3 3 2 7 2" xfId="28226" xr:uid="{ACC89B88-02B7-46DF-93C5-6F241DF2F39B}"/>
    <cellStyle name="Normal 4 3 3 2 7 2 2" xfId="28227" xr:uid="{A1A2BF62-78BD-4C3D-B649-6FD5B3267651}"/>
    <cellStyle name="Normal 4 3 3 2 7 3" xfId="28228" xr:uid="{AB7BF6C2-3B24-4F40-A50A-962575D2F7C7}"/>
    <cellStyle name="Normal 4 3 3 2 8" xfId="28229" xr:uid="{0BA402D7-2036-4802-B9B4-8F02DF56D46D}"/>
    <cellStyle name="Normal 4 3 3 2 8 2" xfId="28230" xr:uid="{171A0DDD-2920-4045-93B5-D8F69E426C7E}"/>
    <cellStyle name="Normal 4 3 3 2 9" xfId="28231" xr:uid="{7E5E99AE-8DE7-4AAB-8D72-399EBACB9038}"/>
    <cellStyle name="Normal 4 3 3 3" xfId="28232" xr:uid="{9BC43C59-623D-4EBF-A8E1-9BC2ABCBF856}"/>
    <cellStyle name="Normal 4 3 3 3 2" xfId="28233" xr:uid="{41FA7852-4D18-4AEA-91E1-168BEFF6960B}"/>
    <cellStyle name="Normal 4 3 3 3 2 2" xfId="28234" xr:uid="{FE6ADC15-69C3-4148-8D05-69AB0C10AA6E}"/>
    <cellStyle name="Normal 4 3 3 3 2 2 2" xfId="28235" xr:uid="{24FFE938-D0F9-4967-9089-507E4AAFADA4}"/>
    <cellStyle name="Normal 4 3 3 3 2 2 2 2" xfId="28236" xr:uid="{C08EFBB3-7312-4993-94CC-8C4B85498BF4}"/>
    <cellStyle name="Normal 4 3 3 3 2 2 3" xfId="28237" xr:uid="{BE4D2AA5-5DD4-4A26-9231-0352433D131C}"/>
    <cellStyle name="Normal 4 3 3 3 2 3" xfId="28238" xr:uid="{33C2CD56-1041-430F-BB03-BD6D8DF8B178}"/>
    <cellStyle name="Normal 4 3 3 3 2 3 2" xfId="28239" xr:uid="{003F2E04-6A07-4DFF-9144-6E3C8A8B30A4}"/>
    <cellStyle name="Normal 4 3 3 3 2 3 2 2" xfId="28240" xr:uid="{BC0A9AB2-F7BA-432D-868E-17F66CBCB1B3}"/>
    <cellStyle name="Normal 4 3 3 3 2 3 3" xfId="28241" xr:uid="{ABC052C3-F871-47C5-B179-0F33214246D8}"/>
    <cellStyle name="Normal 4 3 3 3 2 4" xfId="28242" xr:uid="{2D6731D1-DB2E-446A-8879-2CCF355AC9D0}"/>
    <cellStyle name="Normal 4 3 3 3 2 4 2" xfId="28243" xr:uid="{A64014A8-1CBE-43E7-B407-AC9148034ED9}"/>
    <cellStyle name="Normal 4 3 3 3 2 4 2 2" xfId="28244" xr:uid="{F483439B-0CA0-4079-A269-2178C5D00A7A}"/>
    <cellStyle name="Normal 4 3 3 3 2 4 3" xfId="28245" xr:uid="{9870B18B-1B2F-467B-BD0C-40BC37828006}"/>
    <cellStyle name="Normal 4 3 3 3 2 5" xfId="28246" xr:uid="{823F582E-9962-4C68-8CCC-D60E3091BBDC}"/>
    <cellStyle name="Normal 4 3 3 3 2 5 2" xfId="28247" xr:uid="{252909EA-13BD-448D-833E-3A8063DF9FDD}"/>
    <cellStyle name="Normal 4 3 3 3 2 6" xfId="28248" xr:uid="{32DA3025-97EB-4315-B7F2-37BD96DC68CD}"/>
    <cellStyle name="Normal 4 3 3 3 3" xfId="28249" xr:uid="{0500DAD8-0B10-49CA-AAFD-382D33292305}"/>
    <cellStyle name="Normal 4 3 3 3 3 2" xfId="28250" xr:uid="{258D3EC4-344D-4ABE-8453-CAE8DFC33AA2}"/>
    <cellStyle name="Normal 4 3 3 3 3 2 2" xfId="28251" xr:uid="{E182A2FE-2EE8-4257-A9D8-BD59880179D6}"/>
    <cellStyle name="Normal 4 3 3 3 3 2 2 2" xfId="28252" xr:uid="{F591054C-846D-4BD2-A651-81F1243AF5AD}"/>
    <cellStyle name="Normal 4 3 3 3 3 2 3" xfId="28253" xr:uid="{ED9C9141-1675-4DA8-AEE8-1A4B240CB216}"/>
    <cellStyle name="Normal 4 3 3 3 3 3" xfId="28254" xr:uid="{12310F35-3477-4482-BB7C-5A5D68C8B026}"/>
    <cellStyle name="Normal 4 3 3 3 3 3 2" xfId="28255" xr:uid="{2FFFA8CE-52B0-4BE9-BBF5-D7B8D12794ED}"/>
    <cellStyle name="Normal 4 3 3 3 3 3 2 2" xfId="28256" xr:uid="{9D5307C3-C511-474A-9D10-E1752C564AEC}"/>
    <cellStyle name="Normal 4 3 3 3 3 3 3" xfId="28257" xr:uid="{0A2082A7-1061-4F3D-B201-0E0777FCEF4E}"/>
    <cellStyle name="Normal 4 3 3 3 3 4" xfId="28258" xr:uid="{11EC0D42-16C0-4695-AE2B-B486CD513F49}"/>
    <cellStyle name="Normal 4 3 3 3 3 4 2" xfId="28259" xr:uid="{19CC8CD3-309A-4A09-97EF-C3013F0B598F}"/>
    <cellStyle name="Normal 4 3 3 3 3 4 2 2" xfId="28260" xr:uid="{5E53D54E-0B7A-4812-BDAD-46F3D01A229C}"/>
    <cellStyle name="Normal 4 3 3 3 3 4 3" xfId="28261" xr:uid="{FDCE00F8-8CCB-4245-9E4D-DF73FB5C60BD}"/>
    <cellStyle name="Normal 4 3 3 3 3 5" xfId="28262" xr:uid="{BC34D40A-E9DC-489C-9A98-355AFD662670}"/>
    <cellStyle name="Normal 4 3 3 3 3 5 2" xfId="28263" xr:uid="{AED29414-23B6-47E5-95F6-2DC62C331B85}"/>
    <cellStyle name="Normal 4 3 3 3 3 6" xfId="28264" xr:uid="{96B15A03-CEB2-498F-B0E8-29EFDD3CDC26}"/>
    <cellStyle name="Normal 4 3 3 3 4" xfId="28265" xr:uid="{54F2FB19-E8A4-42DE-A00B-F35B4129E6D2}"/>
    <cellStyle name="Normal 4 3 3 3 4 2" xfId="28266" xr:uid="{0738899C-2506-4BE6-92DB-05A5F38EC783}"/>
    <cellStyle name="Normal 4 3 3 3 4 2 2" xfId="28267" xr:uid="{B346CD1E-2077-4AB7-804D-63A888D8B58A}"/>
    <cellStyle name="Normal 4 3 3 3 4 2 2 2" xfId="28268" xr:uid="{5149DC2F-8F24-4543-899F-E451A8AB169F}"/>
    <cellStyle name="Normal 4 3 3 3 4 2 3" xfId="28269" xr:uid="{DFA25DCB-5320-484E-AB2B-FE830072CDF3}"/>
    <cellStyle name="Normal 4 3 3 3 4 3" xfId="28270" xr:uid="{EBDE8858-34B7-4F31-B86F-8C17FFF92769}"/>
    <cellStyle name="Normal 4 3 3 3 4 3 2" xfId="28271" xr:uid="{9C489296-3074-4BDA-ADD6-ABCED48B422C}"/>
    <cellStyle name="Normal 4 3 3 3 4 3 2 2" xfId="28272" xr:uid="{F710E88D-8CA3-44E5-B964-232BD7D94734}"/>
    <cellStyle name="Normal 4 3 3 3 4 3 3" xfId="28273" xr:uid="{A63CFFE4-21A2-43B8-A351-8DE58BEE6248}"/>
    <cellStyle name="Normal 4 3 3 3 4 4" xfId="28274" xr:uid="{E392CC37-4E49-4BDD-A84D-E66A6DA5BE61}"/>
    <cellStyle name="Normal 4 3 3 3 4 4 2" xfId="28275" xr:uid="{7632289A-C24A-4BA0-948B-541681238414}"/>
    <cellStyle name="Normal 4 3 3 3 4 4 2 2" xfId="28276" xr:uid="{6CB65303-28DA-48D6-AD11-44FB72A3E000}"/>
    <cellStyle name="Normal 4 3 3 3 4 4 3" xfId="28277" xr:uid="{603924F7-45A1-4FED-8E69-252CA35B520B}"/>
    <cellStyle name="Normal 4 3 3 3 4 5" xfId="28278" xr:uid="{624FA850-289A-4488-AD7A-65D17BABCD50}"/>
    <cellStyle name="Normal 4 3 3 3 4 5 2" xfId="28279" xr:uid="{18AD30DF-22D1-4B97-860F-21F9AEB2F64D}"/>
    <cellStyle name="Normal 4 3 3 3 4 6" xfId="28280" xr:uid="{837D4702-5E2A-4765-AABF-5D51AAC517F4}"/>
    <cellStyle name="Normal 4 3 3 3 5" xfId="28281" xr:uid="{D25CD6C3-DFF2-4655-99E4-657B0B0E7C07}"/>
    <cellStyle name="Normal 4 3 3 3 5 2" xfId="28282" xr:uid="{1D225CB2-FFC8-46AC-8A17-48CF8B3AF1F6}"/>
    <cellStyle name="Normal 4 3 3 3 5 2 2" xfId="28283" xr:uid="{5C34E652-BB90-452B-B152-9E83E716D0EB}"/>
    <cellStyle name="Normal 4 3 3 3 5 3" xfId="28284" xr:uid="{E13068DD-607D-4651-8BE8-228CCFC5202B}"/>
    <cellStyle name="Normal 4 3 3 3 6" xfId="28285" xr:uid="{9464F293-06C3-4C94-A60C-4AB5F1124488}"/>
    <cellStyle name="Normal 4 3 3 3 6 2" xfId="28286" xr:uid="{D291B934-A4C9-46AA-B735-9471D0BEA5EC}"/>
    <cellStyle name="Normal 4 3 3 3 6 2 2" xfId="28287" xr:uid="{BCC70651-4EA3-412A-848F-4F57F1990849}"/>
    <cellStyle name="Normal 4 3 3 3 6 3" xfId="28288" xr:uid="{88204CFA-52A0-4066-AC0D-ACAB355F0196}"/>
    <cellStyle name="Normal 4 3 3 3 7" xfId="28289" xr:uid="{B4046C49-E1EB-41C1-AFA9-389B0326CCF8}"/>
    <cellStyle name="Normal 4 3 3 3 7 2" xfId="28290" xr:uid="{C86AB77C-00DE-4550-8EDA-09A15E3824A7}"/>
    <cellStyle name="Normal 4 3 3 3 7 2 2" xfId="28291" xr:uid="{2A5F9AB2-34A3-49BD-B292-2D8E4744322E}"/>
    <cellStyle name="Normal 4 3 3 3 7 3" xfId="28292" xr:uid="{63D4F138-8AC3-4C42-9CAE-0379CA0F5D28}"/>
    <cellStyle name="Normal 4 3 3 3 8" xfId="28293" xr:uid="{ED3698A1-85F9-4F89-9451-4FBDFC6EE642}"/>
    <cellStyle name="Normal 4 3 3 3 8 2" xfId="28294" xr:uid="{9383023F-26C0-4F78-B0C7-0DCA1C918B8E}"/>
    <cellStyle name="Normal 4 3 3 3 9" xfId="28295" xr:uid="{D4A3C1E6-01D4-4969-9D0B-0099DF8D762D}"/>
    <cellStyle name="Normal 4 3 3 4" xfId="28296" xr:uid="{C8337511-CED7-4DC2-9F6E-57EF76A5B24A}"/>
    <cellStyle name="Normal 4 3 3 4 2" xfId="28297" xr:uid="{F638043A-9681-4C62-B381-AF50F01F268A}"/>
    <cellStyle name="Normal 4 3 3 4 2 2" xfId="28298" xr:uid="{A3D90E79-4AF5-4913-8D73-085EC9644400}"/>
    <cellStyle name="Normal 4 3 3 4 2 2 2" xfId="28299" xr:uid="{60F7B311-3ACC-4EC7-9F50-C982A6F26EBB}"/>
    <cellStyle name="Normal 4 3 3 4 2 2 2 2" xfId="28300" xr:uid="{4C000EBB-62B1-48E9-BEBF-E01D23D78900}"/>
    <cellStyle name="Normal 4 3 3 4 2 2 3" xfId="28301" xr:uid="{3CE578C1-E8F1-47D8-8A42-75FB4E4F195A}"/>
    <cellStyle name="Normal 4 3 3 4 2 3" xfId="28302" xr:uid="{D1E065FF-5D78-4ADA-9733-3AE22FD397AA}"/>
    <cellStyle name="Normal 4 3 3 4 2 3 2" xfId="28303" xr:uid="{68C527F5-8ED2-4038-A6C2-80C3A1537972}"/>
    <cellStyle name="Normal 4 3 3 4 2 3 2 2" xfId="28304" xr:uid="{29374942-6D24-4683-9754-46F54E8BCFCD}"/>
    <cellStyle name="Normal 4 3 3 4 2 3 3" xfId="28305" xr:uid="{878D421C-8AB2-468F-8292-F1828A1DA201}"/>
    <cellStyle name="Normal 4 3 3 4 2 4" xfId="28306" xr:uid="{1B35F3B6-0C3B-428D-BF2F-8C189625E87D}"/>
    <cellStyle name="Normal 4 3 3 4 2 4 2" xfId="28307" xr:uid="{936647EE-A228-44CD-8442-D9F7B053B70A}"/>
    <cellStyle name="Normal 4 3 3 4 2 4 2 2" xfId="28308" xr:uid="{164C81C7-51C7-42B4-8131-40FD260D5F1A}"/>
    <cellStyle name="Normal 4 3 3 4 2 4 3" xfId="28309" xr:uid="{E0A39B3C-8C81-4CE5-9B9C-8DE68E6F4E86}"/>
    <cellStyle name="Normal 4 3 3 4 2 5" xfId="28310" xr:uid="{C3D635C5-6204-4AD9-BD42-B5D85CCE676E}"/>
    <cellStyle name="Normal 4 3 3 4 2 5 2" xfId="28311" xr:uid="{0F4D4891-5A27-4E6F-B76D-93FAF0143E3D}"/>
    <cellStyle name="Normal 4 3 3 4 2 6" xfId="28312" xr:uid="{7B7A3795-403A-44D1-A9E8-7E4F30FE8136}"/>
    <cellStyle name="Normal 4 3 3 4 3" xfId="28313" xr:uid="{C07C5250-A334-4CDE-9E80-42FDD64C53C0}"/>
    <cellStyle name="Normal 4 3 3 4 3 2" xfId="28314" xr:uid="{89F02631-4B83-4FE7-9B3F-D0C37997998A}"/>
    <cellStyle name="Normal 4 3 3 4 3 2 2" xfId="28315" xr:uid="{1B516940-0B08-4487-B5C3-6F751B3C02F2}"/>
    <cellStyle name="Normal 4 3 3 4 3 2 2 2" xfId="28316" xr:uid="{E4CB7529-D7A6-4A0F-88A6-CE8E92434974}"/>
    <cellStyle name="Normal 4 3 3 4 3 2 3" xfId="28317" xr:uid="{69514D41-A4C5-4521-9450-55E32E8F9776}"/>
    <cellStyle name="Normal 4 3 3 4 3 3" xfId="28318" xr:uid="{495CE288-DE4C-4AD0-A500-C0CBF31E91F5}"/>
    <cellStyle name="Normal 4 3 3 4 3 3 2" xfId="28319" xr:uid="{092BA555-D307-4FE8-BE83-9DE8543DF37B}"/>
    <cellStyle name="Normal 4 3 3 4 3 3 2 2" xfId="28320" xr:uid="{C154C03C-171D-4A59-BE32-B22A426DC3E0}"/>
    <cellStyle name="Normal 4 3 3 4 3 3 3" xfId="28321" xr:uid="{E3ABB13F-BA1B-4C8C-8331-9C8682A4DABF}"/>
    <cellStyle name="Normal 4 3 3 4 3 4" xfId="28322" xr:uid="{1123F16C-2FFD-4C4E-9EC0-AEE425A8A011}"/>
    <cellStyle name="Normal 4 3 3 4 3 4 2" xfId="28323" xr:uid="{808829CC-7623-419A-88EB-011C9A46B672}"/>
    <cellStyle name="Normal 4 3 3 4 3 4 2 2" xfId="28324" xr:uid="{85D24F1D-B86D-4946-B7FB-47B2B8C3B991}"/>
    <cellStyle name="Normal 4 3 3 4 3 4 3" xfId="28325" xr:uid="{756E1D88-3DE8-4198-89A9-58505C9BAE04}"/>
    <cellStyle name="Normal 4 3 3 4 3 5" xfId="28326" xr:uid="{28476F95-83E7-47EE-B66B-0D79FBC9DA40}"/>
    <cellStyle name="Normal 4 3 3 4 3 5 2" xfId="28327" xr:uid="{7C9A4991-E705-4E65-AF9D-612025250B56}"/>
    <cellStyle name="Normal 4 3 3 4 3 6" xfId="28328" xr:uid="{8429473F-290C-4684-A409-DE365C9D3B5F}"/>
    <cellStyle name="Normal 4 3 3 4 4" xfId="28329" xr:uid="{09232141-76F7-4655-8672-489CFF19690C}"/>
    <cellStyle name="Normal 4 3 3 4 4 2" xfId="28330" xr:uid="{D5831607-2F68-4A39-B495-07AB814FCC5D}"/>
    <cellStyle name="Normal 4 3 3 4 4 2 2" xfId="28331" xr:uid="{7ADB9CB7-9D16-48D5-8838-16354C576DEE}"/>
    <cellStyle name="Normal 4 3 3 4 4 2 2 2" xfId="28332" xr:uid="{9BA96F24-9B9B-45BF-9EF1-E0377188F8AF}"/>
    <cellStyle name="Normal 4 3 3 4 4 2 3" xfId="28333" xr:uid="{05AF7148-2341-4B08-83FE-538BF1AE3F0F}"/>
    <cellStyle name="Normal 4 3 3 4 4 3" xfId="28334" xr:uid="{55DFCA0B-08DD-458C-B978-5759C1088F0D}"/>
    <cellStyle name="Normal 4 3 3 4 4 3 2" xfId="28335" xr:uid="{8F2687DC-FBBF-4DD6-AD6F-B7918E14081E}"/>
    <cellStyle name="Normal 4 3 3 4 4 3 2 2" xfId="28336" xr:uid="{3C87A583-4A14-4BD4-A846-30B9412E84BA}"/>
    <cellStyle name="Normal 4 3 3 4 4 3 3" xfId="28337" xr:uid="{6E6E83CF-9290-4486-ADE9-4DEE0029FB9E}"/>
    <cellStyle name="Normal 4 3 3 4 4 4" xfId="28338" xr:uid="{C11A9356-41D7-4CB9-8702-F3A6AD4A2C0B}"/>
    <cellStyle name="Normal 4 3 3 4 4 4 2" xfId="28339" xr:uid="{8BA294D7-D8D1-434D-A77C-1A8BDE823160}"/>
    <cellStyle name="Normal 4 3 3 4 4 4 2 2" xfId="28340" xr:uid="{3CEC6CA3-2A73-4429-A87D-0325D0EC734C}"/>
    <cellStyle name="Normal 4 3 3 4 4 4 3" xfId="28341" xr:uid="{432FFF9E-F653-4B4F-B7D6-DAC20FF98137}"/>
    <cellStyle name="Normal 4 3 3 4 4 5" xfId="28342" xr:uid="{79D60C09-83B9-4B80-BA48-3B47F0E7CD95}"/>
    <cellStyle name="Normal 4 3 3 4 4 5 2" xfId="28343" xr:uid="{CE6A53BD-E035-46DC-8F54-56A87974B75D}"/>
    <cellStyle name="Normal 4 3 3 4 4 6" xfId="28344" xr:uid="{2B3F0863-F61A-41E7-9009-C2944486F547}"/>
    <cellStyle name="Normal 4 3 3 4 5" xfId="28345" xr:uid="{A1189E6E-99C8-4AFB-8C31-8EA992E8A772}"/>
    <cellStyle name="Normal 4 3 3 4 5 2" xfId="28346" xr:uid="{58510D25-27F4-490E-8DEF-36E013AFE5FB}"/>
    <cellStyle name="Normal 4 3 3 4 5 2 2" xfId="28347" xr:uid="{62DBCDB7-C5D5-40B4-82D1-A20FCF231063}"/>
    <cellStyle name="Normal 4 3 3 4 5 3" xfId="28348" xr:uid="{D1D17604-E764-4456-A4A3-8477BBA7B1AE}"/>
    <cellStyle name="Normal 4 3 3 4 6" xfId="28349" xr:uid="{6493F0AD-1540-4B41-AFDA-C49FF7109A25}"/>
    <cellStyle name="Normal 4 3 3 4 6 2" xfId="28350" xr:uid="{E5F6BF84-6C81-402C-9EDB-2522E83EF344}"/>
    <cellStyle name="Normal 4 3 3 4 6 2 2" xfId="28351" xr:uid="{A8472300-5E7D-43AE-AACB-D97EB92F1487}"/>
    <cellStyle name="Normal 4 3 3 4 6 3" xfId="28352" xr:uid="{A3C4F9EE-DF10-40D2-BB0A-5CC567A0550B}"/>
    <cellStyle name="Normal 4 3 3 4 7" xfId="28353" xr:uid="{2A24F154-5B94-42D3-A15C-61C28C93EEDE}"/>
    <cellStyle name="Normal 4 3 3 4 7 2" xfId="28354" xr:uid="{B95A42FA-74D4-477B-9A36-11F844AE3A97}"/>
    <cellStyle name="Normal 4 3 3 4 7 2 2" xfId="28355" xr:uid="{B7D7A526-15E7-45E8-AF9D-21EB4378B1F6}"/>
    <cellStyle name="Normal 4 3 3 4 7 3" xfId="28356" xr:uid="{E05A831F-1364-40A4-A30F-EB7702BA9C85}"/>
    <cellStyle name="Normal 4 3 3 4 8" xfId="28357" xr:uid="{BAC5A2EB-EA1B-48FC-A743-60E672225527}"/>
    <cellStyle name="Normal 4 3 3 4 8 2" xfId="28358" xr:uid="{7D7F8FC6-899E-4932-9D75-868A6DC68507}"/>
    <cellStyle name="Normal 4 3 3 4 9" xfId="28359" xr:uid="{5E1EC681-ADB1-484A-AEE9-6BA1C46708B9}"/>
    <cellStyle name="Normal 4 3 3 5" xfId="28360" xr:uid="{1000CB63-150C-4951-8727-BB57D9B83D41}"/>
    <cellStyle name="Normal 4 3 3 5 2" xfId="28361" xr:uid="{5F6D6A7E-A346-4CE1-BF68-6844511BF3F2}"/>
    <cellStyle name="Normal 4 3 3 5 2 2" xfId="28362" xr:uid="{9D93B112-23A4-46CA-A151-8582D37C9F2B}"/>
    <cellStyle name="Normal 4 3 3 5 2 2 2" xfId="28363" xr:uid="{5BB148C1-1536-49F1-B8E1-6AB25E18F6F0}"/>
    <cellStyle name="Normal 4 3 3 5 2 3" xfId="28364" xr:uid="{6DF36E4F-EB9C-4D2A-BFF6-54CE6C010805}"/>
    <cellStyle name="Normal 4 3 3 5 3" xfId="28365" xr:uid="{9E0FB6BB-07D0-44A8-AF78-57566DA78CD6}"/>
    <cellStyle name="Normal 4 3 3 5 3 2" xfId="28366" xr:uid="{980856F5-BFDE-4E77-9551-3909F43172F6}"/>
    <cellStyle name="Normal 4 3 3 5 3 2 2" xfId="28367" xr:uid="{0DCC4F8F-1A8B-424E-B28B-E23D4C844E1E}"/>
    <cellStyle name="Normal 4 3 3 5 3 3" xfId="28368" xr:uid="{A73243DB-E5B9-4266-AF61-723BDD27328D}"/>
    <cellStyle name="Normal 4 3 3 5 4" xfId="28369" xr:uid="{800CFADC-821F-456F-9824-DC61A7CE4882}"/>
    <cellStyle name="Normal 4 3 3 5 4 2" xfId="28370" xr:uid="{22951BB3-776E-4B4A-AA1E-B93B1F18603D}"/>
    <cellStyle name="Normal 4 3 3 5 4 2 2" xfId="28371" xr:uid="{0A498784-24C4-43DD-BEF3-F6F5E7E9C487}"/>
    <cellStyle name="Normal 4 3 3 5 4 3" xfId="28372" xr:uid="{7DA5D582-84E8-437E-AD43-A7E00F50BDE8}"/>
    <cellStyle name="Normal 4 3 3 5 5" xfId="28373" xr:uid="{EBEC5EFB-F807-4F01-A10B-B1DE2529FD42}"/>
    <cellStyle name="Normal 4 3 3 5 5 2" xfId="28374" xr:uid="{81168416-BECA-4321-944B-06D68C906470}"/>
    <cellStyle name="Normal 4 3 3 5 6" xfId="28375" xr:uid="{0953BADF-19C7-46B3-AB3C-0021704A94BA}"/>
    <cellStyle name="Normal 4 3 3 6" xfId="28376" xr:uid="{73D4ECE5-AA6A-4AAB-8ED1-8926BCB6ABBD}"/>
    <cellStyle name="Normal 4 3 3 6 2" xfId="28377" xr:uid="{9ED3CCCF-E25C-4342-9154-8535D514F88A}"/>
    <cellStyle name="Normal 4 3 3 6 2 2" xfId="28378" xr:uid="{B894304E-6E3E-4D66-901D-E1E4418085FE}"/>
    <cellStyle name="Normal 4 3 3 6 2 2 2" xfId="28379" xr:uid="{29A5A17D-B750-4C1A-9BBA-9FE1238F44FA}"/>
    <cellStyle name="Normal 4 3 3 6 2 3" xfId="28380" xr:uid="{19B926ED-F2C8-4DC4-8929-2CF0FC5F8892}"/>
    <cellStyle name="Normal 4 3 3 6 3" xfId="28381" xr:uid="{4FACF0D6-AAAB-4607-AC51-518715F94734}"/>
    <cellStyle name="Normal 4 3 3 6 3 2" xfId="28382" xr:uid="{D1AA896E-1BBF-4513-BC50-43E483CDDDD5}"/>
    <cellStyle name="Normal 4 3 3 6 3 2 2" xfId="28383" xr:uid="{729FEF98-F74B-47F4-A838-D005CCE6FF24}"/>
    <cellStyle name="Normal 4 3 3 6 3 3" xfId="28384" xr:uid="{64A48103-A60E-4375-AE8F-58B762E90AF5}"/>
    <cellStyle name="Normal 4 3 3 6 4" xfId="28385" xr:uid="{BF2A67FD-8DD2-4B79-9947-E1A626A3BEF9}"/>
    <cellStyle name="Normal 4 3 3 6 4 2" xfId="28386" xr:uid="{DB149292-CCBB-4A64-B550-65DB2AC0F21E}"/>
    <cellStyle name="Normal 4 3 3 6 4 2 2" xfId="28387" xr:uid="{D63E4320-0B5F-4819-BE20-CB757E5E731E}"/>
    <cellStyle name="Normal 4 3 3 6 4 3" xfId="28388" xr:uid="{9CF92BED-69CF-4AB4-B6B9-C37D49B4CA8A}"/>
    <cellStyle name="Normal 4 3 3 6 5" xfId="28389" xr:uid="{E3FCEAB1-C6D1-49BA-8198-F2E94ED7ABEA}"/>
    <cellStyle name="Normal 4 3 3 6 5 2" xfId="28390" xr:uid="{62CCC11E-06FF-4C46-B677-6AB161076B9B}"/>
    <cellStyle name="Normal 4 3 3 6 6" xfId="28391" xr:uid="{B2C33F8F-FE41-4974-89D8-AB6BBE7EAD66}"/>
    <cellStyle name="Normal 4 3 3 7" xfId="28392" xr:uid="{FFBDA80D-6A46-4EA8-BF9D-395311EA238F}"/>
    <cellStyle name="Normal 4 3 3 7 2" xfId="28393" xr:uid="{D984919D-7259-40F8-AFA8-8AACB10F3D5F}"/>
    <cellStyle name="Normal 4 3 3 7 2 2" xfId="28394" xr:uid="{6E4CDA67-84D8-4079-9975-B08F5C6A3B95}"/>
    <cellStyle name="Normal 4 3 3 7 2 2 2" xfId="28395" xr:uid="{FE6F1119-478F-4B2A-A91F-7C2FA1C967EB}"/>
    <cellStyle name="Normal 4 3 3 7 2 3" xfId="28396" xr:uid="{89B38BE4-7BDA-4075-AA4A-57856F8363C6}"/>
    <cellStyle name="Normal 4 3 3 7 3" xfId="28397" xr:uid="{45DD90AE-5025-49C9-8404-72D6F725C743}"/>
    <cellStyle name="Normal 4 3 3 7 3 2" xfId="28398" xr:uid="{757D0FD2-ADD7-4980-86A5-5DF0FBB49D91}"/>
    <cellStyle name="Normal 4 3 3 7 3 2 2" xfId="28399" xr:uid="{08BB655A-526B-4BCD-959E-FE0D5FDCA8C0}"/>
    <cellStyle name="Normal 4 3 3 7 3 3" xfId="28400" xr:uid="{C6E6BE88-8729-4F86-B645-195D7F7274B5}"/>
    <cellStyle name="Normal 4 3 3 7 4" xfId="28401" xr:uid="{B5A647FC-C627-4254-8351-50F2AE960022}"/>
    <cellStyle name="Normal 4 3 3 7 4 2" xfId="28402" xr:uid="{49896255-FCF2-4A2F-B25F-AE82F32357AC}"/>
    <cellStyle name="Normal 4 3 3 7 4 2 2" xfId="28403" xr:uid="{2B28D325-712B-4527-A709-E1A18DD9EEDF}"/>
    <cellStyle name="Normal 4 3 3 7 4 3" xfId="28404" xr:uid="{1A5F4A9A-95A9-4789-B26F-22D5F75FD7AD}"/>
    <cellStyle name="Normal 4 3 3 7 5" xfId="28405" xr:uid="{76F59754-BF57-4E9C-87EC-3B84D7EBD89A}"/>
    <cellStyle name="Normal 4 3 3 7 5 2" xfId="28406" xr:uid="{915F6C07-6F0F-4323-820A-485B78D07DB3}"/>
    <cellStyle name="Normal 4 3 3 7 6" xfId="28407" xr:uid="{DD4FE9AB-6FB6-4729-BFBC-BDBC3C1531D7}"/>
    <cellStyle name="Normal 4 3 3 8" xfId="28408" xr:uid="{7F87404C-FBF8-4A0C-BCCC-EA41417ADB47}"/>
    <cellStyle name="Normal 4 3 3 8 2" xfId="28409" xr:uid="{C44D55A4-BFA2-4E75-BDA0-65F490D461BF}"/>
    <cellStyle name="Normal 4 3 3 8 2 2" xfId="28410" xr:uid="{C4413BFE-D059-4E98-B362-D94ADA424ECD}"/>
    <cellStyle name="Normal 4 3 3 8 3" xfId="28411" xr:uid="{EE10F25A-92A5-4530-B9C7-D6C69CC6D409}"/>
    <cellStyle name="Normal 4 3 3 9" xfId="28412" xr:uid="{FDDCBA9A-04D4-4129-9FC8-501983B4724D}"/>
    <cellStyle name="Normal 4 3 3 9 2" xfId="28413" xr:uid="{577A2B93-6358-4C10-94DE-D7B658D79C76}"/>
    <cellStyle name="Normal 4 3 3 9 2 2" xfId="28414" xr:uid="{28C9F4A1-0D66-41A2-A4E9-C3AE29521A24}"/>
    <cellStyle name="Normal 4 3 3 9 3" xfId="28415" xr:uid="{9C57BFE1-5A2F-4D5B-9722-6859DD6B3F38}"/>
    <cellStyle name="Normal 4 3 4" xfId="28416" xr:uid="{337567CE-523A-4EA5-8AD5-0DC040DF5ACA}"/>
    <cellStyle name="Normal 4 3 4 2" xfId="28417" xr:uid="{1315A767-0EA4-486A-80A1-10678DC296B3}"/>
    <cellStyle name="Normal 4 3 4 2 2" xfId="28418" xr:uid="{14DAD2E3-DAA0-4187-BB14-D67B66C652C7}"/>
    <cellStyle name="Normal 4 3 4 2 2 2" xfId="28419" xr:uid="{D4D7034A-2DBB-4758-B0DE-581F467016B4}"/>
    <cellStyle name="Normal 4 3 4 2 2 2 2" xfId="28420" xr:uid="{0C4410BF-89CE-46CE-AFD3-83513808CFF3}"/>
    <cellStyle name="Normal 4 3 4 2 2 3" xfId="28421" xr:uid="{5011E4BD-6DCA-4799-BCDE-462C03DB16EB}"/>
    <cellStyle name="Normal 4 3 4 2 3" xfId="28422" xr:uid="{27757C18-6082-4171-8076-2B277A1B90D8}"/>
    <cellStyle name="Normal 4 3 4 2 3 2" xfId="28423" xr:uid="{0D90FCB8-7EC8-4C43-A922-FB81BE91DF2D}"/>
    <cellStyle name="Normal 4 3 4 2 3 2 2" xfId="28424" xr:uid="{09C7FC64-40E0-4009-8B50-9B8C05743708}"/>
    <cellStyle name="Normal 4 3 4 2 3 3" xfId="28425" xr:uid="{172DFE12-7ADC-44B0-A8CE-509AB72B77D1}"/>
    <cellStyle name="Normal 4 3 4 2 4" xfId="28426" xr:uid="{A654A3C4-D55A-4E03-98F6-024737DE8446}"/>
    <cellStyle name="Normal 4 3 4 2 4 2" xfId="28427" xr:uid="{B57F8165-6628-4828-85F8-BB16C7B0C817}"/>
    <cellStyle name="Normal 4 3 4 2 4 2 2" xfId="28428" xr:uid="{1E4A53BD-2652-4AB6-88CA-94999B7B75BE}"/>
    <cellStyle name="Normal 4 3 4 2 4 3" xfId="28429" xr:uid="{59E70CE7-D9C5-4A1F-BF26-0A5E053282AF}"/>
    <cellStyle name="Normal 4 3 4 2 5" xfId="28430" xr:uid="{9C9A892E-75AC-486E-B55D-2559EAFAA65A}"/>
    <cellStyle name="Normal 4 3 4 2 5 2" xfId="28431" xr:uid="{5EC72B66-484C-4115-AD66-E308CA371B5E}"/>
    <cellStyle name="Normal 4 3 4 2 6" xfId="28432" xr:uid="{9A526588-8DAF-457D-B390-E59C57901B84}"/>
    <cellStyle name="Normal 4 3 4 3" xfId="28433" xr:uid="{1EAB64E9-F8BC-4EB7-9BF9-4D921CFC2BB1}"/>
    <cellStyle name="Normal 4 3 4 3 2" xfId="28434" xr:uid="{F5326219-BD34-42C7-A740-B87ED9B747B5}"/>
    <cellStyle name="Normal 4 3 4 3 2 2" xfId="28435" xr:uid="{5B4619D2-E3D8-4097-8F45-2D070275D61A}"/>
    <cellStyle name="Normal 4 3 4 3 2 2 2" xfId="28436" xr:uid="{590B8672-2D23-4D91-B833-538D35C38828}"/>
    <cellStyle name="Normal 4 3 4 3 2 3" xfId="28437" xr:uid="{E36E2E43-B5E2-4483-9CEB-AF50AF9504FA}"/>
    <cellStyle name="Normal 4 3 4 3 3" xfId="28438" xr:uid="{DCE0AE9B-2783-4621-98E5-60D045030405}"/>
    <cellStyle name="Normal 4 3 4 3 3 2" xfId="28439" xr:uid="{C55B307F-B2E6-4A3D-AD61-860CCCDF7C3C}"/>
    <cellStyle name="Normal 4 3 4 3 3 2 2" xfId="28440" xr:uid="{742B872E-783B-4BAC-8D5E-9A61BD93F619}"/>
    <cellStyle name="Normal 4 3 4 3 3 3" xfId="28441" xr:uid="{A7175F50-C148-436D-A57C-6D9CB5DCAF87}"/>
    <cellStyle name="Normal 4 3 4 3 4" xfId="28442" xr:uid="{E7763199-BE8B-4FEC-9DAA-52D000FE9BD0}"/>
    <cellStyle name="Normal 4 3 4 3 4 2" xfId="28443" xr:uid="{F09F9D23-1275-4FA3-81EE-32EC36EF8017}"/>
    <cellStyle name="Normal 4 3 4 3 4 2 2" xfId="28444" xr:uid="{1149FBBE-8BAD-4557-95F5-075CB384F276}"/>
    <cellStyle name="Normal 4 3 4 3 4 3" xfId="28445" xr:uid="{C42843D6-4310-4A41-B79E-7DA91F21EDA1}"/>
    <cellStyle name="Normal 4 3 4 3 5" xfId="28446" xr:uid="{3F7DD738-3675-465C-8ECC-DCFA81D3EFAA}"/>
    <cellStyle name="Normal 4 3 4 3 5 2" xfId="28447" xr:uid="{5EEAD74E-3B94-4155-BCF8-1458259AAB0B}"/>
    <cellStyle name="Normal 4 3 4 3 6" xfId="28448" xr:uid="{9302BB9C-0C7E-40F8-88B0-47DFAA04C77F}"/>
    <cellStyle name="Normal 4 3 4 4" xfId="28449" xr:uid="{76BFAB3A-BB8A-415F-B9FB-0F8538FD5288}"/>
    <cellStyle name="Normal 4 3 4 4 2" xfId="28450" xr:uid="{0E20EEAE-DAFC-4B63-9820-1CD83B69756E}"/>
    <cellStyle name="Normal 4 3 4 4 2 2" xfId="28451" xr:uid="{5CB067C9-2B6C-4E49-BA4D-CE7B981F92E8}"/>
    <cellStyle name="Normal 4 3 4 4 2 2 2" xfId="28452" xr:uid="{4B863797-DAE6-4E48-85B2-CED7343DA54E}"/>
    <cellStyle name="Normal 4 3 4 4 2 3" xfId="28453" xr:uid="{BAB980DC-FEDA-4905-822E-AD1FDAB58257}"/>
    <cellStyle name="Normal 4 3 4 4 3" xfId="28454" xr:uid="{F946C6D1-FC23-4068-84D3-CC55C686825B}"/>
    <cellStyle name="Normal 4 3 4 4 3 2" xfId="28455" xr:uid="{6CDF4930-6403-443A-A671-04C8C773DD6B}"/>
    <cellStyle name="Normal 4 3 4 4 3 2 2" xfId="28456" xr:uid="{10EBC15C-3B38-4139-A4AF-B6D9FCC4AF2A}"/>
    <cellStyle name="Normal 4 3 4 4 3 3" xfId="28457" xr:uid="{5F20FB15-A070-473C-B10D-877064903052}"/>
    <cellStyle name="Normal 4 3 4 4 4" xfId="28458" xr:uid="{64893943-C005-498F-88C8-BE80C33484AB}"/>
    <cellStyle name="Normal 4 3 4 4 4 2" xfId="28459" xr:uid="{8D8E53CB-F40D-4954-95C7-0E580B7F91B1}"/>
    <cellStyle name="Normal 4 3 4 4 4 2 2" xfId="28460" xr:uid="{AFAF5B01-2ED1-4BDF-8FA4-3D49BB8EE3D6}"/>
    <cellStyle name="Normal 4 3 4 4 4 3" xfId="28461" xr:uid="{A52D3927-F20E-4460-8E9F-B210E568959B}"/>
    <cellStyle name="Normal 4 3 4 4 5" xfId="28462" xr:uid="{FF681349-7E53-4BF7-B7E3-8CF458FA60A1}"/>
    <cellStyle name="Normal 4 3 4 4 5 2" xfId="28463" xr:uid="{7AC71429-5B76-4FD4-B113-0DF2887B5C03}"/>
    <cellStyle name="Normal 4 3 4 4 6" xfId="28464" xr:uid="{E3397C09-4992-4478-93FC-6A2E3D9A46F9}"/>
    <cellStyle name="Normal 4 3 4 5" xfId="28465" xr:uid="{FBCC7358-AFB9-462D-AA79-64463FD3E68D}"/>
    <cellStyle name="Normal 4 3 4 5 2" xfId="28466" xr:uid="{57200F30-9A09-49D3-BC4D-BF3567F24657}"/>
    <cellStyle name="Normal 4 3 4 5 2 2" xfId="28467" xr:uid="{6804226D-C7AF-4F8C-8B9F-9FA098098F16}"/>
    <cellStyle name="Normal 4 3 4 5 3" xfId="28468" xr:uid="{75F59FDE-7FCB-45D5-9B18-C2E6E021E69F}"/>
    <cellStyle name="Normal 4 3 4 6" xfId="28469" xr:uid="{B4C52C21-3987-41A7-9272-011BD9FCC28C}"/>
    <cellStyle name="Normal 4 3 4 6 2" xfId="28470" xr:uid="{27A9F9B7-2C48-4122-92C2-CFF658E148AA}"/>
    <cellStyle name="Normal 4 3 4 6 2 2" xfId="28471" xr:uid="{9E0039AC-D904-4874-9A42-34728D90CCA6}"/>
    <cellStyle name="Normal 4 3 4 6 3" xfId="28472" xr:uid="{F0CB6291-E350-45BF-AEB1-FE9C7EFA190A}"/>
    <cellStyle name="Normal 4 3 4 7" xfId="28473" xr:uid="{95F3B933-C262-40C8-A4E9-676E30E6AFBC}"/>
    <cellStyle name="Normal 4 3 4 7 2" xfId="28474" xr:uid="{A01BDE6B-102E-45D8-BF1B-2722DD19A078}"/>
    <cellStyle name="Normal 4 3 4 7 2 2" xfId="28475" xr:uid="{DCFC9DA6-5E9D-4081-8C1A-A3912AFB729A}"/>
    <cellStyle name="Normal 4 3 4 7 3" xfId="28476" xr:uid="{03F62794-D188-41CF-8DCA-C35BC8C97880}"/>
    <cellStyle name="Normal 4 3 4 8" xfId="28477" xr:uid="{E94B36C4-2438-4A1F-80D9-9C93B76850AA}"/>
    <cellStyle name="Normal 4 3 4 8 2" xfId="28478" xr:uid="{4D0AB73F-86E8-48E9-BC03-79F3750C2FF7}"/>
    <cellStyle name="Normal 4 3 4 9" xfId="28479" xr:uid="{9CC990FC-7B53-4256-B67B-222E8D9684A8}"/>
    <cellStyle name="Normal 4 3 5" xfId="28480" xr:uid="{7AD60685-0B5D-4BD1-ACB3-5243D78B64AB}"/>
    <cellStyle name="Normal 4 3 5 2" xfId="28481" xr:uid="{258DC4D3-DBC5-412E-B873-7F11BF0EECED}"/>
    <cellStyle name="Normal 4 3 5 2 2" xfId="28482" xr:uid="{F18920BF-28CC-4573-B825-60F243858133}"/>
    <cellStyle name="Normal 4 3 5 2 2 2" xfId="28483" xr:uid="{5400B06F-B70B-4382-9DB7-863FD3945A09}"/>
    <cellStyle name="Normal 4 3 5 2 2 2 2" xfId="28484" xr:uid="{9BCE0EE9-E254-4C3A-9234-AACB470F48E7}"/>
    <cellStyle name="Normal 4 3 5 2 2 3" xfId="28485" xr:uid="{8BFFA974-ADF9-4925-98F0-D643F27B297A}"/>
    <cellStyle name="Normal 4 3 5 2 3" xfId="28486" xr:uid="{7F6BAE40-3D3C-4A92-9C65-C60999485A03}"/>
    <cellStyle name="Normal 4 3 5 2 3 2" xfId="28487" xr:uid="{61B37E01-63EF-43F4-9CD4-902832278ACD}"/>
    <cellStyle name="Normal 4 3 5 2 3 2 2" xfId="28488" xr:uid="{E93605ED-F767-44E2-ABA7-0B6B3DC5F78C}"/>
    <cellStyle name="Normal 4 3 5 2 3 3" xfId="28489" xr:uid="{892D2985-6DB6-4BFF-9A40-133FD1ADD176}"/>
    <cellStyle name="Normal 4 3 5 2 4" xfId="28490" xr:uid="{3EDCDAF6-DCBF-4E90-9581-9764BF3E5F6C}"/>
    <cellStyle name="Normal 4 3 5 2 4 2" xfId="28491" xr:uid="{B893EEE2-6AE0-4ADC-B284-35E7D5E8FB16}"/>
    <cellStyle name="Normal 4 3 5 2 4 2 2" xfId="28492" xr:uid="{5F0C9C84-559F-4232-9DEC-8B9ACDAB2C34}"/>
    <cellStyle name="Normal 4 3 5 2 4 3" xfId="28493" xr:uid="{8DF7E236-A9AB-4140-9A77-AE475D1EED81}"/>
    <cellStyle name="Normal 4 3 5 2 5" xfId="28494" xr:uid="{A304E23B-AB62-4821-80A9-5E5E72526D98}"/>
    <cellStyle name="Normal 4 3 5 2 5 2" xfId="28495" xr:uid="{E90B4C8B-7A86-4ED7-BA25-849495F3763F}"/>
    <cellStyle name="Normal 4 3 5 2 6" xfId="28496" xr:uid="{6DCE38F9-89E9-4F5A-9D48-028939A44192}"/>
    <cellStyle name="Normal 4 3 5 3" xfId="28497" xr:uid="{18A91113-3E28-4A3D-A201-B1DC094A5E7D}"/>
    <cellStyle name="Normal 4 3 5 3 2" xfId="28498" xr:uid="{D5589B6F-CD1B-468D-9164-0917A636026E}"/>
    <cellStyle name="Normal 4 3 5 3 2 2" xfId="28499" xr:uid="{3C8FA052-E77A-40AE-B7FB-04898F96C3B9}"/>
    <cellStyle name="Normal 4 3 5 3 2 2 2" xfId="28500" xr:uid="{E5597BDD-C600-4FD7-B798-72F16C1A1565}"/>
    <cellStyle name="Normal 4 3 5 3 2 3" xfId="28501" xr:uid="{759896CD-9E68-4D45-997B-4C43BDC787BD}"/>
    <cellStyle name="Normal 4 3 5 3 3" xfId="28502" xr:uid="{496B10BA-E027-47E9-A0F3-915EE42C719D}"/>
    <cellStyle name="Normal 4 3 5 3 3 2" xfId="28503" xr:uid="{58652B52-3CC4-4F97-9722-06B2EB54A4E0}"/>
    <cellStyle name="Normal 4 3 5 3 3 2 2" xfId="28504" xr:uid="{36FC940A-BA6F-4B8C-8445-77A8A29F2D15}"/>
    <cellStyle name="Normal 4 3 5 3 3 3" xfId="28505" xr:uid="{4F419BE0-0F5D-4D69-A306-D1FC3BB3877F}"/>
    <cellStyle name="Normal 4 3 5 3 4" xfId="28506" xr:uid="{EB063810-29C9-4B12-9548-2E943C5B8038}"/>
    <cellStyle name="Normal 4 3 5 3 4 2" xfId="28507" xr:uid="{70F09D81-B717-4929-BC36-DAC8A8DF8E20}"/>
    <cellStyle name="Normal 4 3 5 3 4 2 2" xfId="28508" xr:uid="{6009F3EE-20C1-4025-ACF0-4557DEC36DDC}"/>
    <cellStyle name="Normal 4 3 5 3 4 3" xfId="28509" xr:uid="{FA8AA8AC-9226-429E-A7A7-08DCFEF7AD6C}"/>
    <cellStyle name="Normal 4 3 5 3 5" xfId="28510" xr:uid="{98D43CAF-5378-4A1A-8FC5-4BF188C76508}"/>
    <cellStyle name="Normal 4 3 5 3 5 2" xfId="28511" xr:uid="{480DE265-7B97-401E-BAD1-932FEB09EE65}"/>
    <cellStyle name="Normal 4 3 5 3 6" xfId="28512" xr:uid="{3D74EFB7-AD5D-48CD-968E-C35A680B35EF}"/>
    <cellStyle name="Normal 4 3 5 4" xfId="28513" xr:uid="{2707B5AD-B816-4B3C-9B81-9F16F8C41ACA}"/>
    <cellStyle name="Normal 4 3 5 4 2" xfId="28514" xr:uid="{3B45F06F-BE73-489C-8A19-BB06140DBC9A}"/>
    <cellStyle name="Normal 4 3 5 4 2 2" xfId="28515" xr:uid="{B08D1BFE-B32C-4E0D-9E9A-D950FA370312}"/>
    <cellStyle name="Normal 4 3 5 4 2 2 2" xfId="28516" xr:uid="{C20E4067-461E-4EB0-B3D0-76496EDE9D83}"/>
    <cellStyle name="Normal 4 3 5 4 2 3" xfId="28517" xr:uid="{2A5E83BA-5DB4-42A3-9821-7C27C5B92E7D}"/>
    <cellStyle name="Normal 4 3 5 4 3" xfId="28518" xr:uid="{AFAA9E02-BFA1-42C8-B687-859AC9679751}"/>
    <cellStyle name="Normal 4 3 5 4 3 2" xfId="28519" xr:uid="{7AE66C0C-4126-4FF0-8466-9734A072A4B6}"/>
    <cellStyle name="Normal 4 3 5 4 3 2 2" xfId="28520" xr:uid="{35E32FBA-CA29-4486-AC20-42425C1B94F8}"/>
    <cellStyle name="Normal 4 3 5 4 3 3" xfId="28521" xr:uid="{74271385-3EF7-46D0-8D5A-36F1FA8ECDCB}"/>
    <cellStyle name="Normal 4 3 5 4 4" xfId="28522" xr:uid="{B3E6504E-9D4D-4FBA-8F50-0E7074FCD1B1}"/>
    <cellStyle name="Normal 4 3 5 4 4 2" xfId="28523" xr:uid="{08E1FD58-DF1F-4D39-AE90-B99E40C4468F}"/>
    <cellStyle name="Normal 4 3 5 4 4 2 2" xfId="28524" xr:uid="{87AB515D-7277-41B2-9F67-622A31B8F842}"/>
    <cellStyle name="Normal 4 3 5 4 4 3" xfId="28525" xr:uid="{DD9849C4-5074-4F4C-AD20-DD4813C9308B}"/>
    <cellStyle name="Normal 4 3 5 4 5" xfId="28526" xr:uid="{2CDF8144-242D-4F8C-B1EC-B437459CA9B1}"/>
    <cellStyle name="Normal 4 3 5 4 5 2" xfId="28527" xr:uid="{790B0F07-7C9B-46CD-BA19-98627C73BB58}"/>
    <cellStyle name="Normal 4 3 5 4 6" xfId="28528" xr:uid="{A167ED29-F783-4819-B438-132E06A91629}"/>
    <cellStyle name="Normal 4 3 5 5" xfId="28529" xr:uid="{18AC780A-F2E3-4FFF-B8FC-789890D89888}"/>
    <cellStyle name="Normal 4 3 5 5 2" xfId="28530" xr:uid="{983179AF-EE25-46A8-A127-7580975B1DA5}"/>
    <cellStyle name="Normal 4 3 5 5 2 2" xfId="28531" xr:uid="{D2C3BAB5-43AE-4B57-AD9D-53050EDC1075}"/>
    <cellStyle name="Normal 4 3 5 5 3" xfId="28532" xr:uid="{2F446783-77C5-4A00-81D1-A034DBCCC041}"/>
    <cellStyle name="Normal 4 3 5 6" xfId="28533" xr:uid="{F07D4A38-065F-4362-BF6A-4C520F140ED6}"/>
    <cellStyle name="Normal 4 3 5 6 2" xfId="28534" xr:uid="{75579A7E-E79E-4A41-8228-A94929CF0EFA}"/>
    <cellStyle name="Normal 4 3 5 6 2 2" xfId="28535" xr:uid="{DC6E3C77-300D-4600-AEE5-E162FF2F9906}"/>
    <cellStyle name="Normal 4 3 5 6 3" xfId="28536" xr:uid="{0689D4D3-E6EA-4BCB-9E3A-01D600CCC739}"/>
    <cellStyle name="Normal 4 3 5 7" xfId="28537" xr:uid="{0F800822-D5F3-47FC-805B-72D5532F6C0B}"/>
    <cellStyle name="Normal 4 3 5 7 2" xfId="28538" xr:uid="{72866244-773D-4BD2-A0E8-4F132FCC6181}"/>
    <cellStyle name="Normal 4 3 5 7 2 2" xfId="28539" xr:uid="{61A3385F-D7A1-4649-AE58-86646F43FCCA}"/>
    <cellStyle name="Normal 4 3 5 7 3" xfId="28540" xr:uid="{1517206D-E5BF-4C77-9AEE-151F8D5A19A6}"/>
    <cellStyle name="Normal 4 3 5 8" xfId="28541" xr:uid="{F8F7B19B-6BD1-41E4-8323-87941713A46A}"/>
    <cellStyle name="Normal 4 3 5 8 2" xfId="28542" xr:uid="{C2849162-7F77-4BF3-B16D-EE204D30215B}"/>
    <cellStyle name="Normal 4 3 5 9" xfId="28543" xr:uid="{2B14A356-8FCA-48BF-9AEA-65AB7C123D11}"/>
    <cellStyle name="Normal 4 3 6" xfId="28544" xr:uid="{9C167FB7-C9AD-4827-9BC7-2DCE193FC0CA}"/>
    <cellStyle name="Normal 4 3 6 2" xfId="28545" xr:uid="{AC74B1AA-1DBC-404D-AD0E-8BB77E731CD5}"/>
    <cellStyle name="Normal 4 3 6 2 2" xfId="28546" xr:uid="{874BF87A-16BD-40A4-BB21-38843545EE4E}"/>
    <cellStyle name="Normal 4 3 6 2 2 2" xfId="28547" xr:uid="{E1BF774F-DCBD-4DE8-BEA1-5FE6762485FF}"/>
    <cellStyle name="Normal 4 3 6 2 2 2 2" xfId="28548" xr:uid="{CF1F5A53-E5B0-4949-88C5-4E489603AC82}"/>
    <cellStyle name="Normal 4 3 6 2 2 3" xfId="28549" xr:uid="{60D205D4-53FD-4F05-9409-9D420822CE5B}"/>
    <cellStyle name="Normal 4 3 6 2 3" xfId="28550" xr:uid="{47C90D86-521C-4BB0-9174-A6C940027B53}"/>
    <cellStyle name="Normal 4 3 6 2 3 2" xfId="28551" xr:uid="{F7A8D7C9-6AE9-4AE0-A166-E85BA56BB3EF}"/>
    <cellStyle name="Normal 4 3 6 2 3 2 2" xfId="28552" xr:uid="{41D6642F-A27C-4B6A-BCE9-40DC2F03DDEF}"/>
    <cellStyle name="Normal 4 3 6 2 3 3" xfId="28553" xr:uid="{B1F35A66-7843-4DAE-B278-BAA6EF4CDD29}"/>
    <cellStyle name="Normal 4 3 6 2 4" xfId="28554" xr:uid="{BA9D7C36-3FC1-4C2E-915C-78BCDD24617D}"/>
    <cellStyle name="Normal 4 3 6 2 4 2" xfId="28555" xr:uid="{E00990D4-5C53-4DA3-8AD5-76590FACED97}"/>
    <cellStyle name="Normal 4 3 6 2 4 2 2" xfId="28556" xr:uid="{CE61FA1D-5126-4DA1-9AFF-77ABC0306200}"/>
    <cellStyle name="Normal 4 3 6 2 4 3" xfId="28557" xr:uid="{C17249AD-91B1-4348-8953-327881EA8E0D}"/>
    <cellStyle name="Normal 4 3 6 2 5" xfId="28558" xr:uid="{AD0CD3BD-4B94-4F87-8C1E-3EEF358701D5}"/>
    <cellStyle name="Normal 4 3 6 2 5 2" xfId="28559" xr:uid="{467E0E16-7EDB-4ED5-BDCA-AB5CAC9A33AD}"/>
    <cellStyle name="Normal 4 3 6 2 6" xfId="28560" xr:uid="{35CB0205-F081-47AB-B815-5BDA49DC6EC9}"/>
    <cellStyle name="Normal 4 3 6 3" xfId="28561" xr:uid="{D77ECB58-8A76-44B5-9350-0BE73B883B33}"/>
    <cellStyle name="Normal 4 3 6 3 2" xfId="28562" xr:uid="{6B9513D8-9A07-4EC3-A9A8-CC3B18E46E64}"/>
    <cellStyle name="Normal 4 3 6 3 2 2" xfId="28563" xr:uid="{C84EBEFC-E186-4D6F-A442-33D98DD6ADE0}"/>
    <cellStyle name="Normal 4 3 6 3 2 2 2" xfId="28564" xr:uid="{7BDC818F-194F-4D4F-8A54-038BD530ABE2}"/>
    <cellStyle name="Normal 4 3 6 3 2 3" xfId="28565" xr:uid="{951EE407-5F93-461D-B5C9-80A4C75E38E2}"/>
    <cellStyle name="Normal 4 3 6 3 3" xfId="28566" xr:uid="{01BC3D6D-73EB-4283-8DCE-CDBE354F675F}"/>
    <cellStyle name="Normal 4 3 6 3 3 2" xfId="28567" xr:uid="{C1C92538-AA95-43B7-AD58-A7877D1CBDF1}"/>
    <cellStyle name="Normal 4 3 6 3 3 2 2" xfId="28568" xr:uid="{2BE5F62D-CCBE-4DB2-8E41-057F5A11ECCA}"/>
    <cellStyle name="Normal 4 3 6 3 3 3" xfId="28569" xr:uid="{8914EF32-5CA3-4C74-BE16-FB59F7CDE97F}"/>
    <cellStyle name="Normal 4 3 6 3 4" xfId="28570" xr:uid="{2CEA58CD-76D0-45FC-B273-B97CB47CA11F}"/>
    <cellStyle name="Normal 4 3 6 3 4 2" xfId="28571" xr:uid="{E77AC821-9C1C-4F70-85FD-E5A273B154B9}"/>
    <cellStyle name="Normal 4 3 6 3 4 2 2" xfId="28572" xr:uid="{A463858A-65F9-4188-888E-1848F3C828C6}"/>
    <cellStyle name="Normal 4 3 6 3 4 3" xfId="28573" xr:uid="{B4814055-25A3-41C0-9C0B-E9B067B74AA5}"/>
    <cellStyle name="Normal 4 3 6 3 5" xfId="28574" xr:uid="{B3C67111-1772-4507-971D-E59779868FFF}"/>
    <cellStyle name="Normal 4 3 6 3 5 2" xfId="28575" xr:uid="{9F2E3837-30F4-4E2D-9FF9-062547060EDE}"/>
    <cellStyle name="Normal 4 3 6 3 6" xfId="28576" xr:uid="{6CF54B8A-FE70-43D5-A6DE-2397486CB6CD}"/>
    <cellStyle name="Normal 4 3 6 4" xfId="28577" xr:uid="{FF38A7EC-0928-4909-A905-8565B2A6B793}"/>
    <cellStyle name="Normal 4 3 6 4 2" xfId="28578" xr:uid="{75E9CA95-83B4-4C1C-8638-8E4F874D95E2}"/>
    <cellStyle name="Normal 4 3 6 4 2 2" xfId="28579" xr:uid="{794661DE-C6CC-4E03-9E0A-AF591B794482}"/>
    <cellStyle name="Normal 4 3 6 4 2 2 2" xfId="28580" xr:uid="{C9C1A0EB-2A7F-47AD-B6E2-6182B0B461BA}"/>
    <cellStyle name="Normal 4 3 6 4 2 3" xfId="28581" xr:uid="{62DB33DE-FA50-44B8-89BF-84AB9997294E}"/>
    <cellStyle name="Normal 4 3 6 4 3" xfId="28582" xr:uid="{F015AE97-1E83-4B27-AD1F-3DBA9E30932D}"/>
    <cellStyle name="Normal 4 3 6 4 3 2" xfId="28583" xr:uid="{71D530C6-D9DC-4B8B-9D57-0E666997BC97}"/>
    <cellStyle name="Normal 4 3 6 4 3 2 2" xfId="28584" xr:uid="{CFDF4441-46B6-4675-BC58-E4432F330E2B}"/>
    <cellStyle name="Normal 4 3 6 4 3 3" xfId="28585" xr:uid="{A2D008D7-FE20-4EC6-8054-E8A212928254}"/>
    <cellStyle name="Normal 4 3 6 4 4" xfId="28586" xr:uid="{4686AE7E-6797-4B88-B5F0-D64F30367562}"/>
    <cellStyle name="Normal 4 3 6 4 4 2" xfId="28587" xr:uid="{EBB79BEC-A72D-4D15-A47F-2B863E4BD987}"/>
    <cellStyle name="Normal 4 3 6 4 4 2 2" xfId="28588" xr:uid="{D8A10019-641D-4342-B39F-21C7760A1D14}"/>
    <cellStyle name="Normal 4 3 6 4 4 3" xfId="28589" xr:uid="{930C7663-6CEC-4BF2-8B1B-44432890AA59}"/>
    <cellStyle name="Normal 4 3 6 4 5" xfId="28590" xr:uid="{105CD7A3-674F-48C5-986B-4964678F2DCF}"/>
    <cellStyle name="Normal 4 3 6 4 5 2" xfId="28591" xr:uid="{5D1EEFA1-F830-4464-922C-A80090F48ABF}"/>
    <cellStyle name="Normal 4 3 6 4 6" xfId="28592" xr:uid="{18D4FC9D-EEC9-45FF-A873-841610D92031}"/>
    <cellStyle name="Normal 4 3 6 5" xfId="28593" xr:uid="{DA0D6A13-BDB2-42B8-9FEA-30AE50A145D3}"/>
    <cellStyle name="Normal 4 3 6 5 2" xfId="28594" xr:uid="{A29665C8-1ADC-424E-A54B-8A93D51EEF9E}"/>
    <cellStyle name="Normal 4 3 6 5 2 2" xfId="28595" xr:uid="{7D3B5209-EA55-4497-8C87-9F5F692CF4D4}"/>
    <cellStyle name="Normal 4 3 6 5 3" xfId="28596" xr:uid="{79980308-72CD-4CC1-B22A-0E63C13E5395}"/>
    <cellStyle name="Normal 4 3 6 6" xfId="28597" xr:uid="{D8302F16-815A-4AA3-9172-E9512D5BFE5F}"/>
    <cellStyle name="Normal 4 3 6 6 2" xfId="28598" xr:uid="{E8783620-E102-4BC3-B611-5DBE6B97F416}"/>
    <cellStyle name="Normal 4 3 6 6 2 2" xfId="28599" xr:uid="{F05B014A-CD4D-453F-A04E-71667699D3C9}"/>
    <cellStyle name="Normal 4 3 6 6 3" xfId="28600" xr:uid="{5C67A2BC-4B00-4270-BCCC-978B71871AFE}"/>
    <cellStyle name="Normal 4 3 6 7" xfId="28601" xr:uid="{C9D07421-085F-4D8B-92BF-AA4A0975BFC0}"/>
    <cellStyle name="Normal 4 3 6 7 2" xfId="28602" xr:uid="{7F907A94-4CC1-41A1-8091-1351817045A1}"/>
    <cellStyle name="Normal 4 3 6 7 2 2" xfId="28603" xr:uid="{CCBC25F4-DBD3-4078-BF39-01474127AF92}"/>
    <cellStyle name="Normal 4 3 6 7 3" xfId="28604" xr:uid="{42F7372B-959C-4CC8-A601-C8B71B6FF372}"/>
    <cellStyle name="Normal 4 3 6 8" xfId="28605" xr:uid="{CEF8EB3E-08E8-4B35-9454-4DA7AAD63F78}"/>
    <cellStyle name="Normal 4 3 6 8 2" xfId="28606" xr:uid="{4AB21F9B-D2DA-401D-88DF-993663DD3C5C}"/>
    <cellStyle name="Normal 4 3 6 9" xfId="28607" xr:uid="{378B9956-22BB-4144-99BB-49A49659CC2A}"/>
    <cellStyle name="Normal 4 3 7" xfId="28608" xr:uid="{28F4ED59-14EE-49D0-9FA9-B02EB8EF874D}"/>
    <cellStyle name="Normal 4 3 7 2" xfId="28609" xr:uid="{36EC84B3-4DCA-4E13-919D-6F88269F9B44}"/>
    <cellStyle name="Normal 4 3 7 2 2" xfId="28610" xr:uid="{ABD7A4EB-F5DA-4E73-AF52-C815AF0B926F}"/>
    <cellStyle name="Normal 4 3 7 2 2 2" xfId="28611" xr:uid="{A478EB92-A681-4D0F-8AD5-DC876FFF9C26}"/>
    <cellStyle name="Normal 4 3 7 2 3" xfId="28612" xr:uid="{343670BB-2E59-49EC-8F12-D8D1603C640D}"/>
    <cellStyle name="Normal 4 3 7 3" xfId="28613" xr:uid="{BD106232-876F-40A6-9EF9-D68CA4FC2EBC}"/>
    <cellStyle name="Normal 4 3 7 3 2" xfId="28614" xr:uid="{7D34A738-BB90-4EFB-A9DB-CCAB78247CF7}"/>
    <cellStyle name="Normal 4 3 7 3 2 2" xfId="28615" xr:uid="{B2647B75-5D74-426C-8061-CB678ADD9878}"/>
    <cellStyle name="Normal 4 3 7 3 3" xfId="28616" xr:uid="{971C7FE1-9DCA-4855-9BA2-5B5BBB356018}"/>
    <cellStyle name="Normal 4 3 7 4" xfId="28617" xr:uid="{77CC214C-F2ED-42D1-BF59-F26750EED63D}"/>
    <cellStyle name="Normal 4 3 7 4 2" xfId="28618" xr:uid="{376555C6-48AB-4AED-94A2-C9AFCE1CF3C7}"/>
    <cellStyle name="Normal 4 3 7 4 2 2" xfId="28619" xr:uid="{4B4F1F0C-5D7B-4B96-9EF9-08A338564535}"/>
    <cellStyle name="Normal 4 3 7 4 3" xfId="28620" xr:uid="{638233B0-8CC0-49D2-8E86-CDF4A21DB5E7}"/>
    <cellStyle name="Normal 4 3 7 5" xfId="28621" xr:uid="{17B8AF84-0BBA-49E2-A1C7-2FCDF7421760}"/>
    <cellStyle name="Normal 4 3 7 5 2" xfId="28622" xr:uid="{59ADF691-D876-46E8-B0F5-71FEEB301CA8}"/>
    <cellStyle name="Normal 4 3 7 6" xfId="28623" xr:uid="{1774FD1A-AEAC-4251-AEF6-6F7D4184D532}"/>
    <cellStyle name="Normal 4 3 8" xfId="28624" xr:uid="{31C620A4-3BD7-45E1-BB3B-1100DC70E165}"/>
    <cellStyle name="Normal 4 3 8 2" xfId="28625" xr:uid="{E8FA06DF-D032-4159-B0E0-602520B38FE1}"/>
    <cellStyle name="Normal 4 3 8 2 2" xfId="28626" xr:uid="{EFBD49B3-E210-4AAB-BEAB-517359D7CE41}"/>
    <cellStyle name="Normal 4 3 8 2 2 2" xfId="28627" xr:uid="{579ED2C5-B4EB-4031-8EE8-FB801A37A36C}"/>
    <cellStyle name="Normal 4 3 8 2 3" xfId="28628" xr:uid="{694663A4-E492-40C4-99FF-427D3F5E2055}"/>
    <cellStyle name="Normal 4 3 8 3" xfId="28629" xr:uid="{A64192B7-B530-446D-BAB7-66DB9A707EA9}"/>
    <cellStyle name="Normal 4 3 8 3 2" xfId="28630" xr:uid="{3EF95219-84CB-478A-B349-4800557C4FB8}"/>
    <cellStyle name="Normal 4 3 8 3 2 2" xfId="28631" xr:uid="{8CF89A7F-6D61-4C55-BD6F-2F99900BB95B}"/>
    <cellStyle name="Normal 4 3 8 3 3" xfId="28632" xr:uid="{C62F6B29-7C2A-4C4C-A818-AF55ECF2D807}"/>
    <cellStyle name="Normal 4 3 8 4" xfId="28633" xr:uid="{11A07BD1-1DDD-4C22-A614-3D13C9E497A9}"/>
    <cellStyle name="Normal 4 3 8 4 2" xfId="28634" xr:uid="{360D5EF8-2253-44E8-8462-B49FB610D259}"/>
    <cellStyle name="Normal 4 3 8 4 2 2" xfId="28635" xr:uid="{66DB9292-0191-420D-A9E4-68A368097235}"/>
    <cellStyle name="Normal 4 3 8 4 3" xfId="28636" xr:uid="{6847CA0D-CF4A-4185-8552-02DEDC8E5A3E}"/>
    <cellStyle name="Normal 4 3 8 5" xfId="28637" xr:uid="{B3C931DA-2E09-4BA5-839E-C39B88180035}"/>
    <cellStyle name="Normal 4 3 8 5 2" xfId="28638" xr:uid="{124A6791-9C0B-43CC-9C29-7BFD4C44EAA1}"/>
    <cellStyle name="Normal 4 3 8 6" xfId="28639" xr:uid="{08CD129E-B356-4FFD-A8F0-2547D488044C}"/>
    <cellStyle name="Normal 4 3 9" xfId="28640" xr:uid="{D1E0E872-9041-42CE-997A-8D50BD94ABCB}"/>
    <cellStyle name="Normal 4 3 9 2" xfId="28641" xr:uid="{B0CB88A3-C4F6-4B03-AAF6-665B01F7D4AD}"/>
    <cellStyle name="Normal 4 3 9 2 2" xfId="28642" xr:uid="{12B41489-BAB6-4526-8222-E1EE1C95A946}"/>
    <cellStyle name="Normal 4 3 9 2 2 2" xfId="28643" xr:uid="{3D0718D6-E1F1-4A73-9ED6-FF853DF732F7}"/>
    <cellStyle name="Normal 4 3 9 2 3" xfId="28644" xr:uid="{CEEBCAED-BD42-4CBD-A340-CE765A735135}"/>
    <cellStyle name="Normal 4 3 9 3" xfId="28645" xr:uid="{87AFD810-8118-4388-A102-D95B25B7C6FA}"/>
    <cellStyle name="Normal 4 3 9 3 2" xfId="28646" xr:uid="{B0AAE007-4B37-4E02-B67B-FB2C29D574B9}"/>
    <cellStyle name="Normal 4 3 9 3 2 2" xfId="28647" xr:uid="{7FB4C992-9306-463D-A01E-44572BC825EA}"/>
    <cellStyle name="Normal 4 3 9 3 3" xfId="28648" xr:uid="{69E801C3-5C63-489F-BA64-FF0EA99B3E48}"/>
    <cellStyle name="Normal 4 3 9 4" xfId="28649" xr:uid="{62FC350E-25A9-4E58-8E4D-4AD8FD1C1EDC}"/>
    <cellStyle name="Normal 4 3 9 4 2" xfId="28650" xr:uid="{A1055745-5E1B-42FB-AA94-8D6485823806}"/>
    <cellStyle name="Normal 4 3 9 4 2 2" xfId="28651" xr:uid="{A8A482A3-BC5C-4522-BED8-AA8B53C5FD93}"/>
    <cellStyle name="Normal 4 3 9 4 3" xfId="28652" xr:uid="{533C8773-FAD9-4DA4-A717-A37C25928037}"/>
    <cellStyle name="Normal 4 3 9 5" xfId="28653" xr:uid="{6661058A-2FA3-4EE3-A708-2920DE30E98F}"/>
    <cellStyle name="Normal 4 3 9 5 2" xfId="28654" xr:uid="{17616AF5-83CA-45B2-836C-B6662434470D}"/>
    <cellStyle name="Normal 4 3 9 6" xfId="28655" xr:uid="{3DDA4294-2040-49FC-9CC4-1DFAE5F93C4D}"/>
    <cellStyle name="Normal 4 4" xfId="28656" xr:uid="{92CD738A-F8E7-469A-9053-C5E0A6077496}"/>
    <cellStyle name="Normal 4 4 10" xfId="28657" xr:uid="{DFBEFDCE-8EFD-4C44-A1C5-FE35FFD4ADF5}"/>
    <cellStyle name="Normal 4 4 10 2" xfId="28658" xr:uid="{8854E9D1-FB47-4E30-ADEF-5A86E418451D}"/>
    <cellStyle name="Normal 4 4 10 2 2" xfId="28659" xr:uid="{6C9EB29E-1928-4BA6-8126-179F428E5CCC}"/>
    <cellStyle name="Normal 4 4 10 3" xfId="28660" xr:uid="{8343D3C3-49F9-4C96-A3D9-604FE10B80FD}"/>
    <cellStyle name="Normal 4 4 11" xfId="28661" xr:uid="{6439016A-CCE0-4FC0-A06F-2E6773C23EA1}"/>
    <cellStyle name="Normal 4 4 11 2" xfId="28662" xr:uid="{18D40527-AC02-4A03-AD04-CF065CDBE79E}"/>
    <cellStyle name="Normal 4 4 12" xfId="28663" xr:uid="{13F7F42D-3A95-4DFE-BBFD-CA760DE3601C}"/>
    <cellStyle name="Normal 4 4 2" xfId="28664" xr:uid="{A4F63B91-2EED-4707-8365-31F9B627A68D}"/>
    <cellStyle name="Normal 4 4 2 2" xfId="28665" xr:uid="{805468F6-E9C1-4E3C-917F-945F0BBCACB1}"/>
    <cellStyle name="Normal 4 4 2 2 2" xfId="28666" xr:uid="{7509034F-3F1A-4C11-AA20-12F14FB1924A}"/>
    <cellStyle name="Normal 4 4 2 2 2 2" xfId="28667" xr:uid="{A9B193B4-A5F0-4D4A-BF82-D0FF3C50EBFC}"/>
    <cellStyle name="Normal 4 4 2 2 2 2 2" xfId="28668" xr:uid="{45E510AD-D0C0-4ED7-8B1B-A77439893E53}"/>
    <cellStyle name="Normal 4 4 2 2 2 3" xfId="28669" xr:uid="{A9012E26-06BE-4CAA-84BD-6DC09F7DD847}"/>
    <cellStyle name="Normal 4 4 2 2 3" xfId="28670" xr:uid="{EF5135BA-F688-4F94-8750-4CB45CAE8CC1}"/>
    <cellStyle name="Normal 4 4 2 2 3 2" xfId="28671" xr:uid="{35B55114-1F0F-4251-A901-CB992C3D4FDF}"/>
    <cellStyle name="Normal 4 4 2 2 3 2 2" xfId="28672" xr:uid="{90E825CF-AA9B-4FB4-8F62-5D6F8761BB51}"/>
    <cellStyle name="Normal 4 4 2 2 3 3" xfId="28673" xr:uid="{F1906969-AF85-4924-A6E1-C5AF0BF3E630}"/>
    <cellStyle name="Normal 4 4 2 2 4" xfId="28674" xr:uid="{E21E93DE-3899-4983-8A65-3733523926D2}"/>
    <cellStyle name="Normal 4 4 2 2 4 2" xfId="28675" xr:uid="{348DD37F-A6A7-4A04-A0CA-3886915646E1}"/>
    <cellStyle name="Normal 4 4 2 2 4 2 2" xfId="28676" xr:uid="{0E9E1DA7-E00E-445E-A4AB-C0267AD5865F}"/>
    <cellStyle name="Normal 4 4 2 2 4 3" xfId="28677" xr:uid="{73706189-246B-488B-85E8-CA1D7CD31C6F}"/>
    <cellStyle name="Normal 4 4 2 2 5" xfId="28678" xr:uid="{9BC60A7D-0982-49EE-9329-733E2D543E8E}"/>
    <cellStyle name="Normal 4 4 2 2 5 2" xfId="28679" xr:uid="{7241184A-B016-40D1-8008-78FCFD066B9A}"/>
    <cellStyle name="Normal 4 4 2 2 6" xfId="28680" xr:uid="{0D4772FD-5076-4BD1-B5F7-2EEA4BE4409E}"/>
    <cellStyle name="Normal 4 4 2 3" xfId="28681" xr:uid="{942ACC5A-9772-4A25-849F-75E5EA9A83BC}"/>
    <cellStyle name="Normal 4 4 2 3 2" xfId="28682" xr:uid="{4C25CE4C-2541-4B55-BEF3-9AFA757F628F}"/>
    <cellStyle name="Normal 4 4 2 3 2 2" xfId="28683" xr:uid="{06661AA2-6DB1-4D38-8191-69F8E6A323A8}"/>
    <cellStyle name="Normal 4 4 2 3 2 2 2" xfId="28684" xr:uid="{49AEB82D-5F48-4D34-8C96-9B4844D07614}"/>
    <cellStyle name="Normal 4 4 2 3 2 3" xfId="28685" xr:uid="{6861802A-B7E3-4341-B28F-8AFADA7F1588}"/>
    <cellStyle name="Normal 4 4 2 3 3" xfId="28686" xr:uid="{A0A08F1A-88DA-4789-8CA0-D9C4E2355485}"/>
    <cellStyle name="Normal 4 4 2 3 3 2" xfId="28687" xr:uid="{EFCE191E-1D9A-4C43-AB19-75C9E84C5177}"/>
    <cellStyle name="Normal 4 4 2 3 3 2 2" xfId="28688" xr:uid="{F73B5957-69EF-44AD-AE29-8A95987A0E53}"/>
    <cellStyle name="Normal 4 4 2 3 3 3" xfId="28689" xr:uid="{9926AC7C-C6C1-4A03-805C-786FACC71B59}"/>
    <cellStyle name="Normal 4 4 2 3 4" xfId="28690" xr:uid="{7B2AFB9D-86FB-4F3E-89F3-1A5039ED828B}"/>
    <cellStyle name="Normal 4 4 2 3 4 2" xfId="28691" xr:uid="{C1C4ADEF-F462-4E0F-BC43-791B115164B9}"/>
    <cellStyle name="Normal 4 4 2 3 4 2 2" xfId="28692" xr:uid="{BBF041D1-1CDA-444B-93B7-DA91CA8EA7CF}"/>
    <cellStyle name="Normal 4 4 2 3 4 3" xfId="28693" xr:uid="{9A12D57A-3017-4BE5-AC71-E46F0BEB9079}"/>
    <cellStyle name="Normal 4 4 2 3 5" xfId="28694" xr:uid="{660ACEED-BBD1-41B8-9267-281557D5F0C3}"/>
    <cellStyle name="Normal 4 4 2 3 5 2" xfId="28695" xr:uid="{C07A4C7C-E7EF-40C4-A00F-0D7B80BBD3D8}"/>
    <cellStyle name="Normal 4 4 2 3 6" xfId="28696" xr:uid="{BE365972-1F0C-41D4-9F81-ADB94E49E79F}"/>
    <cellStyle name="Normal 4 4 2 4" xfId="28697" xr:uid="{2D8A24B3-DB69-4620-AF15-AB6B09492688}"/>
    <cellStyle name="Normal 4 4 2 4 2" xfId="28698" xr:uid="{D6FCB026-919B-42D8-B61D-E1D0A38FFB12}"/>
    <cellStyle name="Normal 4 4 2 4 2 2" xfId="28699" xr:uid="{7F92F715-A8E6-438B-8918-BCD2D13F2275}"/>
    <cellStyle name="Normal 4 4 2 4 2 2 2" xfId="28700" xr:uid="{12C53379-800E-4ED2-A928-45C7E57D0519}"/>
    <cellStyle name="Normal 4 4 2 4 2 3" xfId="28701" xr:uid="{838E5DCE-4CAD-4257-8689-3EE93A887C09}"/>
    <cellStyle name="Normal 4 4 2 4 3" xfId="28702" xr:uid="{A573C595-0F0F-42C7-A480-4488727365D1}"/>
    <cellStyle name="Normal 4 4 2 4 3 2" xfId="28703" xr:uid="{9E6D6F8A-51A2-4795-987A-3C3B7B680D83}"/>
    <cellStyle name="Normal 4 4 2 4 3 2 2" xfId="28704" xr:uid="{52AE9DCC-E775-4652-BC6A-A5C9778F7817}"/>
    <cellStyle name="Normal 4 4 2 4 3 3" xfId="28705" xr:uid="{5CE7DF0F-09AE-42A5-A111-29CAEBFF1F5A}"/>
    <cellStyle name="Normal 4 4 2 4 4" xfId="28706" xr:uid="{0F49D90A-752B-4EDD-9495-53B84D93CE8E}"/>
    <cellStyle name="Normal 4 4 2 4 4 2" xfId="28707" xr:uid="{5D8BD986-A79F-4B11-ABB5-B6880E627EFB}"/>
    <cellStyle name="Normal 4 4 2 4 4 2 2" xfId="28708" xr:uid="{11810E5F-9E7D-4C7D-861C-9E99150DD70B}"/>
    <cellStyle name="Normal 4 4 2 4 4 3" xfId="28709" xr:uid="{228C1AC9-9C5D-4534-990B-A5C1CD544894}"/>
    <cellStyle name="Normal 4 4 2 4 5" xfId="28710" xr:uid="{35545B71-8CB3-4C0D-B9C7-A8895FF1864A}"/>
    <cellStyle name="Normal 4 4 2 4 5 2" xfId="28711" xr:uid="{0315C9DC-4A7E-4401-8BBF-7CEDA1285978}"/>
    <cellStyle name="Normal 4 4 2 4 6" xfId="28712" xr:uid="{B4FD62AD-0E07-4150-A3AD-85AE321D01BE}"/>
    <cellStyle name="Normal 4 4 2 5" xfId="28713" xr:uid="{95144268-9F1B-4A01-B487-26863EC6711C}"/>
    <cellStyle name="Normal 4 4 2 5 2" xfId="28714" xr:uid="{A67EA7C1-EEE8-4635-B2A7-AE705668B2C7}"/>
    <cellStyle name="Normal 4 4 2 5 2 2" xfId="28715" xr:uid="{AE6E3401-D6A3-4903-89BF-2B90E6EAB1BB}"/>
    <cellStyle name="Normal 4 4 2 5 3" xfId="28716" xr:uid="{9743DF68-E152-4C12-B075-26952C345762}"/>
    <cellStyle name="Normal 4 4 2 6" xfId="28717" xr:uid="{9DCC3BAB-EB1F-4FBD-9D6B-3E1B70247430}"/>
    <cellStyle name="Normal 4 4 2 6 2" xfId="28718" xr:uid="{CD54FFFB-A80F-4CEC-AEBF-E10622CA4D25}"/>
    <cellStyle name="Normal 4 4 2 6 2 2" xfId="28719" xr:uid="{48C096B1-BCDC-453F-BC84-AA570B239B61}"/>
    <cellStyle name="Normal 4 4 2 6 3" xfId="28720" xr:uid="{8EC4AC81-0358-440A-A9E6-698CDD590007}"/>
    <cellStyle name="Normal 4 4 2 7" xfId="28721" xr:uid="{3863CD17-9289-4FBD-943B-9D0FB332122D}"/>
    <cellStyle name="Normal 4 4 2 7 2" xfId="28722" xr:uid="{1ECE020C-4D31-42EF-B19B-C4C650349CCC}"/>
    <cellStyle name="Normal 4 4 2 7 2 2" xfId="28723" xr:uid="{5D4FBC25-F855-4699-86CE-30D85281A496}"/>
    <cellStyle name="Normal 4 4 2 7 3" xfId="28724" xr:uid="{657662A9-6131-4BB3-86CE-E214BC55C078}"/>
    <cellStyle name="Normal 4 4 2 8" xfId="28725" xr:uid="{0AF20BC2-8D34-41EC-997C-6997C16E9477}"/>
    <cellStyle name="Normal 4 4 2 8 2" xfId="28726" xr:uid="{0E0693D1-ECDE-44C9-82E8-8402DB4F441B}"/>
    <cellStyle name="Normal 4 4 2 9" xfId="28727" xr:uid="{AB35E802-B3DD-49C8-BE40-FA97F20A86A4}"/>
    <cellStyle name="Normal 4 4 3" xfId="28728" xr:uid="{6E6C9361-D907-47CD-9157-1EECC2882EF3}"/>
    <cellStyle name="Normal 4 4 3 2" xfId="28729" xr:uid="{0385AB78-703C-484E-B2C9-51C52549B710}"/>
    <cellStyle name="Normal 4 4 3 2 2" xfId="28730" xr:uid="{9BE4EFCE-8FCF-4C97-9FE7-D3733D4B1F34}"/>
    <cellStyle name="Normal 4 4 3 2 2 2" xfId="28731" xr:uid="{F966D15D-795B-4612-A4AF-517696781FB2}"/>
    <cellStyle name="Normal 4 4 3 2 2 2 2" xfId="28732" xr:uid="{45AF33C8-7D86-4706-A0AD-DCF9400705F9}"/>
    <cellStyle name="Normal 4 4 3 2 2 3" xfId="28733" xr:uid="{724C2D2D-9E5B-4979-924A-2FC5DA249DF3}"/>
    <cellStyle name="Normal 4 4 3 2 3" xfId="28734" xr:uid="{791E7A55-1B85-4B2D-8DF9-2B8CBE01AF0A}"/>
    <cellStyle name="Normal 4 4 3 2 3 2" xfId="28735" xr:uid="{014F2DF8-62A9-48D5-B2D1-44318FCE17C3}"/>
    <cellStyle name="Normal 4 4 3 2 3 2 2" xfId="28736" xr:uid="{178DE234-556B-41A4-82FF-19EFC09DC287}"/>
    <cellStyle name="Normal 4 4 3 2 3 3" xfId="28737" xr:uid="{62D492FA-92EA-4911-9F1C-D4C80B0ABBA2}"/>
    <cellStyle name="Normal 4 4 3 2 4" xfId="28738" xr:uid="{1FF13D00-5EB1-492F-9809-10247FD93703}"/>
    <cellStyle name="Normal 4 4 3 2 4 2" xfId="28739" xr:uid="{6E4B16DA-C806-415B-AB24-27CA96C7B6E3}"/>
    <cellStyle name="Normal 4 4 3 2 4 2 2" xfId="28740" xr:uid="{84B92D80-225C-475F-BF12-E44D2EB84151}"/>
    <cellStyle name="Normal 4 4 3 2 4 3" xfId="28741" xr:uid="{DEA0C551-497B-4061-A33A-C14000F8C8E9}"/>
    <cellStyle name="Normal 4 4 3 2 5" xfId="28742" xr:uid="{CC86B789-AEF6-4017-8DF5-574290A05C21}"/>
    <cellStyle name="Normal 4 4 3 2 5 2" xfId="28743" xr:uid="{12A69648-C49E-4189-B72D-465F94450DAE}"/>
    <cellStyle name="Normal 4 4 3 2 6" xfId="28744" xr:uid="{8FCB9A90-87A0-4B3F-8CDE-8BFE70DA918F}"/>
    <cellStyle name="Normal 4 4 3 3" xfId="28745" xr:uid="{4F7B84B1-F2AA-4DCE-8A8E-ECA6815C4511}"/>
    <cellStyle name="Normal 4 4 3 3 2" xfId="28746" xr:uid="{03E1F9E5-956C-4905-82A9-4BF63B58E57D}"/>
    <cellStyle name="Normal 4 4 3 3 2 2" xfId="28747" xr:uid="{7B8D192B-A2DB-45E0-AF2F-64F0A21B6F52}"/>
    <cellStyle name="Normal 4 4 3 3 2 2 2" xfId="28748" xr:uid="{22CE944D-4F77-451A-B741-4CFFC9B6E043}"/>
    <cellStyle name="Normal 4 4 3 3 2 3" xfId="28749" xr:uid="{0C197288-2300-431F-83EC-950DA42CBA7D}"/>
    <cellStyle name="Normal 4 4 3 3 3" xfId="28750" xr:uid="{EF3D4AFE-E37E-45F5-8D2F-1E655359F93B}"/>
    <cellStyle name="Normal 4 4 3 3 3 2" xfId="28751" xr:uid="{3B4561C3-5C23-488C-BD2A-7D6E25756237}"/>
    <cellStyle name="Normal 4 4 3 3 3 2 2" xfId="28752" xr:uid="{31AEDA6A-5F0C-413B-88BA-20D654E8F3CD}"/>
    <cellStyle name="Normal 4 4 3 3 3 3" xfId="28753" xr:uid="{86F3B5FC-2EAE-492B-B9B4-3C224D1B1839}"/>
    <cellStyle name="Normal 4 4 3 3 4" xfId="28754" xr:uid="{0A1C9BE9-C972-4F03-89A5-95FA69806CAF}"/>
    <cellStyle name="Normal 4 4 3 3 4 2" xfId="28755" xr:uid="{BFBE82BD-44C3-4113-9C43-D16F079757FE}"/>
    <cellStyle name="Normal 4 4 3 3 4 2 2" xfId="28756" xr:uid="{F6B0817F-008F-4C75-ABEC-3946D25BD542}"/>
    <cellStyle name="Normal 4 4 3 3 4 3" xfId="28757" xr:uid="{A2262C91-87A3-4C6E-8D71-9EB76119EDE0}"/>
    <cellStyle name="Normal 4 4 3 3 5" xfId="28758" xr:uid="{A7C808C2-9AA7-45A7-8E89-131E2D0BC72C}"/>
    <cellStyle name="Normal 4 4 3 3 5 2" xfId="28759" xr:uid="{EE7642D8-A569-4500-859F-8EBE9815DCBB}"/>
    <cellStyle name="Normal 4 4 3 3 6" xfId="28760" xr:uid="{F37C944B-2C93-42CA-B298-F9263B64384F}"/>
    <cellStyle name="Normal 4 4 3 4" xfId="28761" xr:uid="{82424A63-6987-4735-9F8E-C299016BE24C}"/>
    <cellStyle name="Normal 4 4 3 4 2" xfId="28762" xr:uid="{AD9F0708-8952-47FF-8597-F06A032B2953}"/>
    <cellStyle name="Normal 4 4 3 4 2 2" xfId="28763" xr:uid="{FC0F1270-8321-4C6D-B6D7-0AC7E37855DC}"/>
    <cellStyle name="Normal 4 4 3 4 2 2 2" xfId="28764" xr:uid="{9C5BBDC5-A434-439C-8111-FB7673470D77}"/>
    <cellStyle name="Normal 4 4 3 4 2 3" xfId="28765" xr:uid="{4A13D0C4-B7FD-4CB1-BE6E-36B37CA3DE5C}"/>
    <cellStyle name="Normal 4 4 3 4 3" xfId="28766" xr:uid="{D99775A4-4209-48E0-9663-FA482088099D}"/>
    <cellStyle name="Normal 4 4 3 4 3 2" xfId="28767" xr:uid="{A32198E5-2008-4675-855E-A0213A851A5C}"/>
    <cellStyle name="Normal 4 4 3 4 3 2 2" xfId="28768" xr:uid="{197D97CA-B7DF-459A-A16D-30CA98BE302B}"/>
    <cellStyle name="Normal 4 4 3 4 3 3" xfId="28769" xr:uid="{9B612BAD-C223-47F1-8FE7-09A53C2EB5AB}"/>
    <cellStyle name="Normal 4 4 3 4 4" xfId="28770" xr:uid="{C6E2275C-9F5E-410F-B9C8-46EE1E68FE9B}"/>
    <cellStyle name="Normal 4 4 3 4 4 2" xfId="28771" xr:uid="{45D5E0E1-143B-409C-A6A2-F224C69B8FC8}"/>
    <cellStyle name="Normal 4 4 3 4 4 2 2" xfId="28772" xr:uid="{567D4937-BEF2-4EDC-B916-2215BD4220D1}"/>
    <cellStyle name="Normal 4 4 3 4 4 3" xfId="28773" xr:uid="{5790D9C8-C495-4800-8811-601DD9E10E4E}"/>
    <cellStyle name="Normal 4 4 3 4 5" xfId="28774" xr:uid="{96EC84F2-7EB4-4A56-B891-1B87FE7E997F}"/>
    <cellStyle name="Normal 4 4 3 4 5 2" xfId="28775" xr:uid="{F0730921-640B-4C5B-8E15-D28A4AA02304}"/>
    <cellStyle name="Normal 4 4 3 4 6" xfId="28776" xr:uid="{E1246E63-7707-4C9B-A50E-72D429470C3C}"/>
    <cellStyle name="Normal 4 4 3 5" xfId="28777" xr:uid="{F2821E27-AE37-4BAD-9B9E-6B4DE5391733}"/>
    <cellStyle name="Normal 4 4 3 5 2" xfId="28778" xr:uid="{FE3E9B25-85ED-4D7C-9E23-7EB30640533C}"/>
    <cellStyle name="Normal 4 4 3 5 2 2" xfId="28779" xr:uid="{1BD17DC1-D8B3-457B-859B-1910EAF929BC}"/>
    <cellStyle name="Normal 4 4 3 5 3" xfId="28780" xr:uid="{CF408E72-8F87-41A1-AF6C-8DDD3CC6CCFD}"/>
    <cellStyle name="Normal 4 4 3 6" xfId="28781" xr:uid="{575708E6-0ED3-437E-89B3-1E8ABE9DCFC3}"/>
    <cellStyle name="Normal 4 4 3 6 2" xfId="28782" xr:uid="{9239FF83-D8B9-4C94-A7C5-E16A0392CB95}"/>
    <cellStyle name="Normal 4 4 3 6 2 2" xfId="28783" xr:uid="{F1AE8F43-621E-4A7C-839D-21881FD321A1}"/>
    <cellStyle name="Normal 4 4 3 6 3" xfId="28784" xr:uid="{9DDA10E6-A1B4-4916-BD83-92E447ED4F3F}"/>
    <cellStyle name="Normal 4 4 3 7" xfId="28785" xr:uid="{CC2336C9-4788-4AA9-BD1F-3D61F541EE74}"/>
    <cellStyle name="Normal 4 4 3 7 2" xfId="28786" xr:uid="{3D7E8B8A-C63F-46CD-ACAB-79543D2D3275}"/>
    <cellStyle name="Normal 4 4 3 7 2 2" xfId="28787" xr:uid="{CCC30772-5918-40FC-8646-1DA71562A3BB}"/>
    <cellStyle name="Normal 4 4 3 7 3" xfId="28788" xr:uid="{7C8116EA-9986-4A44-BD3F-A9DBF7D61FF2}"/>
    <cellStyle name="Normal 4 4 3 8" xfId="28789" xr:uid="{3F4928B9-F251-4C8C-A40D-A5343A1F3A6E}"/>
    <cellStyle name="Normal 4 4 3 8 2" xfId="28790" xr:uid="{0542B34B-C5BE-4A72-B107-3FB2B6DCBE52}"/>
    <cellStyle name="Normal 4 4 3 9" xfId="28791" xr:uid="{AD360BF3-5422-4942-A4BF-3EE887F5EB72}"/>
    <cellStyle name="Normal 4 4 4" xfId="28792" xr:uid="{D3893239-4064-4569-92BD-527398E9E265}"/>
    <cellStyle name="Normal 4 4 4 2" xfId="28793" xr:uid="{70450F26-3CA1-4D0B-A93C-7065F10F6B0F}"/>
    <cellStyle name="Normal 4 4 4 2 2" xfId="28794" xr:uid="{AE9B4547-325D-4CEB-BB20-12D146F05864}"/>
    <cellStyle name="Normal 4 4 4 2 2 2" xfId="28795" xr:uid="{AB3095A9-4923-439E-90C0-2259F4CADB9D}"/>
    <cellStyle name="Normal 4 4 4 2 2 2 2" xfId="28796" xr:uid="{80D39EDB-0884-4E5A-867B-C94AF05497B5}"/>
    <cellStyle name="Normal 4 4 4 2 2 3" xfId="28797" xr:uid="{A48A07E4-5147-49D4-884A-B6960EF392A3}"/>
    <cellStyle name="Normal 4 4 4 2 3" xfId="28798" xr:uid="{4E9814D8-B62E-46E5-B49A-FB90AB440B48}"/>
    <cellStyle name="Normal 4 4 4 2 3 2" xfId="28799" xr:uid="{D9D66681-1FE7-4355-9DD6-AFBFBC1D2B62}"/>
    <cellStyle name="Normal 4 4 4 2 3 2 2" xfId="28800" xr:uid="{07116EF2-52AD-45B4-86AE-DE892A72E1D9}"/>
    <cellStyle name="Normal 4 4 4 2 3 3" xfId="28801" xr:uid="{8A295DE7-E512-45EE-A72E-836E484DFBB9}"/>
    <cellStyle name="Normal 4 4 4 2 4" xfId="28802" xr:uid="{0AA55DEE-BD4E-44BE-820E-8DB2367FC1FC}"/>
    <cellStyle name="Normal 4 4 4 2 4 2" xfId="28803" xr:uid="{52359786-F56B-4E44-B350-139FBEDB24D9}"/>
    <cellStyle name="Normal 4 4 4 2 4 2 2" xfId="28804" xr:uid="{93FEB69F-A422-4A7E-9135-E7F55A18435A}"/>
    <cellStyle name="Normal 4 4 4 2 4 3" xfId="28805" xr:uid="{2316CCD5-7484-429A-B9EF-8C4E1F42D8F8}"/>
    <cellStyle name="Normal 4 4 4 2 5" xfId="28806" xr:uid="{3853E9F7-77B3-4177-A182-42F6AB9D5241}"/>
    <cellStyle name="Normal 4 4 4 2 5 2" xfId="28807" xr:uid="{0E1EF43B-3DA2-4B32-AD3B-14B1D7F18C56}"/>
    <cellStyle name="Normal 4 4 4 2 6" xfId="28808" xr:uid="{8756366D-F85C-4068-B0E1-6C842786DB56}"/>
    <cellStyle name="Normal 4 4 4 3" xfId="28809" xr:uid="{F2E34CDE-38F9-4BBC-8435-FA632592F2EC}"/>
    <cellStyle name="Normal 4 4 4 3 2" xfId="28810" xr:uid="{CFB02EBC-DBE2-457D-8131-76FAF824C9AD}"/>
    <cellStyle name="Normal 4 4 4 3 2 2" xfId="28811" xr:uid="{72579B0D-C21F-42A8-B123-D99A61148F3B}"/>
    <cellStyle name="Normal 4 4 4 3 2 2 2" xfId="28812" xr:uid="{CC84E2D0-9AD0-473C-8F7E-DC7CC3A2EC0B}"/>
    <cellStyle name="Normal 4 4 4 3 2 3" xfId="28813" xr:uid="{A7DAD905-14B0-4346-BC01-770207937322}"/>
    <cellStyle name="Normal 4 4 4 3 3" xfId="28814" xr:uid="{1B1C4239-3E81-434F-95E2-AF8982D39500}"/>
    <cellStyle name="Normal 4 4 4 3 3 2" xfId="28815" xr:uid="{B0E2A552-0C5C-44C8-A15C-3BAA46C89E01}"/>
    <cellStyle name="Normal 4 4 4 3 3 2 2" xfId="28816" xr:uid="{E1F5FA3F-9184-414B-9777-1BB9CE6D0DC2}"/>
    <cellStyle name="Normal 4 4 4 3 3 3" xfId="28817" xr:uid="{A9316BAC-42BA-4673-AE59-F7EEE690465B}"/>
    <cellStyle name="Normal 4 4 4 3 4" xfId="28818" xr:uid="{993A94EB-746C-43F7-BF44-C1AFB67AE7E4}"/>
    <cellStyle name="Normal 4 4 4 3 4 2" xfId="28819" xr:uid="{8C0473F4-C866-485C-A07D-69761886A275}"/>
    <cellStyle name="Normal 4 4 4 3 4 2 2" xfId="28820" xr:uid="{F7EAED2B-931A-4DE3-B976-311E5C72F746}"/>
    <cellStyle name="Normal 4 4 4 3 4 3" xfId="28821" xr:uid="{49DFD444-1516-48B4-844F-3C2E39A4C1AC}"/>
    <cellStyle name="Normal 4 4 4 3 5" xfId="28822" xr:uid="{AE8AAA5A-7950-447D-809F-8DCC4EAFEEA6}"/>
    <cellStyle name="Normal 4 4 4 3 5 2" xfId="28823" xr:uid="{AE9DCB32-151F-441E-813E-3BDC48E46D38}"/>
    <cellStyle name="Normal 4 4 4 3 6" xfId="28824" xr:uid="{4E893DA2-6B09-42A1-925A-B9B482D16408}"/>
    <cellStyle name="Normal 4 4 4 4" xfId="28825" xr:uid="{B1847515-20A3-4B50-8BBF-08BAA9D6B085}"/>
    <cellStyle name="Normal 4 4 4 4 2" xfId="28826" xr:uid="{8E0DA0C4-9631-4BDD-B7A9-8FACB0D70587}"/>
    <cellStyle name="Normal 4 4 4 4 2 2" xfId="28827" xr:uid="{5057D975-C534-482F-BC89-858C94A1F6C7}"/>
    <cellStyle name="Normal 4 4 4 4 2 2 2" xfId="28828" xr:uid="{8EDBD2A9-BAD8-4C37-9D32-1BD7FC3034D1}"/>
    <cellStyle name="Normal 4 4 4 4 2 3" xfId="28829" xr:uid="{5E25F1B6-BAF8-4883-9834-253D12D793F1}"/>
    <cellStyle name="Normal 4 4 4 4 3" xfId="28830" xr:uid="{B6EF9AF0-F8E8-4EA5-85A2-323853F9AC0B}"/>
    <cellStyle name="Normal 4 4 4 4 3 2" xfId="28831" xr:uid="{A5C713B2-5FA3-468F-A4C0-B3F33F983FD9}"/>
    <cellStyle name="Normal 4 4 4 4 3 2 2" xfId="28832" xr:uid="{DDE568AB-FA31-4EF6-925F-36CC38B8E762}"/>
    <cellStyle name="Normal 4 4 4 4 3 3" xfId="28833" xr:uid="{D38C6ECD-6CF3-4DC8-95DF-F2D81C467D12}"/>
    <cellStyle name="Normal 4 4 4 4 4" xfId="28834" xr:uid="{6AA7402B-3D77-4B33-9C6C-22F4147ED194}"/>
    <cellStyle name="Normal 4 4 4 4 4 2" xfId="28835" xr:uid="{8133FB60-18C2-494B-8C46-358430F00973}"/>
    <cellStyle name="Normal 4 4 4 4 4 2 2" xfId="28836" xr:uid="{54A74003-405D-46FE-B56A-C5348F339DBF}"/>
    <cellStyle name="Normal 4 4 4 4 4 3" xfId="28837" xr:uid="{5F8ACB17-A91A-41CD-B3C0-F0A393DD78DD}"/>
    <cellStyle name="Normal 4 4 4 4 5" xfId="28838" xr:uid="{2889176E-30B6-42E1-81C5-B35E83A6ACBF}"/>
    <cellStyle name="Normal 4 4 4 4 5 2" xfId="28839" xr:uid="{B90CFEA2-CF27-43E1-83D8-5C266C806A8D}"/>
    <cellStyle name="Normal 4 4 4 4 6" xfId="28840" xr:uid="{6090C53D-A43B-4F78-A19F-2E7DBF581A34}"/>
    <cellStyle name="Normal 4 4 4 5" xfId="28841" xr:uid="{93FE87A0-8AE6-4C56-A8FD-4AB3338D583F}"/>
    <cellStyle name="Normal 4 4 4 5 2" xfId="28842" xr:uid="{25B7F3BB-D277-4DC8-8FB7-5ADF1B31A24E}"/>
    <cellStyle name="Normal 4 4 4 5 2 2" xfId="28843" xr:uid="{7FA9402F-BD6D-46F1-A325-67CF1B3FDEAF}"/>
    <cellStyle name="Normal 4 4 4 5 3" xfId="28844" xr:uid="{1B40B71D-BD91-43B1-95A3-E19AE3E1E6F4}"/>
    <cellStyle name="Normal 4 4 4 6" xfId="28845" xr:uid="{957677B1-2D76-4CB4-8A59-BAF7EBC7C0B9}"/>
    <cellStyle name="Normal 4 4 4 6 2" xfId="28846" xr:uid="{BC021956-B5A5-480A-AC82-F99AFA5888FA}"/>
    <cellStyle name="Normal 4 4 4 6 2 2" xfId="28847" xr:uid="{D53A3480-27C2-4BC4-B927-3EB9F66C1A21}"/>
    <cellStyle name="Normal 4 4 4 6 3" xfId="28848" xr:uid="{19F2CCD3-9807-4115-BF8B-20C956D7DA66}"/>
    <cellStyle name="Normal 4 4 4 7" xfId="28849" xr:uid="{B2B5AC97-44F4-4629-92CB-2CF4D03005A2}"/>
    <cellStyle name="Normal 4 4 4 7 2" xfId="28850" xr:uid="{3D441457-169F-4B44-A904-8A4B977DCFCB}"/>
    <cellStyle name="Normal 4 4 4 7 2 2" xfId="28851" xr:uid="{017C4151-4043-4021-8236-369F07A32ABD}"/>
    <cellStyle name="Normal 4 4 4 7 3" xfId="28852" xr:uid="{EA15CE64-A101-4A11-A9C0-0A4317FC9428}"/>
    <cellStyle name="Normal 4 4 4 8" xfId="28853" xr:uid="{D077DC1A-40F0-4ADA-9EE2-1FE5EE0D383D}"/>
    <cellStyle name="Normal 4 4 4 8 2" xfId="28854" xr:uid="{C616ACF8-CA69-415D-96B4-8BB950C920AF}"/>
    <cellStyle name="Normal 4 4 4 9" xfId="28855" xr:uid="{D63B5229-CF9E-45DD-80A2-A60647144282}"/>
    <cellStyle name="Normal 4 4 5" xfId="28856" xr:uid="{33148FF1-4999-4CBF-A71A-F6864FDE8687}"/>
    <cellStyle name="Normal 4 4 5 2" xfId="28857" xr:uid="{9310BAAC-7710-48AD-8770-DEE3BDDBF1DF}"/>
    <cellStyle name="Normal 4 4 5 2 2" xfId="28858" xr:uid="{4B8341AD-24FB-42FB-B463-5B5C8B92F855}"/>
    <cellStyle name="Normal 4 4 5 2 2 2" xfId="28859" xr:uid="{07474F24-821E-4CD8-8C01-2F8BED83A0C4}"/>
    <cellStyle name="Normal 4 4 5 2 3" xfId="28860" xr:uid="{A009FE85-AFE5-479B-834F-D2B4A7A92D2D}"/>
    <cellStyle name="Normal 4 4 5 3" xfId="28861" xr:uid="{B7866ECA-AC1C-4CA9-A28D-AA98A90F4BFE}"/>
    <cellStyle name="Normal 4 4 5 3 2" xfId="28862" xr:uid="{AAA9743F-0713-409B-BEA9-A765B2F5F177}"/>
    <cellStyle name="Normal 4 4 5 3 2 2" xfId="28863" xr:uid="{65F16777-A295-496A-8181-0C61681353C8}"/>
    <cellStyle name="Normal 4 4 5 3 3" xfId="28864" xr:uid="{2C04BC9A-C66A-4B81-B621-6AD6EAE2607D}"/>
    <cellStyle name="Normal 4 4 5 4" xfId="28865" xr:uid="{92475FF2-4658-4CFC-A016-23090C39FC05}"/>
    <cellStyle name="Normal 4 4 5 4 2" xfId="28866" xr:uid="{6128791C-C97F-4CB1-841F-347A67FDBFBC}"/>
    <cellStyle name="Normal 4 4 5 4 2 2" xfId="28867" xr:uid="{1D526B50-0DC8-4088-A199-30766D623F74}"/>
    <cellStyle name="Normal 4 4 5 4 3" xfId="28868" xr:uid="{5047FD78-3C90-4FCB-9B0F-8FFA685D6807}"/>
    <cellStyle name="Normal 4 4 5 5" xfId="28869" xr:uid="{F6A21EC7-18FF-4F96-82D2-25F106A380AD}"/>
    <cellStyle name="Normal 4 4 5 5 2" xfId="28870" xr:uid="{4C00314C-E799-4EA7-97E8-B69D0765FC67}"/>
    <cellStyle name="Normal 4 4 5 6" xfId="28871" xr:uid="{E7AF291D-1962-4DAB-B27E-F8FCBF35BD7C}"/>
    <cellStyle name="Normal 4 4 6" xfId="28872" xr:uid="{EA097BC0-C86A-492E-BC07-5EA38FB3D2DE}"/>
    <cellStyle name="Normal 4 4 6 2" xfId="28873" xr:uid="{B786B63F-7C59-4DBC-824B-5D274E626D7B}"/>
    <cellStyle name="Normal 4 4 6 2 2" xfId="28874" xr:uid="{E4AF63FC-FC2A-4C24-B9F2-F9E9941D8969}"/>
    <cellStyle name="Normal 4 4 6 2 2 2" xfId="28875" xr:uid="{FA31BB80-43CF-4552-9B1B-5C83A8E5B7E5}"/>
    <cellStyle name="Normal 4 4 6 2 3" xfId="28876" xr:uid="{DB64D9E9-898D-48C1-B2C6-36DB8B1AA5B6}"/>
    <cellStyle name="Normal 4 4 6 3" xfId="28877" xr:uid="{8B0E7283-5BF1-41C6-ACC7-743EEF35167A}"/>
    <cellStyle name="Normal 4 4 6 3 2" xfId="28878" xr:uid="{6F70878F-58B8-4F94-9016-3665E71C33AA}"/>
    <cellStyle name="Normal 4 4 6 3 2 2" xfId="28879" xr:uid="{840F09C1-A7D9-4DBA-BD6D-FA323CE2F908}"/>
    <cellStyle name="Normal 4 4 6 3 3" xfId="28880" xr:uid="{0FF5808C-FC35-4479-903F-58E8EF808C08}"/>
    <cellStyle name="Normal 4 4 6 4" xfId="28881" xr:uid="{29FD8AB0-67B5-4BAB-95D5-AAA3B9E4272E}"/>
    <cellStyle name="Normal 4 4 6 4 2" xfId="28882" xr:uid="{14C5DF14-E78A-415B-A1F4-CD7683390E00}"/>
    <cellStyle name="Normal 4 4 6 4 2 2" xfId="28883" xr:uid="{B084109B-92F5-4183-9FFE-B029C6E7B59C}"/>
    <cellStyle name="Normal 4 4 6 4 3" xfId="28884" xr:uid="{105005F4-1E84-4A50-A47C-3E7756675200}"/>
    <cellStyle name="Normal 4 4 6 5" xfId="28885" xr:uid="{2BF8EE18-645A-49D0-920B-3066D97044D6}"/>
    <cellStyle name="Normal 4 4 6 5 2" xfId="28886" xr:uid="{06C087D8-4EA2-4E30-AF40-687FBA613215}"/>
    <cellStyle name="Normal 4 4 6 6" xfId="28887" xr:uid="{16AA812A-633D-464D-B597-EFEFAA050727}"/>
    <cellStyle name="Normal 4 4 7" xfId="28888" xr:uid="{8F67AF79-36DC-40D9-B79B-28B130371282}"/>
    <cellStyle name="Normal 4 4 7 2" xfId="28889" xr:uid="{48C04CEF-966B-4D97-9EB4-561943275908}"/>
    <cellStyle name="Normal 4 4 7 2 2" xfId="28890" xr:uid="{6DB89B36-62F7-4D9D-9B23-93264C21A2EE}"/>
    <cellStyle name="Normal 4 4 7 2 2 2" xfId="28891" xr:uid="{9457E011-1C3F-4280-9DBD-8C23DDE31F9E}"/>
    <cellStyle name="Normal 4 4 7 2 3" xfId="28892" xr:uid="{959CB533-B52C-4564-8E7B-C803EF2D7011}"/>
    <cellStyle name="Normal 4 4 7 3" xfId="28893" xr:uid="{62080448-5F2B-4868-AD42-AA8D19B0F7EA}"/>
    <cellStyle name="Normal 4 4 7 3 2" xfId="28894" xr:uid="{7E43B6FC-FE46-4DDE-958A-C9C0EDE1A326}"/>
    <cellStyle name="Normal 4 4 7 3 2 2" xfId="28895" xr:uid="{DD403065-22C0-402B-B15C-D9F20AD4C1F7}"/>
    <cellStyle name="Normal 4 4 7 3 3" xfId="28896" xr:uid="{FEC712DD-1DC1-43A4-997F-8272B8654D33}"/>
    <cellStyle name="Normal 4 4 7 4" xfId="28897" xr:uid="{7D0E2045-E2AF-441C-BEBF-87D7A765FBB9}"/>
    <cellStyle name="Normal 4 4 7 4 2" xfId="28898" xr:uid="{42C0F95B-5FB1-44FE-96DB-1CCB1ACAFFB5}"/>
    <cellStyle name="Normal 4 4 7 4 2 2" xfId="28899" xr:uid="{47EB2F40-B1F7-4AF8-BEEF-AF5584010C84}"/>
    <cellStyle name="Normal 4 4 7 4 3" xfId="28900" xr:uid="{B4909743-CBF2-4449-81B6-417CC96BC4FB}"/>
    <cellStyle name="Normal 4 4 7 5" xfId="28901" xr:uid="{F3BADFD6-BA32-4524-86A3-E18C44F51604}"/>
    <cellStyle name="Normal 4 4 7 5 2" xfId="28902" xr:uid="{EE94BD31-21D1-41CF-A724-AAD669F4B81F}"/>
    <cellStyle name="Normal 4 4 7 6" xfId="28903" xr:uid="{DD69BBA8-9CCD-45EC-A5FF-D61E8454EA81}"/>
    <cellStyle name="Normal 4 4 8" xfId="28904" xr:uid="{F3FC8BB9-197C-47D5-A9A3-0693EA931FCF}"/>
    <cellStyle name="Normal 4 4 8 2" xfId="28905" xr:uid="{72CC9737-3685-405A-97E7-02B2486CAD90}"/>
    <cellStyle name="Normal 4 4 8 2 2" xfId="28906" xr:uid="{2516D353-DFD8-4AE5-A28A-F9712339C6D0}"/>
    <cellStyle name="Normal 4 4 8 3" xfId="28907" xr:uid="{170DD1D2-B55E-45B2-811E-23E71633ED8B}"/>
    <cellStyle name="Normal 4 4 9" xfId="28908" xr:uid="{C4573FD5-389D-4FE8-816D-F730194115AE}"/>
    <cellStyle name="Normal 4 4 9 2" xfId="28909" xr:uid="{9F6BFE85-F481-437B-9FCA-F46E50CB300C}"/>
    <cellStyle name="Normal 4 4 9 2 2" xfId="28910" xr:uid="{6947FFFD-EFD8-4DDB-8828-596015DDFAE0}"/>
    <cellStyle name="Normal 4 4 9 3" xfId="28911" xr:uid="{0E2B6BD7-24AA-49C0-9BCE-4C769471AEBE}"/>
    <cellStyle name="Normal 4 5" xfId="28912" xr:uid="{864ED884-D173-4593-9D80-C70F51245A33}"/>
    <cellStyle name="Normal 4 5 10" xfId="28913" xr:uid="{03B27AC6-C6A5-4838-8034-D746AC0F8390}"/>
    <cellStyle name="Normal 4 5 10 2" xfId="28914" xr:uid="{B9D95FBB-3AC5-4BCB-9DC3-D364F9FC55A6}"/>
    <cellStyle name="Normal 4 5 10 2 2" xfId="28915" xr:uid="{063BEAA5-7615-46B6-B2F2-2B16E35B83CA}"/>
    <cellStyle name="Normal 4 5 10 3" xfId="28916" xr:uid="{5A92B7E8-EC79-46EC-AFE6-8B9CFF614E54}"/>
    <cellStyle name="Normal 4 5 11" xfId="28917" xr:uid="{8400B24C-8BB7-462B-9A14-58FDAAA59D24}"/>
    <cellStyle name="Normal 4 5 11 2" xfId="28918" xr:uid="{4AAC7001-3CDC-4B6E-8E92-DE97751D747A}"/>
    <cellStyle name="Normal 4 5 12" xfId="28919" xr:uid="{B8F2528F-9136-41D6-BF0A-98213E9990D9}"/>
    <cellStyle name="Normal 4 5 2" xfId="28920" xr:uid="{AEF14477-5C9E-4937-AB07-2C75BCF30420}"/>
    <cellStyle name="Normal 4 5 2 2" xfId="28921" xr:uid="{B281C5C2-6DF2-4053-A943-40A153828CBD}"/>
    <cellStyle name="Normal 4 5 2 2 2" xfId="28922" xr:uid="{0AE84E80-6BE3-4B13-A345-238B681DB420}"/>
    <cellStyle name="Normal 4 5 2 2 2 2" xfId="28923" xr:uid="{562D1D78-4234-4BEE-A7A3-CC33EFC3340A}"/>
    <cellStyle name="Normal 4 5 2 2 2 2 2" xfId="28924" xr:uid="{C3F0AC65-DD27-44E1-9B11-87422F226762}"/>
    <cellStyle name="Normal 4 5 2 2 2 3" xfId="28925" xr:uid="{956B6F4F-7765-4FBD-9FDA-299EA6C06EC6}"/>
    <cellStyle name="Normal 4 5 2 2 3" xfId="28926" xr:uid="{4E650544-720E-4848-90E7-BF018E71E08A}"/>
    <cellStyle name="Normal 4 5 2 2 3 2" xfId="28927" xr:uid="{0E70BC76-6A73-44B3-A325-89EC1D6AF957}"/>
    <cellStyle name="Normal 4 5 2 2 3 2 2" xfId="28928" xr:uid="{97DC6315-24A6-49EF-B08C-42A9AF51A3DB}"/>
    <cellStyle name="Normal 4 5 2 2 3 3" xfId="28929" xr:uid="{9335E3E7-7390-442B-AD6A-B184E084C968}"/>
    <cellStyle name="Normal 4 5 2 2 4" xfId="28930" xr:uid="{6C97E843-AE7A-40D3-A515-D0F406F137E9}"/>
    <cellStyle name="Normal 4 5 2 2 4 2" xfId="28931" xr:uid="{4B41F063-1DFD-4BFE-B802-37955EC44253}"/>
    <cellStyle name="Normal 4 5 2 2 4 2 2" xfId="28932" xr:uid="{E17EC3BA-A16C-4AC3-B3BC-68F88DCF8FBE}"/>
    <cellStyle name="Normal 4 5 2 2 4 3" xfId="28933" xr:uid="{7AC3DE70-3599-4C9A-A3B6-773D24EA08FE}"/>
    <cellStyle name="Normal 4 5 2 2 5" xfId="28934" xr:uid="{75BD34E3-0497-4BF7-ABCB-4D8A125FE854}"/>
    <cellStyle name="Normal 4 5 2 2 5 2" xfId="28935" xr:uid="{8519B8F9-A709-422B-A839-9E9CBC02FD26}"/>
    <cellStyle name="Normal 4 5 2 2 6" xfId="28936" xr:uid="{B45E4E61-0A6D-4FE1-A3CA-5F08B89A7023}"/>
    <cellStyle name="Normal 4 5 2 3" xfId="28937" xr:uid="{3AEDA8C0-546D-493A-B86A-DAAAE48EF0E7}"/>
    <cellStyle name="Normal 4 5 2 3 2" xfId="28938" xr:uid="{D87FBC85-D773-4CF5-9FDD-EA9148D8F91E}"/>
    <cellStyle name="Normal 4 5 2 3 2 2" xfId="28939" xr:uid="{05C49CC1-A734-47ED-988C-F24B8F2CC587}"/>
    <cellStyle name="Normal 4 5 2 3 2 2 2" xfId="28940" xr:uid="{5B80A08A-FBFE-4E98-AC59-E8E6A8C0A23C}"/>
    <cellStyle name="Normal 4 5 2 3 2 3" xfId="28941" xr:uid="{74773D31-DB36-4F89-BBB2-8A62EBC42FDF}"/>
    <cellStyle name="Normal 4 5 2 3 3" xfId="28942" xr:uid="{93103833-5FC1-4543-BA43-AFFE01C42C67}"/>
    <cellStyle name="Normal 4 5 2 3 3 2" xfId="28943" xr:uid="{753ED9B8-BC62-4BCC-AAEE-2E885E51AC56}"/>
    <cellStyle name="Normal 4 5 2 3 3 2 2" xfId="28944" xr:uid="{1A526258-748E-472C-A328-9BA9ECCDD77F}"/>
    <cellStyle name="Normal 4 5 2 3 3 3" xfId="28945" xr:uid="{7E70F4E3-3858-40FC-B852-C0B23FF2376F}"/>
    <cellStyle name="Normal 4 5 2 3 4" xfId="28946" xr:uid="{541670F1-F095-4F1D-AE28-43087AB1C8AE}"/>
    <cellStyle name="Normal 4 5 2 3 4 2" xfId="28947" xr:uid="{E627AC5F-FC10-4D0D-BBCE-3642F1A58713}"/>
    <cellStyle name="Normal 4 5 2 3 4 2 2" xfId="28948" xr:uid="{FFCD6340-997A-4290-87C2-E2371438AB42}"/>
    <cellStyle name="Normal 4 5 2 3 4 3" xfId="28949" xr:uid="{65A23C58-F811-40A4-9CFD-C86D8B508D73}"/>
    <cellStyle name="Normal 4 5 2 3 5" xfId="28950" xr:uid="{226FA4FB-3E6A-401D-85E9-9B33A4051F79}"/>
    <cellStyle name="Normal 4 5 2 3 5 2" xfId="28951" xr:uid="{F42FD00B-0232-40C7-88E3-6E0B3C8B497A}"/>
    <cellStyle name="Normal 4 5 2 3 6" xfId="28952" xr:uid="{29834793-6FFF-4B8F-96D3-174A0A74B2B9}"/>
    <cellStyle name="Normal 4 5 2 4" xfId="28953" xr:uid="{87403A8E-C2E4-4BA7-AA1F-2EB5124C6F8E}"/>
    <cellStyle name="Normal 4 5 2 4 2" xfId="28954" xr:uid="{FAF41B5A-F4A0-418E-9E25-412859C53771}"/>
    <cellStyle name="Normal 4 5 2 4 2 2" xfId="28955" xr:uid="{3681EC6F-F4BC-45DC-92E2-2B721DD0C87C}"/>
    <cellStyle name="Normal 4 5 2 4 2 2 2" xfId="28956" xr:uid="{D2B7C0C7-53D5-468D-91A7-99C5F32E1D72}"/>
    <cellStyle name="Normal 4 5 2 4 2 3" xfId="28957" xr:uid="{6A4509CE-E507-460A-9D0E-FBE4D2D5DBAE}"/>
    <cellStyle name="Normal 4 5 2 4 3" xfId="28958" xr:uid="{AF0E0E66-5AE3-4EC1-8339-990F68DD3A9A}"/>
    <cellStyle name="Normal 4 5 2 4 3 2" xfId="28959" xr:uid="{F4F2F0A2-2C33-4684-9E21-856A2496A5CB}"/>
    <cellStyle name="Normal 4 5 2 4 3 2 2" xfId="28960" xr:uid="{EA5DFCB9-0CF9-4F88-933B-C4D60E821EA0}"/>
    <cellStyle name="Normal 4 5 2 4 3 3" xfId="28961" xr:uid="{5EA561EE-74E7-44AA-A1B7-001DA791E9C2}"/>
    <cellStyle name="Normal 4 5 2 4 4" xfId="28962" xr:uid="{FFAB5E35-3502-4CC3-8265-3916C47B7521}"/>
    <cellStyle name="Normal 4 5 2 4 4 2" xfId="28963" xr:uid="{DE5E0A90-FC2A-4D33-B1FF-27550C03A607}"/>
    <cellStyle name="Normal 4 5 2 4 4 2 2" xfId="28964" xr:uid="{78E4BBEE-518C-4510-8C54-F0F7C313DE90}"/>
    <cellStyle name="Normal 4 5 2 4 4 3" xfId="28965" xr:uid="{3ABED0BF-4CCE-4003-B58C-C46088674A7F}"/>
    <cellStyle name="Normal 4 5 2 4 5" xfId="28966" xr:uid="{22256F5B-FA02-413F-8123-D5E544BC4330}"/>
    <cellStyle name="Normal 4 5 2 4 5 2" xfId="28967" xr:uid="{430389B2-20A2-405C-8F14-66EC28FA1F42}"/>
    <cellStyle name="Normal 4 5 2 4 6" xfId="28968" xr:uid="{1B279708-19B4-42A6-B4FC-8E45C35F0D2A}"/>
    <cellStyle name="Normal 4 5 2 5" xfId="28969" xr:uid="{1E995F71-5B16-4840-8DC4-6EDDA00C94FF}"/>
    <cellStyle name="Normal 4 5 2 5 2" xfId="28970" xr:uid="{C9170C31-AC45-44AB-8EED-186E7612849D}"/>
    <cellStyle name="Normal 4 5 2 5 2 2" xfId="28971" xr:uid="{6BBD5390-3E5F-41A9-9158-6C13E9557D2A}"/>
    <cellStyle name="Normal 4 5 2 5 3" xfId="28972" xr:uid="{38D3A183-1EF0-4B43-B1BC-1B1928BE32CD}"/>
    <cellStyle name="Normal 4 5 2 6" xfId="28973" xr:uid="{5C70DDC4-6FF9-4663-B2BF-8FF73BBE5D02}"/>
    <cellStyle name="Normal 4 5 2 6 2" xfId="28974" xr:uid="{C8B23B76-75CF-4C7E-96DC-A135BCB4EB67}"/>
    <cellStyle name="Normal 4 5 2 6 2 2" xfId="28975" xr:uid="{3B44F400-7A66-4E61-A33E-EEC61AC34AEE}"/>
    <cellStyle name="Normal 4 5 2 6 3" xfId="28976" xr:uid="{4A22A826-AC6F-40E9-B79F-1AB3CE045787}"/>
    <cellStyle name="Normal 4 5 2 7" xfId="28977" xr:uid="{D02759D1-FF38-42A0-A250-6FD4705848E4}"/>
    <cellStyle name="Normal 4 5 2 7 2" xfId="28978" xr:uid="{288CA9F3-56A5-4DF2-B9CE-FA348C6A694B}"/>
    <cellStyle name="Normal 4 5 2 7 2 2" xfId="28979" xr:uid="{C7132E4D-268B-4D84-9A3C-81411EEBDF15}"/>
    <cellStyle name="Normal 4 5 2 7 3" xfId="28980" xr:uid="{03008A6F-49BE-4703-B76E-1CFAD3E08A30}"/>
    <cellStyle name="Normal 4 5 2 8" xfId="28981" xr:uid="{F85F52E7-DD40-4609-B2D3-A9BDE548469E}"/>
    <cellStyle name="Normal 4 5 2 8 2" xfId="28982" xr:uid="{340AA092-7F0F-4D33-906A-B66C6FC76CF2}"/>
    <cellStyle name="Normal 4 5 2 9" xfId="28983" xr:uid="{C9D898E2-4915-47EC-8AA2-688BCF91EBD5}"/>
    <cellStyle name="Normal 4 5 3" xfId="28984" xr:uid="{0BB32B8E-2038-4A79-88C7-54CC6C5017FD}"/>
    <cellStyle name="Normal 4 5 3 2" xfId="28985" xr:uid="{43E41B30-79F9-4E45-975A-837D9E265A7E}"/>
    <cellStyle name="Normal 4 5 3 2 2" xfId="28986" xr:uid="{51C80835-D8DF-46AF-AD74-D4A3841AAC30}"/>
    <cellStyle name="Normal 4 5 3 2 2 2" xfId="28987" xr:uid="{69B600FA-816B-4B22-83B1-5C6E34BBD1C9}"/>
    <cellStyle name="Normal 4 5 3 2 2 2 2" xfId="28988" xr:uid="{6B9D6A8F-951F-434E-A545-806005B8C5CA}"/>
    <cellStyle name="Normal 4 5 3 2 2 3" xfId="28989" xr:uid="{E7C9CD0F-29A7-4D20-8C0F-DFD02D687BEE}"/>
    <cellStyle name="Normal 4 5 3 2 3" xfId="28990" xr:uid="{62642B41-B8FC-4C7E-8C84-300D32A5A1E1}"/>
    <cellStyle name="Normal 4 5 3 2 3 2" xfId="28991" xr:uid="{69CE2489-6D88-405B-AFAF-4037641080C5}"/>
    <cellStyle name="Normal 4 5 3 2 3 2 2" xfId="28992" xr:uid="{03C5E5FF-62DD-4219-801A-21AD31E4645E}"/>
    <cellStyle name="Normal 4 5 3 2 3 3" xfId="28993" xr:uid="{33CD5898-1FA3-4380-9C12-C5EBD61CA804}"/>
    <cellStyle name="Normal 4 5 3 2 4" xfId="28994" xr:uid="{FC1B7F8F-933A-404F-A06F-84619D944255}"/>
    <cellStyle name="Normal 4 5 3 2 4 2" xfId="28995" xr:uid="{6AF5CCDF-0EAB-4405-B3B1-C5864781B12C}"/>
    <cellStyle name="Normal 4 5 3 2 4 2 2" xfId="28996" xr:uid="{216EBE21-20E8-4C66-BF80-11DA524FAF85}"/>
    <cellStyle name="Normal 4 5 3 2 4 3" xfId="28997" xr:uid="{F01ABD28-E764-4786-AB44-11C99130C483}"/>
    <cellStyle name="Normal 4 5 3 2 5" xfId="28998" xr:uid="{559E9246-5C31-468C-B6D5-BABD37B25512}"/>
    <cellStyle name="Normal 4 5 3 2 5 2" xfId="28999" xr:uid="{07DDFDB6-389F-4079-83B8-98F2AC403F58}"/>
    <cellStyle name="Normal 4 5 3 2 6" xfId="29000" xr:uid="{1328F55D-864D-441C-9FD5-9D001293D89F}"/>
    <cellStyle name="Normal 4 5 3 3" xfId="29001" xr:uid="{2647680F-75B8-4550-B159-0E67B179743B}"/>
    <cellStyle name="Normal 4 5 3 3 2" xfId="29002" xr:uid="{B36D402B-BB75-40FB-B0C0-2384CDCEFD2F}"/>
    <cellStyle name="Normal 4 5 3 3 2 2" xfId="29003" xr:uid="{E5C77157-1C59-4508-A236-655E47BBF925}"/>
    <cellStyle name="Normal 4 5 3 3 2 2 2" xfId="29004" xr:uid="{ED08349E-5693-47C4-ACD1-2939E3F0515C}"/>
    <cellStyle name="Normal 4 5 3 3 2 3" xfId="29005" xr:uid="{2AA8B6F9-DD6A-40B1-B111-A57270DF1D99}"/>
    <cellStyle name="Normal 4 5 3 3 3" xfId="29006" xr:uid="{155E1792-A6A7-48F4-A73D-ECDF14133CC1}"/>
    <cellStyle name="Normal 4 5 3 3 3 2" xfId="29007" xr:uid="{305BBA1C-DF96-4F3B-A430-8FE4676FE71E}"/>
    <cellStyle name="Normal 4 5 3 3 3 2 2" xfId="29008" xr:uid="{4B9D028A-0079-4357-B18D-385353B87F70}"/>
    <cellStyle name="Normal 4 5 3 3 3 3" xfId="29009" xr:uid="{5F274167-D91D-4D2C-A871-0AA0FC8CB8E7}"/>
    <cellStyle name="Normal 4 5 3 3 4" xfId="29010" xr:uid="{014DB5B3-792A-47DC-9479-9BC3DCF2E501}"/>
    <cellStyle name="Normal 4 5 3 3 4 2" xfId="29011" xr:uid="{611451BE-9904-4A21-B23E-F0C3A987F3DA}"/>
    <cellStyle name="Normal 4 5 3 3 4 2 2" xfId="29012" xr:uid="{30982072-B411-4954-9668-EC2B8B638378}"/>
    <cellStyle name="Normal 4 5 3 3 4 3" xfId="29013" xr:uid="{F5CCA4C7-F3E5-4684-958D-7EA6AF8A186C}"/>
    <cellStyle name="Normal 4 5 3 3 5" xfId="29014" xr:uid="{204111B3-2792-4FDE-ADAA-1BA6C6CF74E2}"/>
    <cellStyle name="Normal 4 5 3 3 5 2" xfId="29015" xr:uid="{EB0752E2-5480-4E3D-9501-E29B38DD8CDC}"/>
    <cellStyle name="Normal 4 5 3 3 6" xfId="29016" xr:uid="{3C8376ED-6DFE-4496-A165-88351AFAA0FD}"/>
    <cellStyle name="Normal 4 5 3 4" xfId="29017" xr:uid="{1126FB15-C84B-4C25-AFB5-6D6BF3998B04}"/>
    <cellStyle name="Normal 4 5 3 4 2" xfId="29018" xr:uid="{AF633673-A411-4F48-A5A9-DF0777603499}"/>
    <cellStyle name="Normal 4 5 3 4 2 2" xfId="29019" xr:uid="{1BA0E00D-3410-45CD-9509-068AFC4B0A38}"/>
    <cellStyle name="Normal 4 5 3 4 2 2 2" xfId="29020" xr:uid="{2C50D455-1341-4C10-A9C1-3D65FF3A0CEF}"/>
    <cellStyle name="Normal 4 5 3 4 2 3" xfId="29021" xr:uid="{3F849E38-0009-4FC1-8818-83FC51840F0E}"/>
    <cellStyle name="Normal 4 5 3 4 3" xfId="29022" xr:uid="{663320AE-85AE-40E6-9DB6-A2DB80BD3C8F}"/>
    <cellStyle name="Normal 4 5 3 4 3 2" xfId="29023" xr:uid="{E8D98DC0-67F4-4987-BC7E-70A78C551589}"/>
    <cellStyle name="Normal 4 5 3 4 3 2 2" xfId="29024" xr:uid="{4ACFE300-C71A-4B3B-90F1-DF27ABF074CE}"/>
    <cellStyle name="Normal 4 5 3 4 3 3" xfId="29025" xr:uid="{4F3FB557-4305-4854-BD87-276D51F4473F}"/>
    <cellStyle name="Normal 4 5 3 4 4" xfId="29026" xr:uid="{94821330-5CFD-4A9A-BB42-461C74A80B11}"/>
    <cellStyle name="Normal 4 5 3 4 4 2" xfId="29027" xr:uid="{C2153516-8424-4AF7-8D7B-4D3ABD2D3022}"/>
    <cellStyle name="Normal 4 5 3 4 4 2 2" xfId="29028" xr:uid="{90E28869-D20B-4308-9AEF-CCB970863F20}"/>
    <cellStyle name="Normal 4 5 3 4 4 3" xfId="29029" xr:uid="{8B6E58DC-62F3-48FE-9264-FF4CFFEFC1B2}"/>
    <cellStyle name="Normal 4 5 3 4 5" xfId="29030" xr:uid="{6825A287-EB59-48DF-9C4B-133A3F5002AC}"/>
    <cellStyle name="Normal 4 5 3 4 5 2" xfId="29031" xr:uid="{E6CCDC42-2460-4A2F-8DE5-22092BF23B07}"/>
    <cellStyle name="Normal 4 5 3 4 6" xfId="29032" xr:uid="{EA974FC8-09E2-4675-BB5C-BC579E46F568}"/>
    <cellStyle name="Normal 4 5 3 5" xfId="29033" xr:uid="{4B4972C5-B245-4067-B4C2-AB1638B7CA85}"/>
    <cellStyle name="Normal 4 5 3 5 2" xfId="29034" xr:uid="{6E9CC8FC-DB7B-4490-95CA-9A6C739FDE38}"/>
    <cellStyle name="Normal 4 5 3 5 2 2" xfId="29035" xr:uid="{A470D9D6-B1AC-41F1-8251-4FC9FE18B0CB}"/>
    <cellStyle name="Normal 4 5 3 5 3" xfId="29036" xr:uid="{ECB9796D-92B2-47E3-B103-A23EC0CD0BBC}"/>
    <cellStyle name="Normal 4 5 3 6" xfId="29037" xr:uid="{6ABB3FF4-1ED4-4401-B442-818BDA1659BB}"/>
    <cellStyle name="Normal 4 5 3 6 2" xfId="29038" xr:uid="{051F529C-E625-492A-A9D9-750E7B99AB56}"/>
    <cellStyle name="Normal 4 5 3 6 2 2" xfId="29039" xr:uid="{24394B80-98BE-460F-896D-75B1640930FE}"/>
    <cellStyle name="Normal 4 5 3 6 3" xfId="29040" xr:uid="{17F9BCEE-3D44-4EE3-B149-DA153F72B9C2}"/>
    <cellStyle name="Normal 4 5 3 7" xfId="29041" xr:uid="{406A087F-420D-4DCD-853F-87B5A845E665}"/>
    <cellStyle name="Normal 4 5 3 7 2" xfId="29042" xr:uid="{C2D68C88-0628-478E-AF33-296BA77BB0FC}"/>
    <cellStyle name="Normal 4 5 3 7 2 2" xfId="29043" xr:uid="{131690C8-4D68-439F-90AD-C660D7A5CCC7}"/>
    <cellStyle name="Normal 4 5 3 7 3" xfId="29044" xr:uid="{2FEB7F40-F22B-43BB-B94B-263923F73CD0}"/>
    <cellStyle name="Normal 4 5 3 8" xfId="29045" xr:uid="{991CB4B5-7949-48D4-B27A-4D7EF7EF62DE}"/>
    <cellStyle name="Normal 4 5 3 8 2" xfId="29046" xr:uid="{75AF6BCF-51F0-4667-934B-EC76B7BF0D1A}"/>
    <cellStyle name="Normal 4 5 3 9" xfId="29047" xr:uid="{1F7251D8-B996-4EDA-92DF-937BC5B5EF47}"/>
    <cellStyle name="Normal 4 5 4" xfId="29048" xr:uid="{CBB186CE-AA3A-475D-8094-0AEDF80FF9C8}"/>
    <cellStyle name="Normal 4 5 4 2" xfId="29049" xr:uid="{C2DB9A1C-CF05-4B49-B286-464F49FF9CA8}"/>
    <cellStyle name="Normal 4 5 4 2 2" xfId="29050" xr:uid="{D02346EE-BB44-464B-BC5C-9E57BEBADAE5}"/>
    <cellStyle name="Normal 4 5 4 2 2 2" xfId="29051" xr:uid="{A4616D2B-6686-4BAA-B13B-88157BD18692}"/>
    <cellStyle name="Normal 4 5 4 2 2 2 2" xfId="29052" xr:uid="{5E2163EA-9D6B-46B5-901E-AFC8FE1048F0}"/>
    <cellStyle name="Normal 4 5 4 2 2 3" xfId="29053" xr:uid="{6333C552-E372-4634-AEE4-5D17BF80FEF0}"/>
    <cellStyle name="Normal 4 5 4 2 3" xfId="29054" xr:uid="{4F9FA6C0-2452-4BD4-9353-58A3E432256E}"/>
    <cellStyle name="Normal 4 5 4 2 3 2" xfId="29055" xr:uid="{BFA27927-5086-4B31-A5D5-D55C8DCF55E9}"/>
    <cellStyle name="Normal 4 5 4 2 3 2 2" xfId="29056" xr:uid="{CC382D5F-7D65-4C3E-A4CD-07A85DDDB524}"/>
    <cellStyle name="Normal 4 5 4 2 3 3" xfId="29057" xr:uid="{B62CAC45-FD9C-462A-B63A-32262938B3E7}"/>
    <cellStyle name="Normal 4 5 4 2 4" xfId="29058" xr:uid="{8B54357D-0BDD-4CE0-98BE-240609FDF4E2}"/>
    <cellStyle name="Normal 4 5 4 2 4 2" xfId="29059" xr:uid="{5D15A81C-E018-4847-AA30-7EAFF18385E6}"/>
    <cellStyle name="Normal 4 5 4 2 4 2 2" xfId="29060" xr:uid="{1F26614F-F3C6-4F3A-8FD7-3FCF3EE3F206}"/>
    <cellStyle name="Normal 4 5 4 2 4 3" xfId="29061" xr:uid="{25CD3DCF-DCAD-4E7D-B29D-D809494052A2}"/>
    <cellStyle name="Normal 4 5 4 2 5" xfId="29062" xr:uid="{3AA9E394-3281-4C5B-A36E-C626F4F89245}"/>
    <cellStyle name="Normal 4 5 4 2 5 2" xfId="29063" xr:uid="{10CF2BCD-87BC-47AD-A7B2-DF26C5FC9480}"/>
    <cellStyle name="Normal 4 5 4 2 6" xfId="29064" xr:uid="{677B487E-7915-4C47-BD84-10BA84E1D385}"/>
    <cellStyle name="Normal 4 5 4 3" xfId="29065" xr:uid="{BA2BAF68-B946-4272-B3EF-B4974FC7A276}"/>
    <cellStyle name="Normal 4 5 4 3 2" xfId="29066" xr:uid="{70BACAF8-847D-4522-9A7B-719D9D01269C}"/>
    <cellStyle name="Normal 4 5 4 3 2 2" xfId="29067" xr:uid="{BE910FEB-60E2-4716-8FFD-43899EE5063E}"/>
    <cellStyle name="Normal 4 5 4 3 2 2 2" xfId="29068" xr:uid="{DB10C2B2-BB64-4FBC-8161-E63064E37C21}"/>
    <cellStyle name="Normal 4 5 4 3 2 3" xfId="29069" xr:uid="{EE0D607B-7F93-49A9-8079-4649943FDA2B}"/>
    <cellStyle name="Normal 4 5 4 3 3" xfId="29070" xr:uid="{23FDB7E7-06A4-48B4-BA6B-4727631AECF4}"/>
    <cellStyle name="Normal 4 5 4 3 3 2" xfId="29071" xr:uid="{0EF83D18-32CB-40DB-9A13-D3E14F1D4911}"/>
    <cellStyle name="Normal 4 5 4 3 3 2 2" xfId="29072" xr:uid="{52393746-DFE3-495D-860C-70576BDE6AA3}"/>
    <cellStyle name="Normal 4 5 4 3 3 3" xfId="29073" xr:uid="{57F9B059-F3BC-4375-800B-CA0269D44759}"/>
    <cellStyle name="Normal 4 5 4 3 4" xfId="29074" xr:uid="{0318ADFD-5DE9-47D8-952B-0BEA791EF809}"/>
    <cellStyle name="Normal 4 5 4 3 4 2" xfId="29075" xr:uid="{7D957284-42C1-420A-B985-C4C72F434754}"/>
    <cellStyle name="Normal 4 5 4 3 4 2 2" xfId="29076" xr:uid="{737B7B25-531C-4AE4-B986-07658F46E7C9}"/>
    <cellStyle name="Normal 4 5 4 3 4 3" xfId="29077" xr:uid="{AB08A1B4-DBBD-455F-BF88-CB368F2E1E3D}"/>
    <cellStyle name="Normal 4 5 4 3 5" xfId="29078" xr:uid="{12F88B51-CF93-4362-B624-9762C7B64C7B}"/>
    <cellStyle name="Normal 4 5 4 3 5 2" xfId="29079" xr:uid="{7A1D2E33-6F62-4075-8622-6992429CB6DD}"/>
    <cellStyle name="Normal 4 5 4 3 6" xfId="29080" xr:uid="{81BAD5DD-C996-43DC-AB36-6EA24CA2686F}"/>
    <cellStyle name="Normal 4 5 4 4" xfId="29081" xr:uid="{C0D9A772-6592-46CD-AF46-85487079AB0B}"/>
    <cellStyle name="Normal 4 5 4 4 2" xfId="29082" xr:uid="{0AC08560-1B99-4D96-84A3-9EA35551F951}"/>
    <cellStyle name="Normal 4 5 4 4 2 2" xfId="29083" xr:uid="{3217634A-03E6-426C-BDEA-9A30101A97D0}"/>
    <cellStyle name="Normal 4 5 4 4 2 2 2" xfId="29084" xr:uid="{49D8104D-E387-41C5-BFA4-56ADDF007B95}"/>
    <cellStyle name="Normal 4 5 4 4 2 3" xfId="29085" xr:uid="{7EB8EEDD-F8E7-4F7F-A47A-55B4426666B9}"/>
    <cellStyle name="Normal 4 5 4 4 3" xfId="29086" xr:uid="{BA5B72D7-87E4-4A2B-9A23-B6E59AB23829}"/>
    <cellStyle name="Normal 4 5 4 4 3 2" xfId="29087" xr:uid="{29B0DC43-8B2E-4DE0-9A0F-77928953E969}"/>
    <cellStyle name="Normal 4 5 4 4 3 2 2" xfId="29088" xr:uid="{61FCEC0F-8529-4131-BB7B-838474FBE702}"/>
    <cellStyle name="Normal 4 5 4 4 3 3" xfId="29089" xr:uid="{0826360A-EFD0-40F4-A8C2-0CAE1D503114}"/>
    <cellStyle name="Normal 4 5 4 4 4" xfId="29090" xr:uid="{4E93CDD8-4CF4-4493-BF56-1CE89B73D3D4}"/>
    <cellStyle name="Normal 4 5 4 4 4 2" xfId="29091" xr:uid="{0705DBCC-EE5F-4B93-A69B-098D63820A8D}"/>
    <cellStyle name="Normal 4 5 4 4 4 2 2" xfId="29092" xr:uid="{0EFA757C-E2E6-47DA-8878-95B5BBE96FC2}"/>
    <cellStyle name="Normal 4 5 4 4 4 3" xfId="29093" xr:uid="{D47EAD91-BC55-4000-BD96-69DCE0582C7F}"/>
    <cellStyle name="Normal 4 5 4 4 5" xfId="29094" xr:uid="{2608F037-A6B7-4848-969C-183D5D333285}"/>
    <cellStyle name="Normal 4 5 4 4 5 2" xfId="29095" xr:uid="{926500ED-2301-442E-BC75-E9914F4BA171}"/>
    <cellStyle name="Normal 4 5 4 4 6" xfId="29096" xr:uid="{8AE53443-F04A-435B-8FD0-C658E642A984}"/>
    <cellStyle name="Normal 4 5 4 5" xfId="29097" xr:uid="{F793645A-2EC4-4E6F-BF1D-E15949F2D6B2}"/>
    <cellStyle name="Normal 4 5 4 5 2" xfId="29098" xr:uid="{45EFABA3-A99E-4E7A-A6C9-E6668BBB7F23}"/>
    <cellStyle name="Normal 4 5 4 5 2 2" xfId="29099" xr:uid="{586E7060-3D2D-4A1D-9046-9E4391A3FC52}"/>
    <cellStyle name="Normal 4 5 4 5 3" xfId="29100" xr:uid="{9B01A027-3E13-4199-AFCD-46F54D5AB89B}"/>
    <cellStyle name="Normal 4 5 4 6" xfId="29101" xr:uid="{93BA9131-9A48-40AC-92D6-362895F068C8}"/>
    <cellStyle name="Normal 4 5 4 6 2" xfId="29102" xr:uid="{103B34F7-E4C4-4387-B914-034E13F07F75}"/>
    <cellStyle name="Normal 4 5 4 6 2 2" xfId="29103" xr:uid="{7984C4F8-650A-4A42-85FD-9F5E9A391117}"/>
    <cellStyle name="Normal 4 5 4 6 3" xfId="29104" xr:uid="{A3EEC5D6-439E-41AD-B7AD-2F6FDCB8F083}"/>
    <cellStyle name="Normal 4 5 4 7" xfId="29105" xr:uid="{1F28F475-979F-4D95-BF4F-0504AAB20DF9}"/>
    <cellStyle name="Normal 4 5 4 7 2" xfId="29106" xr:uid="{F2BA56A9-A091-4D5C-BE85-0EF9D4ADC323}"/>
    <cellStyle name="Normal 4 5 4 7 2 2" xfId="29107" xr:uid="{182328B9-FC4B-4D7D-8A92-31FB3A40C1EC}"/>
    <cellStyle name="Normal 4 5 4 7 3" xfId="29108" xr:uid="{55D4CA02-46BB-471D-BAD9-9ED59A6FF5F2}"/>
    <cellStyle name="Normal 4 5 4 8" xfId="29109" xr:uid="{9FFE6CAD-7251-491A-9C77-532C9E8D500A}"/>
    <cellStyle name="Normal 4 5 4 8 2" xfId="29110" xr:uid="{0112E697-789A-482A-97EA-FFD3CD66299E}"/>
    <cellStyle name="Normal 4 5 4 9" xfId="29111" xr:uid="{FAF30455-9FB5-4697-9584-8244883DA535}"/>
    <cellStyle name="Normal 4 5 5" xfId="29112" xr:uid="{7CE34D75-761D-4A69-BC5F-73CA3B9BC223}"/>
    <cellStyle name="Normal 4 5 5 2" xfId="29113" xr:uid="{91AEC2AC-7529-4F53-B779-3E1D82293EB1}"/>
    <cellStyle name="Normal 4 5 5 2 2" xfId="29114" xr:uid="{5B008DB0-0AE3-4045-9AA8-2430F7605292}"/>
    <cellStyle name="Normal 4 5 5 2 2 2" xfId="29115" xr:uid="{F930C0BF-3EAA-4D3A-A6E4-F5252761AA07}"/>
    <cellStyle name="Normal 4 5 5 2 3" xfId="29116" xr:uid="{7A7099A4-77D9-40D6-ACD5-18088D939557}"/>
    <cellStyle name="Normal 4 5 5 3" xfId="29117" xr:uid="{4B843083-553D-4787-BBC7-CE873C568743}"/>
    <cellStyle name="Normal 4 5 5 3 2" xfId="29118" xr:uid="{85F2B77C-C41B-4F3F-A7FD-1FF67681F657}"/>
    <cellStyle name="Normal 4 5 5 3 2 2" xfId="29119" xr:uid="{EA4FF7A7-2B55-40E8-A617-53D07A610102}"/>
    <cellStyle name="Normal 4 5 5 3 3" xfId="29120" xr:uid="{DBC467CB-D59B-4902-BB8D-DF0C3CCD440B}"/>
    <cellStyle name="Normal 4 5 5 4" xfId="29121" xr:uid="{595D31A2-10A5-4284-9486-60C3EFCC9E16}"/>
    <cellStyle name="Normal 4 5 5 4 2" xfId="29122" xr:uid="{EFBCDF7E-D959-454D-AF7B-287CBBB3DFCB}"/>
    <cellStyle name="Normal 4 5 5 4 2 2" xfId="29123" xr:uid="{7D4821BF-5769-4AA8-8D13-04F0677229BD}"/>
    <cellStyle name="Normal 4 5 5 4 3" xfId="29124" xr:uid="{23B2B5E1-C5AA-4FF9-BD47-25D65A10A688}"/>
    <cellStyle name="Normal 4 5 5 5" xfId="29125" xr:uid="{E56FFF6B-AB10-4881-91DE-9C1C0E0FDE63}"/>
    <cellStyle name="Normal 4 5 5 5 2" xfId="29126" xr:uid="{A081C332-9086-4DF3-A2EE-08A3CE511C8C}"/>
    <cellStyle name="Normal 4 5 5 6" xfId="29127" xr:uid="{C8796857-2AC5-4594-84C9-86D2E3214B08}"/>
    <cellStyle name="Normal 4 5 6" xfId="29128" xr:uid="{1B278ECB-C447-447F-990E-5F4FA10530BF}"/>
    <cellStyle name="Normal 4 5 6 2" xfId="29129" xr:uid="{EBAF09F4-F24E-491D-B50C-A211BF809DAC}"/>
    <cellStyle name="Normal 4 5 6 2 2" xfId="29130" xr:uid="{EF2B9756-9313-4DBB-84F4-4032C906B9D3}"/>
    <cellStyle name="Normal 4 5 6 2 2 2" xfId="29131" xr:uid="{71ACDD1B-CD93-4673-8410-5900F2474EF6}"/>
    <cellStyle name="Normal 4 5 6 2 3" xfId="29132" xr:uid="{C7290583-FB4A-416D-93E9-EC1C5D02773F}"/>
    <cellStyle name="Normal 4 5 6 3" xfId="29133" xr:uid="{5439AB2F-5B02-4455-8023-C706F90EE2E9}"/>
    <cellStyle name="Normal 4 5 6 3 2" xfId="29134" xr:uid="{C1C59D8C-A07D-458F-AFCC-2CE59EEE6CEA}"/>
    <cellStyle name="Normal 4 5 6 3 2 2" xfId="29135" xr:uid="{D2E672D0-179A-4829-9C91-FCFC1D3A42F5}"/>
    <cellStyle name="Normal 4 5 6 3 3" xfId="29136" xr:uid="{1341B5A5-B15A-43F8-8F1D-1908EE73C10E}"/>
    <cellStyle name="Normal 4 5 6 4" xfId="29137" xr:uid="{3E4D992D-D2F1-465E-9520-A3451B02F09F}"/>
    <cellStyle name="Normal 4 5 6 4 2" xfId="29138" xr:uid="{F4220C6C-F228-4CA4-809A-C330CA05FBB8}"/>
    <cellStyle name="Normal 4 5 6 4 2 2" xfId="29139" xr:uid="{4BD9A284-678F-4886-B852-FBB070CD0FF9}"/>
    <cellStyle name="Normal 4 5 6 4 3" xfId="29140" xr:uid="{F0CC6EC6-533E-4323-A26E-57F9444845AA}"/>
    <cellStyle name="Normal 4 5 6 5" xfId="29141" xr:uid="{04BD3620-B5B8-4D00-A20A-E26513430428}"/>
    <cellStyle name="Normal 4 5 6 5 2" xfId="29142" xr:uid="{C32EE0EC-33B7-43FE-9DCD-B9265DCD51D9}"/>
    <cellStyle name="Normal 4 5 6 6" xfId="29143" xr:uid="{A88395EC-3DD4-4E0F-A8F8-B3B19A164AC9}"/>
    <cellStyle name="Normal 4 5 7" xfId="29144" xr:uid="{EAB9D594-FB87-478C-97DE-2BB2694261B8}"/>
    <cellStyle name="Normal 4 5 7 2" xfId="29145" xr:uid="{52B6F4AE-C76E-4580-A967-70E96533F79F}"/>
    <cellStyle name="Normal 4 5 7 2 2" xfId="29146" xr:uid="{871F3163-70E5-411B-A751-E28E4E5A5071}"/>
    <cellStyle name="Normal 4 5 7 2 2 2" xfId="29147" xr:uid="{148C9283-83CC-4ECE-B413-B4B4C14BCFB3}"/>
    <cellStyle name="Normal 4 5 7 2 3" xfId="29148" xr:uid="{083420FE-2643-4E73-AC0D-8831C92484EF}"/>
    <cellStyle name="Normal 4 5 7 3" xfId="29149" xr:uid="{A3A73055-3183-4472-97AA-29D7A7D768B1}"/>
    <cellStyle name="Normal 4 5 7 3 2" xfId="29150" xr:uid="{B6287A1D-C1DC-47D2-A4C6-BFF4A6C16A15}"/>
    <cellStyle name="Normal 4 5 7 3 2 2" xfId="29151" xr:uid="{6235010F-D385-49D7-BACE-814ACDCFC2A6}"/>
    <cellStyle name="Normal 4 5 7 3 3" xfId="29152" xr:uid="{8E2F53E6-BFE7-4CBD-AEBB-52DE553C2376}"/>
    <cellStyle name="Normal 4 5 7 4" xfId="29153" xr:uid="{3D1CD62C-2317-4C6D-AD2F-DBC6C5759D5A}"/>
    <cellStyle name="Normal 4 5 7 4 2" xfId="29154" xr:uid="{BA2E97B2-201E-42AB-93C1-F9BD857DC03C}"/>
    <cellStyle name="Normal 4 5 7 4 2 2" xfId="29155" xr:uid="{AAF5D3D6-7FA7-4332-AAA4-95379855BF0D}"/>
    <cellStyle name="Normal 4 5 7 4 3" xfId="29156" xr:uid="{041715EC-2598-4CC9-992D-8CE51275A0A3}"/>
    <cellStyle name="Normal 4 5 7 5" xfId="29157" xr:uid="{8A856A4C-872E-456B-9736-7AB06FB3E747}"/>
    <cellStyle name="Normal 4 5 7 5 2" xfId="29158" xr:uid="{60965A72-2F39-4F44-B3EB-19660F42A4F0}"/>
    <cellStyle name="Normal 4 5 7 6" xfId="29159" xr:uid="{B90442C9-8C63-4989-A92F-2CBAE9B3DDCD}"/>
    <cellStyle name="Normal 4 5 8" xfId="29160" xr:uid="{E544FCF3-6BD0-4C0B-8C0A-EDCD73600076}"/>
    <cellStyle name="Normal 4 5 8 2" xfId="29161" xr:uid="{E0F7E511-E0F0-47B9-99F7-E8A6BBC2D353}"/>
    <cellStyle name="Normal 4 5 8 2 2" xfId="29162" xr:uid="{6383E9CC-F4D6-46CD-AC40-2695C6B8A73C}"/>
    <cellStyle name="Normal 4 5 8 3" xfId="29163" xr:uid="{DADC87E4-723C-4C6B-B917-D89CBB0136B6}"/>
    <cellStyle name="Normal 4 5 9" xfId="29164" xr:uid="{60F51798-2515-499D-B9A6-24C6112A6B71}"/>
    <cellStyle name="Normal 4 5 9 2" xfId="29165" xr:uid="{DDC3EE91-772C-4F3D-A18B-6ADDF34417BE}"/>
    <cellStyle name="Normal 4 5 9 2 2" xfId="29166" xr:uid="{75099D57-06A1-456B-A929-230B32215D93}"/>
    <cellStyle name="Normal 4 5 9 3" xfId="29167" xr:uid="{11B4749D-5B9F-4BB5-9AB9-0D18091EF1C9}"/>
    <cellStyle name="Normal 4 6" xfId="29168" xr:uid="{4BE59659-6CD5-41D0-B161-7336030CE667}"/>
    <cellStyle name="Normal 4 6 10" xfId="29169" xr:uid="{836E2C8E-0C7A-4351-AD50-D19E6F334144}"/>
    <cellStyle name="Normal 4 6 10 2" xfId="29170" xr:uid="{D4F4E117-6B18-4B49-9644-ECF5C86C43E7}"/>
    <cellStyle name="Normal 4 6 10 2 2" xfId="29171" xr:uid="{25712A57-BB52-42F2-AE79-7ED6E817C198}"/>
    <cellStyle name="Normal 4 6 10 3" xfId="29172" xr:uid="{55663B8B-4D9D-42AE-9219-4E47CDDDB9C8}"/>
    <cellStyle name="Normal 4 6 11" xfId="29173" xr:uid="{4FF08622-D7A6-4717-BDB7-A7D33474D4B8}"/>
    <cellStyle name="Normal 4 6 11 2" xfId="29174" xr:uid="{CF123A08-07E8-4F6B-ABF3-1AEBC74627EF}"/>
    <cellStyle name="Normal 4 6 12" xfId="29175" xr:uid="{EC8B5773-3AEF-4F14-B1F9-11F9D76FC265}"/>
    <cellStyle name="Normal 4 6 2" xfId="29176" xr:uid="{43582D1C-E869-4EC3-82BC-97E899A929C5}"/>
    <cellStyle name="Normal 4 6 2 2" xfId="29177" xr:uid="{1CC51A92-E2EE-45B2-9308-59931BE168FD}"/>
    <cellStyle name="Normal 4 6 2 2 2" xfId="29178" xr:uid="{BC0FD1EB-A8AB-4AFB-981C-036D416FEF66}"/>
    <cellStyle name="Normal 4 6 2 2 2 2" xfId="29179" xr:uid="{464AAAE7-F17D-416D-BC09-96E1966DB94D}"/>
    <cellStyle name="Normal 4 6 2 2 2 2 2" xfId="29180" xr:uid="{432048CF-D814-4B99-B7D1-91943D96B137}"/>
    <cellStyle name="Normal 4 6 2 2 2 3" xfId="29181" xr:uid="{EE3D8B1D-A987-448A-824A-9E85F8E2A3E7}"/>
    <cellStyle name="Normal 4 6 2 2 3" xfId="29182" xr:uid="{797AC6B4-BAD8-4A13-BD37-E07B20061D22}"/>
    <cellStyle name="Normal 4 6 2 2 3 2" xfId="29183" xr:uid="{852CDB45-584E-4092-BA8C-26AB0AADC2B9}"/>
    <cellStyle name="Normal 4 6 2 2 3 2 2" xfId="29184" xr:uid="{3562F5F8-9A9E-48A7-A85A-DA3DBC4EE96F}"/>
    <cellStyle name="Normal 4 6 2 2 3 3" xfId="29185" xr:uid="{7A8CA84C-1054-452B-9939-2790F4730696}"/>
    <cellStyle name="Normal 4 6 2 2 4" xfId="29186" xr:uid="{43C43BE0-9BF9-4179-845A-E2688168D9C4}"/>
    <cellStyle name="Normal 4 6 2 2 4 2" xfId="29187" xr:uid="{3F07AB2C-79E3-4B75-A524-181262F9CF07}"/>
    <cellStyle name="Normal 4 6 2 2 4 2 2" xfId="29188" xr:uid="{094131A8-ED3D-4E45-A3DC-0D1F71BF345A}"/>
    <cellStyle name="Normal 4 6 2 2 4 3" xfId="29189" xr:uid="{375DD8D6-6447-4724-830E-E67872CCDA6C}"/>
    <cellStyle name="Normal 4 6 2 2 5" xfId="29190" xr:uid="{FCC46DD7-CF08-4D20-BB8F-C76E9D75E85B}"/>
    <cellStyle name="Normal 4 6 2 2 5 2" xfId="29191" xr:uid="{9373CB0A-B74E-4EC6-A7AD-3410C8ED4ADA}"/>
    <cellStyle name="Normal 4 6 2 2 6" xfId="29192" xr:uid="{59C708DB-DF46-4BC8-AC87-6F2599797CAB}"/>
    <cellStyle name="Normal 4 6 2 3" xfId="29193" xr:uid="{29B1002F-DFF7-4295-B3A2-9AB92BAFC978}"/>
    <cellStyle name="Normal 4 6 2 3 2" xfId="29194" xr:uid="{BC8FBB26-4C8C-4125-8C09-625678C03BA5}"/>
    <cellStyle name="Normal 4 6 2 3 2 2" xfId="29195" xr:uid="{906D9B60-CCED-4840-B2B7-4910E7D120BB}"/>
    <cellStyle name="Normal 4 6 2 3 2 2 2" xfId="29196" xr:uid="{FAF6E200-CC63-4BA7-A0B8-C056FC5DFC21}"/>
    <cellStyle name="Normal 4 6 2 3 2 3" xfId="29197" xr:uid="{9C961C81-0C8A-4CA7-A62D-20B2057311BD}"/>
    <cellStyle name="Normal 4 6 2 3 3" xfId="29198" xr:uid="{B619A752-03ED-4B18-9EBD-FCB9BD02EC57}"/>
    <cellStyle name="Normal 4 6 2 3 3 2" xfId="29199" xr:uid="{89DDCCCF-E202-4908-B5FF-6B017C9E15B8}"/>
    <cellStyle name="Normal 4 6 2 3 3 2 2" xfId="29200" xr:uid="{27A93B9D-D66B-49C2-8BAA-983A7805A195}"/>
    <cellStyle name="Normal 4 6 2 3 3 3" xfId="29201" xr:uid="{C924C864-6BC4-4F84-8738-0EF39ACA7F48}"/>
    <cellStyle name="Normal 4 6 2 3 4" xfId="29202" xr:uid="{8207F2EF-7D72-4E3C-BC4C-E453187DA67C}"/>
    <cellStyle name="Normal 4 6 2 3 4 2" xfId="29203" xr:uid="{AE08F10D-9799-4CC3-A217-F938CDE3731A}"/>
    <cellStyle name="Normal 4 6 2 3 4 2 2" xfId="29204" xr:uid="{10731822-B9BD-4DD6-A40E-4932A4B6586D}"/>
    <cellStyle name="Normal 4 6 2 3 4 3" xfId="29205" xr:uid="{4F6A09E8-0721-432B-8EA0-AC5608DFE328}"/>
    <cellStyle name="Normal 4 6 2 3 5" xfId="29206" xr:uid="{BC98B5E9-1E75-4632-AEB5-6DCA334E9305}"/>
    <cellStyle name="Normal 4 6 2 3 5 2" xfId="29207" xr:uid="{5FED2612-F73A-4381-B152-08B5EB6C2FEC}"/>
    <cellStyle name="Normal 4 6 2 3 6" xfId="29208" xr:uid="{A1E104C1-E862-4F6C-B1A0-26F5D9EFA854}"/>
    <cellStyle name="Normal 4 6 2 4" xfId="29209" xr:uid="{11DACC8B-7DF1-40A4-B278-BFF433FC8117}"/>
    <cellStyle name="Normal 4 6 2 4 2" xfId="29210" xr:uid="{7AFB90B6-B3F6-4C9C-82D3-039C054F2201}"/>
    <cellStyle name="Normal 4 6 2 4 2 2" xfId="29211" xr:uid="{4711C96D-32E3-4FE1-AA55-0746624F6EE1}"/>
    <cellStyle name="Normal 4 6 2 4 2 2 2" xfId="29212" xr:uid="{4E143DB1-F53F-4150-941F-5550EEFD4DB6}"/>
    <cellStyle name="Normal 4 6 2 4 2 3" xfId="29213" xr:uid="{10839302-7C12-4A98-BEA0-97963A917A84}"/>
    <cellStyle name="Normal 4 6 2 4 3" xfId="29214" xr:uid="{CE11CD85-C705-4A16-B535-126183DE0D15}"/>
    <cellStyle name="Normal 4 6 2 4 3 2" xfId="29215" xr:uid="{68DDE311-1976-4DD7-B7C7-34A6C438911B}"/>
    <cellStyle name="Normal 4 6 2 4 3 2 2" xfId="29216" xr:uid="{686B6384-0DF0-4806-8196-A0A4C05DEC91}"/>
    <cellStyle name="Normal 4 6 2 4 3 3" xfId="29217" xr:uid="{67445DB5-ED9C-4555-82CF-0AE894A7BA1B}"/>
    <cellStyle name="Normal 4 6 2 4 4" xfId="29218" xr:uid="{FE51A9E4-34CD-4D52-8D29-55AC1B2B2D22}"/>
    <cellStyle name="Normal 4 6 2 4 4 2" xfId="29219" xr:uid="{55BB7B05-5B8F-47CA-9767-AD4B9AB4EDAE}"/>
    <cellStyle name="Normal 4 6 2 4 4 2 2" xfId="29220" xr:uid="{0C28F6FD-7FE1-4128-A717-99AB9C642D7B}"/>
    <cellStyle name="Normal 4 6 2 4 4 3" xfId="29221" xr:uid="{5F958553-A3C1-4850-9794-A5BE037AF701}"/>
    <cellStyle name="Normal 4 6 2 4 5" xfId="29222" xr:uid="{0DC4C935-4A1A-41A6-8443-53F88F6B932C}"/>
    <cellStyle name="Normal 4 6 2 4 5 2" xfId="29223" xr:uid="{C2D3F83C-8DAB-4A03-BB94-6FEA8F887355}"/>
    <cellStyle name="Normal 4 6 2 4 6" xfId="29224" xr:uid="{2AF00F02-C382-4F19-B48F-B2A892413FE8}"/>
    <cellStyle name="Normal 4 6 2 5" xfId="29225" xr:uid="{88A971B5-8CC1-481C-AFB9-12B7B37BBE80}"/>
    <cellStyle name="Normal 4 6 2 5 2" xfId="29226" xr:uid="{DDB224DC-FBF3-4C44-8138-136401B3B492}"/>
    <cellStyle name="Normal 4 6 2 5 2 2" xfId="29227" xr:uid="{94BC17CF-00E8-4A54-A251-C3FD03C1FD95}"/>
    <cellStyle name="Normal 4 6 2 5 3" xfId="29228" xr:uid="{491C6D55-50A9-4930-97E2-EF4D36E6134F}"/>
    <cellStyle name="Normal 4 6 2 6" xfId="29229" xr:uid="{CE2DF850-47BB-4102-B052-D72EC7EC5B67}"/>
    <cellStyle name="Normal 4 6 2 6 2" xfId="29230" xr:uid="{FCA38A86-D69E-4A09-8FBC-504329B7E3F1}"/>
    <cellStyle name="Normal 4 6 2 6 2 2" xfId="29231" xr:uid="{02784D76-4CB9-41D7-8E9B-03E65235EF4E}"/>
    <cellStyle name="Normal 4 6 2 6 3" xfId="29232" xr:uid="{3B5B9853-34AA-4287-B6A7-5DD3A1E23EE3}"/>
    <cellStyle name="Normal 4 6 2 7" xfId="29233" xr:uid="{16C41BED-826D-4D01-8D28-BF6A1652C9E7}"/>
    <cellStyle name="Normal 4 6 2 7 2" xfId="29234" xr:uid="{3BB65912-F8CA-4B3E-B394-50A7D0DD0645}"/>
    <cellStyle name="Normal 4 6 2 7 2 2" xfId="29235" xr:uid="{89CE0641-8CC4-474C-B904-6C950620EC2A}"/>
    <cellStyle name="Normal 4 6 2 7 3" xfId="29236" xr:uid="{BA1EBE38-8794-4F4A-8B28-0F1F4F25E71F}"/>
    <cellStyle name="Normal 4 6 2 8" xfId="29237" xr:uid="{1E293660-77A4-4C6C-B009-CF7AB60BA6F1}"/>
    <cellStyle name="Normal 4 6 2 8 2" xfId="29238" xr:uid="{59C38B5C-5DDF-4499-897B-CDCA846386A3}"/>
    <cellStyle name="Normal 4 6 2 9" xfId="29239" xr:uid="{2E979B1D-40AA-408C-A73A-BB5E66FF3252}"/>
    <cellStyle name="Normal 4 6 3" xfId="29240" xr:uid="{92B059CE-8EF0-44A5-A4AC-F837FF058E17}"/>
    <cellStyle name="Normal 4 6 3 2" xfId="29241" xr:uid="{4251FA8D-5352-446C-88A3-0C3C90A0C17F}"/>
    <cellStyle name="Normal 4 6 3 2 2" xfId="29242" xr:uid="{0B3B80A6-0405-4F18-B54A-39BBDA809814}"/>
    <cellStyle name="Normal 4 6 3 2 2 2" xfId="29243" xr:uid="{401FE27C-F6BC-4E1B-9B94-37DF0A612D00}"/>
    <cellStyle name="Normal 4 6 3 2 2 2 2" xfId="29244" xr:uid="{2F689E49-10D8-4995-9EB6-A53A288673A3}"/>
    <cellStyle name="Normal 4 6 3 2 2 3" xfId="29245" xr:uid="{6CE99EB4-201F-4551-9120-94E3C7C57A21}"/>
    <cellStyle name="Normal 4 6 3 2 3" xfId="29246" xr:uid="{0C5B5939-4794-45BC-B73F-E4E8DD55D21C}"/>
    <cellStyle name="Normal 4 6 3 2 3 2" xfId="29247" xr:uid="{35413EC0-DA1D-41CB-BE12-791C57E5EC59}"/>
    <cellStyle name="Normal 4 6 3 2 3 2 2" xfId="29248" xr:uid="{542A9FA7-761D-4CD8-A1EF-98F8F4753DE1}"/>
    <cellStyle name="Normal 4 6 3 2 3 3" xfId="29249" xr:uid="{7152AE35-3FC9-47B1-A34E-394F31AC56AE}"/>
    <cellStyle name="Normal 4 6 3 2 4" xfId="29250" xr:uid="{276F3DC4-B487-4FD8-A2FD-935293B996B7}"/>
    <cellStyle name="Normal 4 6 3 2 4 2" xfId="29251" xr:uid="{2C500319-326D-4D03-BDA6-24CD20B4AC61}"/>
    <cellStyle name="Normal 4 6 3 2 4 2 2" xfId="29252" xr:uid="{156E6878-2BEA-4114-BE83-CFB5620E4864}"/>
    <cellStyle name="Normal 4 6 3 2 4 3" xfId="29253" xr:uid="{D90589A9-9D9C-4B14-87B6-02AD7D2F16C2}"/>
    <cellStyle name="Normal 4 6 3 2 5" xfId="29254" xr:uid="{A9D27919-FEFA-4EBB-B749-DA3F031B3E24}"/>
    <cellStyle name="Normal 4 6 3 2 5 2" xfId="29255" xr:uid="{FC6DA744-C0BC-4878-AB95-DB23FDD1663B}"/>
    <cellStyle name="Normal 4 6 3 2 6" xfId="29256" xr:uid="{40F34364-0A2E-46A3-8406-992BE2DFB6AF}"/>
    <cellStyle name="Normal 4 6 3 3" xfId="29257" xr:uid="{3DE828CA-713C-473C-AB18-FF6182326D23}"/>
    <cellStyle name="Normal 4 6 3 3 2" xfId="29258" xr:uid="{B5CF0A09-BC0B-47E5-9081-77BB26BE5BDC}"/>
    <cellStyle name="Normal 4 6 3 3 2 2" xfId="29259" xr:uid="{CBC3912B-A8C1-4CE3-A51D-1D71BFCC39CA}"/>
    <cellStyle name="Normal 4 6 3 3 2 2 2" xfId="29260" xr:uid="{930035E0-1EDA-4A85-A76D-67B59F267B4E}"/>
    <cellStyle name="Normal 4 6 3 3 2 3" xfId="29261" xr:uid="{270EB706-9441-4562-AEE7-45B43DC731B9}"/>
    <cellStyle name="Normal 4 6 3 3 3" xfId="29262" xr:uid="{84C65E7E-85AB-47F3-B32F-72E7EB77B7AE}"/>
    <cellStyle name="Normal 4 6 3 3 3 2" xfId="29263" xr:uid="{53BA3292-B7CC-442B-B002-2A03C5B22C75}"/>
    <cellStyle name="Normal 4 6 3 3 3 2 2" xfId="29264" xr:uid="{9827E588-7F4E-47BA-BC41-075E572DB289}"/>
    <cellStyle name="Normal 4 6 3 3 3 3" xfId="29265" xr:uid="{2E98853D-D028-4661-B311-2B9FF013C7AB}"/>
    <cellStyle name="Normal 4 6 3 3 4" xfId="29266" xr:uid="{AEF2B2AF-6DE3-47EC-94AB-3495BC5A3C2A}"/>
    <cellStyle name="Normal 4 6 3 3 4 2" xfId="29267" xr:uid="{C6985760-0512-4A6E-A7C0-BE8030735E18}"/>
    <cellStyle name="Normal 4 6 3 3 4 2 2" xfId="29268" xr:uid="{5C60D96C-47C3-4498-97F5-96771DC91269}"/>
    <cellStyle name="Normal 4 6 3 3 4 3" xfId="29269" xr:uid="{8DADE2E2-BAEC-4363-8282-DAA06E4FF3B9}"/>
    <cellStyle name="Normal 4 6 3 3 5" xfId="29270" xr:uid="{7EA4D9CD-C83B-4475-8364-05D3691E65CA}"/>
    <cellStyle name="Normal 4 6 3 3 5 2" xfId="29271" xr:uid="{EA7E0988-C488-4C1B-BD41-574C37E56941}"/>
    <cellStyle name="Normal 4 6 3 3 6" xfId="29272" xr:uid="{EF3F6795-9BCA-43D8-9B56-75835488E824}"/>
    <cellStyle name="Normal 4 6 3 4" xfId="29273" xr:uid="{83866752-5BED-43C7-84DE-588729041F27}"/>
    <cellStyle name="Normal 4 6 3 4 2" xfId="29274" xr:uid="{7357AF37-ED8A-4A78-A2A3-FE3D89AAF8B9}"/>
    <cellStyle name="Normal 4 6 3 4 2 2" xfId="29275" xr:uid="{4B3DC72D-2D51-43FE-BD48-325C805FAE10}"/>
    <cellStyle name="Normal 4 6 3 4 2 2 2" xfId="29276" xr:uid="{6EDD723F-6798-40D6-A576-BB3E6C0EADF6}"/>
    <cellStyle name="Normal 4 6 3 4 2 3" xfId="29277" xr:uid="{93D2A158-BCB0-4BD8-BFEB-4C2F61A5D5A2}"/>
    <cellStyle name="Normal 4 6 3 4 3" xfId="29278" xr:uid="{6C64A6F4-2A26-41C1-953D-A3F9DD59125E}"/>
    <cellStyle name="Normal 4 6 3 4 3 2" xfId="29279" xr:uid="{E3FE3605-100C-4E47-8D60-FBCF7A168C79}"/>
    <cellStyle name="Normal 4 6 3 4 3 2 2" xfId="29280" xr:uid="{990D9627-82D7-4C87-A6FB-4BF66F4DB3D5}"/>
    <cellStyle name="Normal 4 6 3 4 3 3" xfId="29281" xr:uid="{3E8A70CB-8DD2-48A0-A516-88F1134244CA}"/>
    <cellStyle name="Normal 4 6 3 4 4" xfId="29282" xr:uid="{9BFAEB6B-F657-4422-8FC0-09BBFE16F6BF}"/>
    <cellStyle name="Normal 4 6 3 4 4 2" xfId="29283" xr:uid="{64EBABD1-941E-411A-8F59-E0D7C61C4FA1}"/>
    <cellStyle name="Normal 4 6 3 4 4 2 2" xfId="29284" xr:uid="{C8CECBA7-44DB-47C4-A931-82F7BA144E1C}"/>
    <cellStyle name="Normal 4 6 3 4 4 3" xfId="29285" xr:uid="{6359BD5D-1170-44FD-A270-DFA3EC86E665}"/>
    <cellStyle name="Normal 4 6 3 4 5" xfId="29286" xr:uid="{0718FF93-F779-4176-B747-205BF21CB9CA}"/>
    <cellStyle name="Normal 4 6 3 4 5 2" xfId="29287" xr:uid="{575497DB-7E85-46DE-9CA9-4CF13ED5245C}"/>
    <cellStyle name="Normal 4 6 3 4 6" xfId="29288" xr:uid="{862CD283-23E6-4A38-B5B7-B46069E719FE}"/>
    <cellStyle name="Normal 4 6 3 5" xfId="29289" xr:uid="{2BAAF87A-C3BE-48C7-8784-E64447110828}"/>
    <cellStyle name="Normal 4 6 3 5 2" xfId="29290" xr:uid="{470C8DC4-F066-48CF-AE1D-C254FCEBAFD8}"/>
    <cellStyle name="Normal 4 6 3 5 2 2" xfId="29291" xr:uid="{E54976F0-3883-4D97-908C-46742308EA1B}"/>
    <cellStyle name="Normal 4 6 3 5 3" xfId="29292" xr:uid="{6269568E-FB8C-4355-902F-A6463279C356}"/>
    <cellStyle name="Normal 4 6 3 6" xfId="29293" xr:uid="{B187E159-06A9-436A-AA3C-472DC5ED22F6}"/>
    <cellStyle name="Normal 4 6 3 6 2" xfId="29294" xr:uid="{F5849BB1-AD7E-4546-B1BC-14C15E2D8D19}"/>
    <cellStyle name="Normal 4 6 3 6 2 2" xfId="29295" xr:uid="{D979F5A1-3145-445E-A488-C98FB1FCFC3A}"/>
    <cellStyle name="Normal 4 6 3 6 3" xfId="29296" xr:uid="{7F86A075-B496-403A-A9EC-34A760810D2D}"/>
    <cellStyle name="Normal 4 6 3 7" xfId="29297" xr:uid="{20A59F54-5220-4D10-B3AC-04606893463D}"/>
    <cellStyle name="Normal 4 6 3 7 2" xfId="29298" xr:uid="{6EFA77E4-B222-41C7-AA17-774D7258D5C9}"/>
    <cellStyle name="Normal 4 6 3 7 2 2" xfId="29299" xr:uid="{0C9372DE-68A7-470E-ADFA-F26BDD1C35CA}"/>
    <cellStyle name="Normal 4 6 3 7 3" xfId="29300" xr:uid="{43AD8117-F6E3-48A0-9C05-73AE9CAE6B21}"/>
    <cellStyle name="Normal 4 6 3 8" xfId="29301" xr:uid="{9322C3DE-D417-4280-899B-E7DDB8F66926}"/>
    <cellStyle name="Normal 4 6 3 8 2" xfId="29302" xr:uid="{B58AD866-3F5F-481A-8A70-3993A64B6D6B}"/>
    <cellStyle name="Normal 4 6 3 9" xfId="29303" xr:uid="{18F7D71A-2D3C-45A5-8152-48AB8A3B26FA}"/>
    <cellStyle name="Normal 4 6 4" xfId="29304" xr:uid="{8BE6E682-9EC6-46D6-9C49-5D04DE7F1E8F}"/>
    <cellStyle name="Normal 4 6 4 2" xfId="29305" xr:uid="{155C764A-8CB6-44A1-B384-FC32B551540D}"/>
    <cellStyle name="Normal 4 6 4 2 2" xfId="29306" xr:uid="{627FC278-2368-4C92-958D-16455D032647}"/>
    <cellStyle name="Normal 4 6 4 2 2 2" xfId="29307" xr:uid="{914DE0B3-4BDB-445D-8B58-5D5667E54F0D}"/>
    <cellStyle name="Normal 4 6 4 2 2 2 2" xfId="29308" xr:uid="{ADD1A789-0420-4231-9A8C-498BE78ED5D5}"/>
    <cellStyle name="Normal 4 6 4 2 2 3" xfId="29309" xr:uid="{34AD1E1F-9548-4166-9B2A-0895BB582F97}"/>
    <cellStyle name="Normal 4 6 4 2 3" xfId="29310" xr:uid="{69A6BB6E-8085-40D7-AA31-B916341E56D8}"/>
    <cellStyle name="Normal 4 6 4 2 3 2" xfId="29311" xr:uid="{4BAAA931-C603-47B1-B18D-2FC7A33544C0}"/>
    <cellStyle name="Normal 4 6 4 2 3 2 2" xfId="29312" xr:uid="{B3D545A1-1020-46EF-9DE1-09029BCE43D2}"/>
    <cellStyle name="Normal 4 6 4 2 3 3" xfId="29313" xr:uid="{1DB4368F-838F-43A8-B37E-65C45D62B3B2}"/>
    <cellStyle name="Normal 4 6 4 2 4" xfId="29314" xr:uid="{CB97DFC0-7C99-4118-AAED-B5DF43F4E365}"/>
    <cellStyle name="Normal 4 6 4 2 4 2" xfId="29315" xr:uid="{64F4E691-11B5-4697-B595-7FC8FC2BC9E0}"/>
    <cellStyle name="Normal 4 6 4 2 4 2 2" xfId="29316" xr:uid="{4D07B4B0-85AE-4171-93AE-86B2F5C853C7}"/>
    <cellStyle name="Normal 4 6 4 2 4 3" xfId="29317" xr:uid="{444E809E-B105-4B9B-AF22-236817881AA8}"/>
    <cellStyle name="Normal 4 6 4 2 5" xfId="29318" xr:uid="{E4C69D24-7979-46DA-BB81-B16D4E968D14}"/>
    <cellStyle name="Normal 4 6 4 2 5 2" xfId="29319" xr:uid="{49CF3237-0224-4C9F-B65A-18C54D725039}"/>
    <cellStyle name="Normal 4 6 4 2 6" xfId="29320" xr:uid="{4140E427-FE3F-4B24-AEE2-3986F9EA8287}"/>
    <cellStyle name="Normal 4 6 4 3" xfId="29321" xr:uid="{570F8705-B78C-4759-B5E8-5049D82D8DA7}"/>
    <cellStyle name="Normal 4 6 4 3 2" xfId="29322" xr:uid="{B6563CB3-5B24-4FA2-8959-0B92662C31EB}"/>
    <cellStyle name="Normal 4 6 4 3 2 2" xfId="29323" xr:uid="{59E52AA0-9038-404E-B0CC-B44426A62EBA}"/>
    <cellStyle name="Normal 4 6 4 3 2 2 2" xfId="29324" xr:uid="{E3867A2B-C043-4899-BA12-394E6C6794F0}"/>
    <cellStyle name="Normal 4 6 4 3 2 3" xfId="29325" xr:uid="{0F47E19D-13A0-4CF0-9448-CF102955FE53}"/>
    <cellStyle name="Normal 4 6 4 3 3" xfId="29326" xr:uid="{90B26A64-C8EE-4D25-85A5-6D43A78948F8}"/>
    <cellStyle name="Normal 4 6 4 3 3 2" xfId="29327" xr:uid="{36227B4C-DD8B-4CF7-A9EE-83361D04BB3D}"/>
    <cellStyle name="Normal 4 6 4 3 3 2 2" xfId="29328" xr:uid="{C3A5AE95-6C4C-4961-ABDD-91D9E4A78AF1}"/>
    <cellStyle name="Normal 4 6 4 3 3 3" xfId="29329" xr:uid="{D17B55EB-909D-4510-8ACB-CEABB9DEDEA0}"/>
    <cellStyle name="Normal 4 6 4 3 4" xfId="29330" xr:uid="{2CF2D1C8-8C60-48C0-B551-10931D163EE8}"/>
    <cellStyle name="Normal 4 6 4 3 4 2" xfId="29331" xr:uid="{43AC89BD-FD83-44C7-972E-57AFEFE23BEE}"/>
    <cellStyle name="Normal 4 6 4 3 4 2 2" xfId="29332" xr:uid="{E4012FFD-1D77-4F50-92E3-5EE5C816EC7A}"/>
    <cellStyle name="Normal 4 6 4 3 4 3" xfId="29333" xr:uid="{89519BD9-D587-4B33-8AEE-16275C5BEE0E}"/>
    <cellStyle name="Normal 4 6 4 3 5" xfId="29334" xr:uid="{4286C7A3-03BF-452A-9E3A-F16CE6BDDF66}"/>
    <cellStyle name="Normal 4 6 4 3 5 2" xfId="29335" xr:uid="{3D25AC22-6906-4340-A1BB-D27A0A80CC0F}"/>
    <cellStyle name="Normal 4 6 4 3 6" xfId="29336" xr:uid="{D0D61E63-2EFE-4094-87F0-1777A8AAB714}"/>
    <cellStyle name="Normal 4 6 4 4" xfId="29337" xr:uid="{DABEE359-4948-4ECA-9AA1-08668F4B65C0}"/>
    <cellStyle name="Normal 4 6 4 4 2" xfId="29338" xr:uid="{147812BE-1303-4B83-A7FC-7CB91CE702C8}"/>
    <cellStyle name="Normal 4 6 4 4 2 2" xfId="29339" xr:uid="{ABEAEDF9-C237-4EF9-9F4E-3C0ABA1F8F7A}"/>
    <cellStyle name="Normal 4 6 4 4 2 2 2" xfId="29340" xr:uid="{49A783C1-A6A8-4099-BA94-BDEC778BEBC0}"/>
    <cellStyle name="Normal 4 6 4 4 2 3" xfId="29341" xr:uid="{DC0A362E-8EE8-49F4-B6A6-09659F2BF4B1}"/>
    <cellStyle name="Normal 4 6 4 4 3" xfId="29342" xr:uid="{FE5A2E27-EA30-4EE6-8BE2-8E00D743D98B}"/>
    <cellStyle name="Normal 4 6 4 4 3 2" xfId="29343" xr:uid="{EDEFA5C6-817C-4A8B-BF80-B5D9B7599EF5}"/>
    <cellStyle name="Normal 4 6 4 4 3 2 2" xfId="29344" xr:uid="{7B232A40-005E-4A47-A887-86728DCD1DCE}"/>
    <cellStyle name="Normal 4 6 4 4 3 3" xfId="29345" xr:uid="{57C889F7-C456-41C8-90EA-EE88CD162022}"/>
    <cellStyle name="Normal 4 6 4 4 4" xfId="29346" xr:uid="{8EF514C4-E989-48DB-B610-BF77642A13D1}"/>
    <cellStyle name="Normal 4 6 4 4 4 2" xfId="29347" xr:uid="{01EABF25-A804-4921-A8F7-D080D61B9AC5}"/>
    <cellStyle name="Normal 4 6 4 4 4 2 2" xfId="29348" xr:uid="{AC19AF9D-E782-4D7B-9A21-BD04992889F5}"/>
    <cellStyle name="Normal 4 6 4 4 4 3" xfId="29349" xr:uid="{9A71E722-D438-48FE-AF34-67A08F706FA7}"/>
    <cellStyle name="Normal 4 6 4 4 5" xfId="29350" xr:uid="{CE702EF4-A144-4B70-B676-A8692B6C0707}"/>
    <cellStyle name="Normal 4 6 4 4 5 2" xfId="29351" xr:uid="{3BA8F5E1-CDCC-45F9-8E29-60B0DF8E560B}"/>
    <cellStyle name="Normal 4 6 4 4 6" xfId="29352" xr:uid="{2ADCBC95-7A01-42EF-8E2C-933208FC7928}"/>
    <cellStyle name="Normal 4 6 4 5" xfId="29353" xr:uid="{98597593-0BA5-47DB-9373-681B697352D9}"/>
    <cellStyle name="Normal 4 6 4 5 2" xfId="29354" xr:uid="{DE1B340D-5CD7-4836-BA56-7853507404D2}"/>
    <cellStyle name="Normal 4 6 4 5 2 2" xfId="29355" xr:uid="{99328CCC-9BAC-488A-8B4D-6FCA2E66CE9C}"/>
    <cellStyle name="Normal 4 6 4 5 3" xfId="29356" xr:uid="{D1405626-24BD-4247-A112-91BCFA103796}"/>
    <cellStyle name="Normal 4 6 4 6" xfId="29357" xr:uid="{736A1DEB-EF23-4A2A-8F27-2BBBB031F054}"/>
    <cellStyle name="Normal 4 6 4 6 2" xfId="29358" xr:uid="{CA35FCD0-7554-4C33-9541-78C132FFCF64}"/>
    <cellStyle name="Normal 4 6 4 6 2 2" xfId="29359" xr:uid="{E96FD01D-63F7-4070-969E-4CE0347CD578}"/>
    <cellStyle name="Normal 4 6 4 6 3" xfId="29360" xr:uid="{EE916E5F-A4C6-489C-BD2A-290CE9662E35}"/>
    <cellStyle name="Normal 4 6 4 7" xfId="29361" xr:uid="{D27357CA-339B-42B4-AFC0-737781D813AF}"/>
    <cellStyle name="Normal 4 6 4 7 2" xfId="29362" xr:uid="{9F55B80B-E549-4ADC-8CC0-B330A5B97E6A}"/>
    <cellStyle name="Normal 4 6 4 7 2 2" xfId="29363" xr:uid="{9C654FD0-BBB0-485F-9D52-BF45B4422661}"/>
    <cellStyle name="Normal 4 6 4 7 3" xfId="29364" xr:uid="{87CB033B-74D3-495B-8A99-12ED9438D9E5}"/>
    <cellStyle name="Normal 4 6 4 8" xfId="29365" xr:uid="{62D82047-2BB3-408C-8734-1AF6BA237C99}"/>
    <cellStyle name="Normal 4 6 4 8 2" xfId="29366" xr:uid="{09AA32D8-5890-4E57-8269-6BCB40275EB9}"/>
    <cellStyle name="Normal 4 6 4 9" xfId="29367" xr:uid="{C4728E09-B6B0-40E4-BABC-3E899F1B3381}"/>
    <cellStyle name="Normal 4 6 5" xfId="29368" xr:uid="{F1B0719D-CCC5-43DA-99A8-1049461915CC}"/>
    <cellStyle name="Normal 4 6 5 2" xfId="29369" xr:uid="{0ACAB541-C894-48BC-941C-D0DA1EF539A4}"/>
    <cellStyle name="Normal 4 6 5 2 2" xfId="29370" xr:uid="{E22EE7D5-1DDD-4483-BDD1-536E83298BF7}"/>
    <cellStyle name="Normal 4 6 5 2 2 2" xfId="29371" xr:uid="{3938AF1E-9617-4129-94E2-4E349369E7EB}"/>
    <cellStyle name="Normal 4 6 5 2 3" xfId="29372" xr:uid="{5D516065-0373-40BE-A915-EB93A51BC5C3}"/>
    <cellStyle name="Normal 4 6 5 3" xfId="29373" xr:uid="{2CC06F9E-1D7D-4552-A8C6-300A9386CDF9}"/>
    <cellStyle name="Normal 4 6 5 3 2" xfId="29374" xr:uid="{225942AE-6D0C-462F-BD3C-01CA94E79E44}"/>
    <cellStyle name="Normal 4 6 5 3 2 2" xfId="29375" xr:uid="{60691184-D01B-4FF6-B519-35D129DD446D}"/>
    <cellStyle name="Normal 4 6 5 3 3" xfId="29376" xr:uid="{F590B180-C07E-434F-831E-E47FB4BE515E}"/>
    <cellStyle name="Normal 4 6 5 4" xfId="29377" xr:uid="{B8A3AE27-20A3-4657-B63A-8033235E4A68}"/>
    <cellStyle name="Normal 4 6 5 4 2" xfId="29378" xr:uid="{B36E26B4-3F67-42AD-9686-42D8882A41BB}"/>
    <cellStyle name="Normal 4 6 5 4 2 2" xfId="29379" xr:uid="{7EFE1BFB-1539-4CD0-A94D-D8EF9D753FBB}"/>
    <cellStyle name="Normal 4 6 5 4 3" xfId="29380" xr:uid="{B2FC1089-F9BB-45E8-8660-D824CE0851AF}"/>
    <cellStyle name="Normal 4 6 5 5" xfId="29381" xr:uid="{E6C665FA-0383-43E4-B368-15CC6480857C}"/>
    <cellStyle name="Normal 4 6 5 5 2" xfId="29382" xr:uid="{08674540-4218-484D-B097-DD40F74CD06F}"/>
    <cellStyle name="Normal 4 6 5 6" xfId="29383" xr:uid="{22BB2C2C-95D3-40F4-90DB-EC4C6C6AF6B5}"/>
    <cellStyle name="Normal 4 6 6" xfId="29384" xr:uid="{937EC927-F7EB-4012-895B-49F4BD53E48F}"/>
    <cellStyle name="Normal 4 6 6 2" xfId="29385" xr:uid="{565ED5D1-427C-4974-A025-8A0DE949991D}"/>
    <cellStyle name="Normal 4 6 6 2 2" xfId="29386" xr:uid="{571CAC14-F5A4-4657-AE68-7F42C6114268}"/>
    <cellStyle name="Normal 4 6 6 2 2 2" xfId="29387" xr:uid="{1ADDFA56-01FF-4AE3-98D9-CF4007D3EF28}"/>
    <cellStyle name="Normal 4 6 6 2 3" xfId="29388" xr:uid="{06F3F600-580F-46D0-92BA-C758AA8EB590}"/>
    <cellStyle name="Normal 4 6 6 3" xfId="29389" xr:uid="{1B53AD45-8D28-46AA-8F09-18548C4F8610}"/>
    <cellStyle name="Normal 4 6 6 3 2" xfId="29390" xr:uid="{0FA9679F-F703-4618-9CBF-80BD1BFD36AF}"/>
    <cellStyle name="Normal 4 6 6 3 2 2" xfId="29391" xr:uid="{25D224E1-3483-4DC2-8737-AAD11C13F098}"/>
    <cellStyle name="Normal 4 6 6 3 3" xfId="29392" xr:uid="{1029708C-D5EC-4D92-A1B1-7A4281E0EF05}"/>
    <cellStyle name="Normal 4 6 6 4" xfId="29393" xr:uid="{923B00A1-9E4B-438E-8DC3-CFBEB84CC877}"/>
    <cellStyle name="Normal 4 6 6 4 2" xfId="29394" xr:uid="{D4C93213-8269-4198-A852-BF9E6865CCEE}"/>
    <cellStyle name="Normal 4 6 6 4 2 2" xfId="29395" xr:uid="{BC6EFD6A-EFD9-4B5D-88F5-749C7F6ADA30}"/>
    <cellStyle name="Normal 4 6 6 4 3" xfId="29396" xr:uid="{1EA4EF59-A791-4F39-BD69-8282AF460226}"/>
    <cellStyle name="Normal 4 6 6 5" xfId="29397" xr:uid="{CA421820-A292-4E37-ABEB-40BD203EC1DD}"/>
    <cellStyle name="Normal 4 6 6 5 2" xfId="29398" xr:uid="{5D543217-2185-498E-9F52-3BAAF14A3C84}"/>
    <cellStyle name="Normal 4 6 6 6" xfId="29399" xr:uid="{AB3F395B-5E2A-4F15-8E1C-67B78DCC27A3}"/>
    <cellStyle name="Normal 4 6 7" xfId="29400" xr:uid="{46441808-6B46-4C63-8A2B-3180385CA591}"/>
    <cellStyle name="Normal 4 6 7 2" xfId="29401" xr:uid="{24118955-32FA-4B9B-9A69-F01277427404}"/>
    <cellStyle name="Normal 4 6 7 2 2" xfId="29402" xr:uid="{C4E04F46-A5A3-483A-B40D-AEADBAA5EA89}"/>
    <cellStyle name="Normal 4 6 7 2 2 2" xfId="29403" xr:uid="{BE41C891-0D27-4CDD-B8B9-99272287E59C}"/>
    <cellStyle name="Normal 4 6 7 2 3" xfId="29404" xr:uid="{5CAFAB07-EABE-4CCA-AFBF-3D299BDB1F90}"/>
    <cellStyle name="Normal 4 6 7 3" xfId="29405" xr:uid="{DB309A90-8FE7-4649-8142-95F755BB02A0}"/>
    <cellStyle name="Normal 4 6 7 3 2" xfId="29406" xr:uid="{C985DC95-8A14-4756-A8C4-2434805AB9DD}"/>
    <cellStyle name="Normal 4 6 7 3 2 2" xfId="29407" xr:uid="{49A43C24-2192-4BB2-BDC8-2A1DA85D1D17}"/>
    <cellStyle name="Normal 4 6 7 3 3" xfId="29408" xr:uid="{FA1E475F-D8AB-415F-A8EA-A1720207C8DD}"/>
    <cellStyle name="Normal 4 6 7 4" xfId="29409" xr:uid="{48D107C1-783D-4AD2-9E03-8A93B1DFE5EB}"/>
    <cellStyle name="Normal 4 6 7 4 2" xfId="29410" xr:uid="{4173D007-1D52-4303-84C0-A1E14A4FA296}"/>
    <cellStyle name="Normal 4 6 7 4 2 2" xfId="29411" xr:uid="{362A7045-0D41-4FC6-A223-B5102921CFFD}"/>
    <cellStyle name="Normal 4 6 7 4 3" xfId="29412" xr:uid="{3F2C10AE-F690-4128-8FF7-32582AB98228}"/>
    <cellStyle name="Normal 4 6 7 5" xfId="29413" xr:uid="{7D134D8D-053E-485D-B17B-81E693453335}"/>
    <cellStyle name="Normal 4 6 7 5 2" xfId="29414" xr:uid="{47048B66-D14C-4F21-B791-CA2B68C714F6}"/>
    <cellStyle name="Normal 4 6 7 6" xfId="29415" xr:uid="{8D935F43-3B43-4708-8CD2-7F974C46C117}"/>
    <cellStyle name="Normal 4 6 8" xfId="29416" xr:uid="{581AF064-18C3-47CA-8D08-A384DB3BC85F}"/>
    <cellStyle name="Normal 4 6 8 2" xfId="29417" xr:uid="{E99FD408-4C3D-4372-9154-3059310C6E08}"/>
    <cellStyle name="Normal 4 6 8 2 2" xfId="29418" xr:uid="{77ECA4C6-5511-45DD-84EB-11E30880E597}"/>
    <cellStyle name="Normal 4 6 8 3" xfId="29419" xr:uid="{2B41E239-6473-4F46-AFAE-D86F452AA60B}"/>
    <cellStyle name="Normal 4 6 9" xfId="29420" xr:uid="{5058788C-1E18-4DD6-B00C-9398A1E54F6A}"/>
    <cellStyle name="Normal 4 6 9 2" xfId="29421" xr:uid="{D6A1157B-894A-4238-9635-D4008A2DB1F3}"/>
    <cellStyle name="Normal 4 6 9 2 2" xfId="29422" xr:uid="{A4A34D45-8E61-4415-8733-241B90903F57}"/>
    <cellStyle name="Normal 4 6 9 3" xfId="29423" xr:uid="{A5D3B10D-BBAC-4E6C-9F81-FA0E4B451700}"/>
    <cellStyle name="Normal 4 7" xfId="29424" xr:uid="{53AAD938-29C3-4A06-B7FA-F0A0A291C59F}"/>
    <cellStyle name="Normal 4 7 10" xfId="29425" xr:uid="{8D9692A5-E525-455D-AE76-26056A069016}"/>
    <cellStyle name="Normal 4 7 10 2" xfId="29426" xr:uid="{65C933CB-FAA7-4B2D-B1B1-50AFB21623A2}"/>
    <cellStyle name="Normal 4 7 10 2 2" xfId="29427" xr:uid="{5BD56D06-E7A0-47DA-AA24-BE8E9209449B}"/>
    <cellStyle name="Normal 4 7 10 3" xfId="29428" xr:uid="{CDD79245-CB79-44E7-A729-2E7A41EB1CC1}"/>
    <cellStyle name="Normal 4 7 11" xfId="29429" xr:uid="{ED027BEC-A125-471A-B32E-143D88C33138}"/>
    <cellStyle name="Normal 4 7 11 2" xfId="29430" xr:uid="{5DD9A465-BA4D-452D-9329-9999766DC4A0}"/>
    <cellStyle name="Normal 4 7 12" xfId="29431" xr:uid="{31B3E690-AC7E-4526-B0F1-B18D4171D683}"/>
    <cellStyle name="Normal 4 7 2" xfId="29432" xr:uid="{68C0759E-DBDD-45FD-B022-B64E6676E8AA}"/>
    <cellStyle name="Normal 4 7 2 2" xfId="29433" xr:uid="{C5C3BBBC-744D-4781-8D85-DBCFB292BCC9}"/>
    <cellStyle name="Normal 4 7 2 2 2" xfId="29434" xr:uid="{CC1CFBEA-357F-4745-8969-6F7ABB2D88BB}"/>
    <cellStyle name="Normal 4 7 2 2 2 2" xfId="29435" xr:uid="{4EB7A157-BD7E-4F6A-9383-609247D4B79B}"/>
    <cellStyle name="Normal 4 7 2 2 2 2 2" xfId="29436" xr:uid="{B7B4C70A-5DFA-4889-BEE2-873ACB2B53DC}"/>
    <cellStyle name="Normal 4 7 2 2 2 3" xfId="29437" xr:uid="{86D78DFB-F406-4A09-B928-E22775E4A621}"/>
    <cellStyle name="Normal 4 7 2 2 3" xfId="29438" xr:uid="{2BA4F510-98D1-46CD-87BE-6446E73E97C6}"/>
    <cellStyle name="Normal 4 7 2 2 3 2" xfId="29439" xr:uid="{6615A629-54E9-468D-ABE1-54E7F7ACCF78}"/>
    <cellStyle name="Normal 4 7 2 2 3 2 2" xfId="29440" xr:uid="{7ECA4273-7E17-4F8E-A521-33B63853DBAB}"/>
    <cellStyle name="Normal 4 7 2 2 3 3" xfId="29441" xr:uid="{D8D78754-700F-44B5-8FB4-E45998508683}"/>
    <cellStyle name="Normal 4 7 2 2 4" xfId="29442" xr:uid="{240A5756-F9EA-4BA9-A5D5-24AD3330EE79}"/>
    <cellStyle name="Normal 4 7 2 2 4 2" xfId="29443" xr:uid="{D163060F-27CF-43A1-ADDC-4C29B6A2F790}"/>
    <cellStyle name="Normal 4 7 2 2 4 2 2" xfId="29444" xr:uid="{AC891E52-6E57-41A0-B7D2-BF01D6C5871D}"/>
    <cellStyle name="Normal 4 7 2 2 4 3" xfId="29445" xr:uid="{5B473277-ED59-4260-A9A8-70138DF8180F}"/>
    <cellStyle name="Normal 4 7 2 2 5" xfId="29446" xr:uid="{F8B0ACCE-8DB3-4E2C-8FE0-313DED84FD6F}"/>
    <cellStyle name="Normal 4 7 2 2 5 2" xfId="29447" xr:uid="{B896BF04-C5FF-46CE-98EC-C8EB7554C200}"/>
    <cellStyle name="Normal 4 7 2 2 6" xfId="29448" xr:uid="{F3D6F482-6DF2-4520-9BDB-7C55D51ABC51}"/>
    <cellStyle name="Normal 4 7 2 3" xfId="29449" xr:uid="{A2B5260A-4A73-48E1-BE12-1A4914692BBA}"/>
    <cellStyle name="Normal 4 7 2 3 2" xfId="29450" xr:uid="{645EED70-3C9F-4F20-9E52-91391A78D3AB}"/>
    <cellStyle name="Normal 4 7 2 3 2 2" xfId="29451" xr:uid="{37BDFCCF-33DC-4C3A-B234-39DFC9540512}"/>
    <cellStyle name="Normal 4 7 2 3 2 2 2" xfId="29452" xr:uid="{075A4BE7-FDEB-4D0F-9B5F-30AF16773E37}"/>
    <cellStyle name="Normal 4 7 2 3 2 3" xfId="29453" xr:uid="{C6E3E494-F796-49CC-BF07-785FCCE65FE7}"/>
    <cellStyle name="Normal 4 7 2 3 3" xfId="29454" xr:uid="{13A125D8-384B-4BC1-98A2-FD6ED54ECEAB}"/>
    <cellStyle name="Normal 4 7 2 3 3 2" xfId="29455" xr:uid="{5FDF82CC-552E-498D-8D43-CABF25E8515A}"/>
    <cellStyle name="Normal 4 7 2 3 3 2 2" xfId="29456" xr:uid="{22C69377-1F57-4B1B-AAB4-6F52334A3D34}"/>
    <cellStyle name="Normal 4 7 2 3 3 3" xfId="29457" xr:uid="{F41F1E26-A42A-43DA-8438-06EDE3C9700C}"/>
    <cellStyle name="Normal 4 7 2 3 4" xfId="29458" xr:uid="{DA0E84A2-C295-49BA-9AED-4A5E072E518E}"/>
    <cellStyle name="Normal 4 7 2 3 4 2" xfId="29459" xr:uid="{E971D2BF-C4AA-4E90-9411-A027A0C1E846}"/>
    <cellStyle name="Normal 4 7 2 3 4 2 2" xfId="29460" xr:uid="{115E0021-9D53-4187-85D4-0EE557EDE1FB}"/>
    <cellStyle name="Normal 4 7 2 3 4 3" xfId="29461" xr:uid="{2700E94F-9221-4587-A0A2-3C351F0D3A77}"/>
    <cellStyle name="Normal 4 7 2 3 5" xfId="29462" xr:uid="{2C0161B5-CF9F-46A0-B65F-3F3F8B6E109C}"/>
    <cellStyle name="Normal 4 7 2 3 5 2" xfId="29463" xr:uid="{46C0D193-D87C-4A64-B29C-52FA1911D34E}"/>
    <cellStyle name="Normal 4 7 2 3 6" xfId="29464" xr:uid="{B444EFEE-5002-4C6A-9E2E-DF10E0E5ED7A}"/>
    <cellStyle name="Normal 4 7 2 4" xfId="29465" xr:uid="{31DDF9F9-6581-4055-9601-BE46E852446A}"/>
    <cellStyle name="Normal 4 7 2 4 2" xfId="29466" xr:uid="{F2CE1E88-336F-47D4-B28D-DD390EC34E3E}"/>
    <cellStyle name="Normal 4 7 2 4 2 2" xfId="29467" xr:uid="{6E6994FA-ABC6-47E7-98D1-30ACD25B9FFF}"/>
    <cellStyle name="Normal 4 7 2 4 2 2 2" xfId="29468" xr:uid="{6EA23A6F-5036-4476-ABD9-05E3704EE062}"/>
    <cellStyle name="Normal 4 7 2 4 2 3" xfId="29469" xr:uid="{5085769F-0EFA-41C1-8816-106822F0F4AA}"/>
    <cellStyle name="Normal 4 7 2 4 3" xfId="29470" xr:uid="{238C02FD-DA0F-4CBB-9BFC-2820B2031759}"/>
    <cellStyle name="Normal 4 7 2 4 3 2" xfId="29471" xr:uid="{1C6B6F8D-AAD1-4A4B-A0F8-1D04792AA12D}"/>
    <cellStyle name="Normal 4 7 2 4 3 2 2" xfId="29472" xr:uid="{9D730C35-CC6A-4767-96B8-EF92A1C93006}"/>
    <cellStyle name="Normal 4 7 2 4 3 3" xfId="29473" xr:uid="{3BFD2D8A-66B3-4655-854C-F54F2A3EA141}"/>
    <cellStyle name="Normal 4 7 2 4 4" xfId="29474" xr:uid="{0533DCDE-DA85-4416-AA9D-2B2B41C9C68C}"/>
    <cellStyle name="Normal 4 7 2 4 4 2" xfId="29475" xr:uid="{118737AB-23CE-4043-9C82-0E43A18D84D0}"/>
    <cellStyle name="Normal 4 7 2 4 4 2 2" xfId="29476" xr:uid="{CDFFB531-5D72-4861-8B46-64C799C5E3B7}"/>
    <cellStyle name="Normal 4 7 2 4 4 3" xfId="29477" xr:uid="{5BD91298-2E0D-4E67-86FA-454C94E28EBF}"/>
    <cellStyle name="Normal 4 7 2 4 5" xfId="29478" xr:uid="{400C5E08-03C2-4A57-9ACB-30A5B62C3B69}"/>
    <cellStyle name="Normal 4 7 2 4 5 2" xfId="29479" xr:uid="{E6048E8E-C515-4D8B-894E-600643DBE367}"/>
    <cellStyle name="Normal 4 7 2 4 6" xfId="29480" xr:uid="{B67D3DF8-9E10-416C-9035-3D11769E465B}"/>
    <cellStyle name="Normal 4 7 2 5" xfId="29481" xr:uid="{1A47E91C-3F82-40E5-9F51-BA0BC88CA250}"/>
    <cellStyle name="Normal 4 7 2 5 2" xfId="29482" xr:uid="{C49A77CB-EED7-432D-9E73-0014CCB978BD}"/>
    <cellStyle name="Normal 4 7 2 5 2 2" xfId="29483" xr:uid="{E95132B6-4F29-4017-A938-71F1D7158680}"/>
    <cellStyle name="Normal 4 7 2 5 3" xfId="29484" xr:uid="{1C945622-A022-4CCE-91B8-3F7C11A118F3}"/>
    <cellStyle name="Normal 4 7 2 6" xfId="29485" xr:uid="{E345D74D-30D6-4413-9634-0F1C9B00C182}"/>
    <cellStyle name="Normal 4 7 2 6 2" xfId="29486" xr:uid="{7D345962-05F8-4362-B218-009A10CDCEF4}"/>
    <cellStyle name="Normal 4 7 2 6 2 2" xfId="29487" xr:uid="{8A4FD1F5-F664-499D-A9EF-25D60C18320F}"/>
    <cellStyle name="Normal 4 7 2 6 3" xfId="29488" xr:uid="{4796A7D4-D6EF-4A19-9CFE-0362E4E9A843}"/>
    <cellStyle name="Normal 4 7 2 7" xfId="29489" xr:uid="{81921DDC-54CB-43AD-8F83-1D00C3EC6922}"/>
    <cellStyle name="Normal 4 7 2 7 2" xfId="29490" xr:uid="{C9592288-E82A-4458-8130-C92813FF04DF}"/>
    <cellStyle name="Normal 4 7 2 7 2 2" xfId="29491" xr:uid="{09E91243-5A13-4145-AAF2-215F31B22C85}"/>
    <cellStyle name="Normal 4 7 2 7 3" xfId="29492" xr:uid="{BFC615EB-6006-4D0E-B502-3A8066C8DA51}"/>
    <cellStyle name="Normal 4 7 2 8" xfId="29493" xr:uid="{78572CED-3E02-4334-8DCE-45413353395E}"/>
    <cellStyle name="Normal 4 7 2 8 2" xfId="29494" xr:uid="{B06BD4CD-FEF7-4FA5-B3BF-C852733B229E}"/>
    <cellStyle name="Normal 4 7 2 9" xfId="29495" xr:uid="{BB83920A-218F-4EDE-933B-BBFE803F742E}"/>
    <cellStyle name="Normal 4 7 3" xfId="29496" xr:uid="{AC1FE615-9D8A-4447-B9EF-90D1AF6A6A3B}"/>
    <cellStyle name="Normal 4 7 3 2" xfId="29497" xr:uid="{AD06DE8E-FE2D-401E-B997-366D02E56E69}"/>
    <cellStyle name="Normal 4 7 3 2 2" xfId="29498" xr:uid="{6A9FCC1A-47CE-437E-807D-78BBC02AB410}"/>
    <cellStyle name="Normal 4 7 3 2 2 2" xfId="29499" xr:uid="{2FEC67EC-B204-4CA0-AFAB-1B4D6B25567F}"/>
    <cellStyle name="Normal 4 7 3 2 2 2 2" xfId="29500" xr:uid="{8B139F3D-8E14-439E-8844-0AAD11D46892}"/>
    <cellStyle name="Normal 4 7 3 2 2 3" xfId="29501" xr:uid="{91E8E6BE-B665-434F-8E28-9A7A7522DA7B}"/>
    <cellStyle name="Normal 4 7 3 2 3" xfId="29502" xr:uid="{63164D10-3570-418D-BD8B-32C22403B4E8}"/>
    <cellStyle name="Normal 4 7 3 2 3 2" xfId="29503" xr:uid="{0A470069-E4CD-49E9-9D7B-D98678B78FDD}"/>
    <cellStyle name="Normal 4 7 3 2 3 2 2" xfId="29504" xr:uid="{89BE52FB-546C-4F31-BCB4-CF410DD00279}"/>
    <cellStyle name="Normal 4 7 3 2 3 3" xfId="29505" xr:uid="{DBC93BC9-5027-4886-920A-9FCC9DC5C2EA}"/>
    <cellStyle name="Normal 4 7 3 2 4" xfId="29506" xr:uid="{87F65F01-36BC-4235-97EF-75576093C962}"/>
    <cellStyle name="Normal 4 7 3 2 4 2" xfId="29507" xr:uid="{7AC57582-1854-4483-968E-5D231496CF40}"/>
    <cellStyle name="Normal 4 7 3 2 4 2 2" xfId="29508" xr:uid="{9D1B6C3A-82B3-459B-ACB6-E553BE8FAC31}"/>
    <cellStyle name="Normal 4 7 3 2 4 3" xfId="29509" xr:uid="{482FF522-3D14-4469-99B1-01F2A71E6264}"/>
    <cellStyle name="Normal 4 7 3 2 5" xfId="29510" xr:uid="{933B1580-58E3-42D8-B634-A1606EAAF263}"/>
    <cellStyle name="Normal 4 7 3 2 5 2" xfId="29511" xr:uid="{2D125D9A-B56B-47FE-BCD5-4CDC4BF10722}"/>
    <cellStyle name="Normal 4 7 3 2 6" xfId="29512" xr:uid="{E4B9B3B4-A10E-4C53-BC91-37D579D2FC64}"/>
    <cellStyle name="Normal 4 7 3 3" xfId="29513" xr:uid="{8C7A5663-73D6-40EB-B28A-CFE21F86BCB5}"/>
    <cellStyle name="Normal 4 7 3 3 2" xfId="29514" xr:uid="{392524B6-4E26-450F-B53E-2B7B4AD59167}"/>
    <cellStyle name="Normal 4 7 3 3 2 2" xfId="29515" xr:uid="{C111D686-D014-44B9-B91A-E58C0F3CF980}"/>
    <cellStyle name="Normal 4 7 3 3 2 2 2" xfId="29516" xr:uid="{F50AFF7E-6AC6-42EA-8FD2-F669E9C0B67D}"/>
    <cellStyle name="Normal 4 7 3 3 2 3" xfId="29517" xr:uid="{6E150312-FE50-42B2-B629-088FCC138C3C}"/>
    <cellStyle name="Normal 4 7 3 3 3" xfId="29518" xr:uid="{17AE63CD-D93F-458C-920A-41CF1102269E}"/>
    <cellStyle name="Normal 4 7 3 3 3 2" xfId="29519" xr:uid="{3BF10CF8-4887-4EA5-B58F-4C4B87D021BF}"/>
    <cellStyle name="Normal 4 7 3 3 3 2 2" xfId="29520" xr:uid="{083E3F94-7FCC-4449-953B-3B2C85DF9432}"/>
    <cellStyle name="Normal 4 7 3 3 3 3" xfId="29521" xr:uid="{F3CBB62E-A2B8-45F9-ABC7-BBD756FE76BE}"/>
    <cellStyle name="Normal 4 7 3 3 4" xfId="29522" xr:uid="{074B8495-F294-4EA4-9D12-0D086DD0340D}"/>
    <cellStyle name="Normal 4 7 3 3 4 2" xfId="29523" xr:uid="{FFFFF4CC-C733-48FC-96BD-0639804DEBDA}"/>
    <cellStyle name="Normal 4 7 3 3 4 2 2" xfId="29524" xr:uid="{53F715A6-DD31-4C8B-9D23-C24C97C1BCE7}"/>
    <cellStyle name="Normal 4 7 3 3 4 3" xfId="29525" xr:uid="{43C0B091-6BE9-4F2E-9AB9-3A2A8FE2FC88}"/>
    <cellStyle name="Normal 4 7 3 3 5" xfId="29526" xr:uid="{1542B41E-ECED-4740-BBCA-0EA5E76D3D8C}"/>
    <cellStyle name="Normal 4 7 3 3 5 2" xfId="29527" xr:uid="{D17FF8EC-46DE-4D94-B481-A793E9648905}"/>
    <cellStyle name="Normal 4 7 3 3 6" xfId="29528" xr:uid="{31A9D6EE-595A-49C9-8669-B7BFDB45740A}"/>
    <cellStyle name="Normal 4 7 3 4" xfId="29529" xr:uid="{F06215BF-A2A1-4F5D-AC86-81ECE0B34B38}"/>
    <cellStyle name="Normal 4 7 3 4 2" xfId="29530" xr:uid="{8F95D194-7123-4332-B8DE-C4E4BC9769F0}"/>
    <cellStyle name="Normal 4 7 3 4 2 2" xfId="29531" xr:uid="{114051C0-3109-4AE7-B7E1-42600EB0D5AD}"/>
    <cellStyle name="Normal 4 7 3 4 2 2 2" xfId="29532" xr:uid="{6AB6A898-0693-40C9-B1EF-F18CD5DF60EB}"/>
    <cellStyle name="Normal 4 7 3 4 2 3" xfId="29533" xr:uid="{87CEB6ED-1EF5-4792-81C5-CFB5638A5507}"/>
    <cellStyle name="Normal 4 7 3 4 3" xfId="29534" xr:uid="{8776FD2C-C2AC-40D7-AC21-3705DB31E754}"/>
    <cellStyle name="Normal 4 7 3 4 3 2" xfId="29535" xr:uid="{50602A96-8940-44A2-BF67-8CE16EA50E7C}"/>
    <cellStyle name="Normal 4 7 3 4 3 2 2" xfId="29536" xr:uid="{F729EA27-FB77-4ADA-BCC0-2D59D0574B33}"/>
    <cellStyle name="Normal 4 7 3 4 3 3" xfId="29537" xr:uid="{F02BE2B6-C85A-4F22-B4F3-90EF2B11FE07}"/>
    <cellStyle name="Normal 4 7 3 4 4" xfId="29538" xr:uid="{8E199FC1-DBB1-4F2C-816E-54B2ADD516E4}"/>
    <cellStyle name="Normal 4 7 3 4 4 2" xfId="29539" xr:uid="{E50C98F3-37BE-4494-BF8E-F71DF4EBEC74}"/>
    <cellStyle name="Normal 4 7 3 4 4 2 2" xfId="29540" xr:uid="{1161D4A8-532E-42B3-9DC0-485652B92779}"/>
    <cellStyle name="Normal 4 7 3 4 4 3" xfId="29541" xr:uid="{ECA5A8EC-98F5-4F8B-A1CE-93E3DC1E5DF5}"/>
    <cellStyle name="Normal 4 7 3 4 5" xfId="29542" xr:uid="{F103E6E7-E1D5-49B9-880F-2CA7095AE876}"/>
    <cellStyle name="Normal 4 7 3 4 5 2" xfId="29543" xr:uid="{2C95F385-1E05-4551-A67D-D7446DD22A1D}"/>
    <cellStyle name="Normal 4 7 3 4 6" xfId="29544" xr:uid="{7973D179-49D4-4227-B6E6-834580E1D94F}"/>
    <cellStyle name="Normal 4 7 3 5" xfId="29545" xr:uid="{5EB4C15B-0A86-4E86-B4FC-5C117B8E38C5}"/>
    <cellStyle name="Normal 4 7 3 5 2" xfId="29546" xr:uid="{F4E8D914-F030-47DC-9E60-3E5B67E71855}"/>
    <cellStyle name="Normal 4 7 3 5 2 2" xfId="29547" xr:uid="{832F590D-D4B8-4F03-BEA3-F93625D4AF41}"/>
    <cellStyle name="Normal 4 7 3 5 3" xfId="29548" xr:uid="{B79D8948-8475-4109-8BCC-31C8895E5EFB}"/>
    <cellStyle name="Normal 4 7 3 6" xfId="29549" xr:uid="{E11845B7-6761-4C5E-B357-2A665FBD5603}"/>
    <cellStyle name="Normal 4 7 3 6 2" xfId="29550" xr:uid="{E3A86F6C-98A6-4D4D-9E1E-0FBD88419D77}"/>
    <cellStyle name="Normal 4 7 3 6 2 2" xfId="29551" xr:uid="{DBAE9C39-E7D9-4334-B277-DBAEEC3B7194}"/>
    <cellStyle name="Normal 4 7 3 6 3" xfId="29552" xr:uid="{4EA6072E-61EB-4D2E-BC92-B05AAC35E484}"/>
    <cellStyle name="Normal 4 7 3 7" xfId="29553" xr:uid="{EED1B3D0-0979-44B5-BA5F-DFF2B36954D0}"/>
    <cellStyle name="Normal 4 7 3 7 2" xfId="29554" xr:uid="{A8C5B6FB-C915-4003-9E76-4DE10EDB68A7}"/>
    <cellStyle name="Normal 4 7 3 7 2 2" xfId="29555" xr:uid="{855551B1-4847-4CCA-B374-16EFE7BA9A61}"/>
    <cellStyle name="Normal 4 7 3 7 3" xfId="29556" xr:uid="{90FB93AA-7173-4B13-ACFE-8BB3C645F44A}"/>
    <cellStyle name="Normal 4 7 3 8" xfId="29557" xr:uid="{7ECBE20D-34A8-4C61-8A0A-4AF69A094218}"/>
    <cellStyle name="Normal 4 7 3 8 2" xfId="29558" xr:uid="{403A6AA7-2E03-48BD-9276-962918E66A9D}"/>
    <cellStyle name="Normal 4 7 3 9" xfId="29559" xr:uid="{C7951051-6206-4A41-B77C-E389670D229F}"/>
    <cellStyle name="Normal 4 7 4" xfId="29560" xr:uid="{D21BF65D-F050-4795-AB20-5F78D54B1AC4}"/>
    <cellStyle name="Normal 4 7 4 2" xfId="29561" xr:uid="{2273357D-DEBE-49F7-BF06-980B1E6D6791}"/>
    <cellStyle name="Normal 4 7 4 2 2" xfId="29562" xr:uid="{1A7B1E0D-F3BC-4ECD-BBDB-1BE18AAC152C}"/>
    <cellStyle name="Normal 4 7 4 2 2 2" xfId="29563" xr:uid="{4C567E47-BEC7-4D24-A813-4959CCA2C888}"/>
    <cellStyle name="Normal 4 7 4 2 2 2 2" xfId="29564" xr:uid="{5FD3B4E1-D7AB-4B5F-A30B-C7F6DA46F713}"/>
    <cellStyle name="Normal 4 7 4 2 2 3" xfId="29565" xr:uid="{F5D1D211-0D41-4C8F-BA76-FC1607B87837}"/>
    <cellStyle name="Normal 4 7 4 2 3" xfId="29566" xr:uid="{7582EC45-FFB2-4A2C-BC87-D4448406AFA9}"/>
    <cellStyle name="Normal 4 7 4 2 3 2" xfId="29567" xr:uid="{860FE053-E24E-4EF5-88E6-01AFA0B3BB72}"/>
    <cellStyle name="Normal 4 7 4 2 3 2 2" xfId="29568" xr:uid="{450C66EF-2DF8-4095-AE8A-3F0C67B7447A}"/>
    <cellStyle name="Normal 4 7 4 2 3 3" xfId="29569" xr:uid="{3DD8AD40-D6DC-4E75-9362-52F76E8C877C}"/>
    <cellStyle name="Normal 4 7 4 2 4" xfId="29570" xr:uid="{ED639A69-1C68-4324-BA49-A838531F9314}"/>
    <cellStyle name="Normal 4 7 4 2 4 2" xfId="29571" xr:uid="{8E1783E4-6C26-43EC-AE3E-F9C7A3AD7DD6}"/>
    <cellStyle name="Normal 4 7 4 2 4 2 2" xfId="29572" xr:uid="{B1752E96-F760-4AC8-BC76-BDA37840942E}"/>
    <cellStyle name="Normal 4 7 4 2 4 3" xfId="29573" xr:uid="{ED13B578-3493-4250-AAB6-24446014C9E9}"/>
    <cellStyle name="Normal 4 7 4 2 5" xfId="29574" xr:uid="{CF52703D-4DBD-4616-ABE5-B3D8F1605907}"/>
    <cellStyle name="Normal 4 7 4 2 5 2" xfId="29575" xr:uid="{E46C36D6-AF38-4E0D-AB11-A55BE7435A94}"/>
    <cellStyle name="Normal 4 7 4 2 6" xfId="29576" xr:uid="{3D4B4588-B1B1-4C4B-BF2A-3DDEB626A572}"/>
    <cellStyle name="Normal 4 7 4 3" xfId="29577" xr:uid="{B32DABA1-13C4-43B4-B8CD-849535B09353}"/>
    <cellStyle name="Normal 4 7 4 3 2" xfId="29578" xr:uid="{6C190CC2-12CE-4C3D-90A5-7045337B70F7}"/>
    <cellStyle name="Normal 4 7 4 3 2 2" xfId="29579" xr:uid="{3CCE996E-752D-4389-86DB-D68967F9051C}"/>
    <cellStyle name="Normal 4 7 4 3 2 2 2" xfId="29580" xr:uid="{9CBC7F0D-F79B-462C-BBF7-547CAD3EE211}"/>
    <cellStyle name="Normal 4 7 4 3 2 3" xfId="29581" xr:uid="{2D4AD5CD-ADB5-425E-9190-8D07F692D2D5}"/>
    <cellStyle name="Normal 4 7 4 3 3" xfId="29582" xr:uid="{38CCEF28-466B-4BE7-89BB-34ABAA1D49D6}"/>
    <cellStyle name="Normal 4 7 4 3 3 2" xfId="29583" xr:uid="{E9BF0CFA-FC03-4080-A96A-9F6EB11C7847}"/>
    <cellStyle name="Normal 4 7 4 3 3 2 2" xfId="29584" xr:uid="{4E67F8EC-89FB-4B28-88E7-5CB591334122}"/>
    <cellStyle name="Normal 4 7 4 3 3 3" xfId="29585" xr:uid="{8C62F6A2-100C-4B56-BC50-487A8079E3F6}"/>
    <cellStyle name="Normal 4 7 4 3 4" xfId="29586" xr:uid="{3E0BCCD9-24A3-426D-B8F8-1D453B6876B6}"/>
    <cellStyle name="Normal 4 7 4 3 4 2" xfId="29587" xr:uid="{337F534F-1BA0-4392-9ECF-A8EFF53B12E8}"/>
    <cellStyle name="Normal 4 7 4 3 4 2 2" xfId="29588" xr:uid="{B4C039C3-B24A-4F48-AE56-A1BBF94F04C8}"/>
    <cellStyle name="Normal 4 7 4 3 4 3" xfId="29589" xr:uid="{63B4559C-4C99-48FF-93BA-D2BA94F2B25A}"/>
    <cellStyle name="Normal 4 7 4 3 5" xfId="29590" xr:uid="{7BF9E4EF-5523-4CBA-99F8-2E13389D57C3}"/>
    <cellStyle name="Normal 4 7 4 3 5 2" xfId="29591" xr:uid="{C4580322-0213-4E3C-8174-E085ADEB97B6}"/>
    <cellStyle name="Normal 4 7 4 3 6" xfId="29592" xr:uid="{AC801036-F871-45F6-AE21-7682BCB1A785}"/>
    <cellStyle name="Normal 4 7 4 4" xfId="29593" xr:uid="{52C5A767-4850-45F0-A9A1-EA52D6CC2427}"/>
    <cellStyle name="Normal 4 7 4 4 2" xfId="29594" xr:uid="{5CC141C7-356F-4782-9ECC-B85FA5BD2AC8}"/>
    <cellStyle name="Normal 4 7 4 4 2 2" xfId="29595" xr:uid="{489F98D9-DEF8-4538-A067-940A0A2B8425}"/>
    <cellStyle name="Normal 4 7 4 4 2 2 2" xfId="29596" xr:uid="{C9215BD0-BA71-49EB-BE33-8BDA78A44568}"/>
    <cellStyle name="Normal 4 7 4 4 2 3" xfId="29597" xr:uid="{3C342CCD-9E5F-45F5-9282-BF8D49764309}"/>
    <cellStyle name="Normal 4 7 4 4 3" xfId="29598" xr:uid="{6525A035-3319-44BC-BC8A-17CA505A18AA}"/>
    <cellStyle name="Normal 4 7 4 4 3 2" xfId="29599" xr:uid="{964FC917-256D-4D6F-A452-4A7CD4693024}"/>
    <cellStyle name="Normal 4 7 4 4 3 2 2" xfId="29600" xr:uid="{7998EE6E-3F2A-4C93-8FAD-F3C75EFC58A8}"/>
    <cellStyle name="Normal 4 7 4 4 3 3" xfId="29601" xr:uid="{BF302A75-82FF-4D6A-AF08-2CF63F3844EE}"/>
    <cellStyle name="Normal 4 7 4 4 4" xfId="29602" xr:uid="{B5F9C131-0FE4-40C2-8234-A5D095F3B77B}"/>
    <cellStyle name="Normal 4 7 4 4 4 2" xfId="29603" xr:uid="{149EE979-6EB3-4566-B837-DCE31F9D6BA1}"/>
    <cellStyle name="Normal 4 7 4 4 4 2 2" xfId="29604" xr:uid="{D94750F3-D675-4D3C-9DF3-6C978C123974}"/>
    <cellStyle name="Normal 4 7 4 4 4 3" xfId="29605" xr:uid="{1FA8EBEC-3951-4672-9011-94C490F0C9C9}"/>
    <cellStyle name="Normal 4 7 4 4 5" xfId="29606" xr:uid="{5F0E74DB-4576-4278-AD32-27F685E2E98C}"/>
    <cellStyle name="Normal 4 7 4 4 5 2" xfId="29607" xr:uid="{D432B736-FED9-4D59-B1B9-C9599C8BE8F4}"/>
    <cellStyle name="Normal 4 7 4 4 6" xfId="29608" xr:uid="{2C063E40-F3A8-4E59-9382-ADA76B660E3E}"/>
    <cellStyle name="Normal 4 7 4 5" xfId="29609" xr:uid="{622C4CE9-A178-49DB-83CF-CF11D67413CD}"/>
    <cellStyle name="Normal 4 7 4 5 2" xfId="29610" xr:uid="{1640EFC3-A5F6-4334-BBB8-C2C2D47F2DDE}"/>
    <cellStyle name="Normal 4 7 4 5 2 2" xfId="29611" xr:uid="{4A074F5D-5887-4F71-9ED2-31FCC7F83CFE}"/>
    <cellStyle name="Normal 4 7 4 5 3" xfId="29612" xr:uid="{9A9BA79F-192C-4825-810E-92445C20DD57}"/>
    <cellStyle name="Normal 4 7 4 6" xfId="29613" xr:uid="{B0F0CFD1-59CE-4022-9D47-D1E8A1114C0C}"/>
    <cellStyle name="Normal 4 7 4 6 2" xfId="29614" xr:uid="{AEEED403-913F-43EE-AD89-5BE043F93027}"/>
    <cellStyle name="Normal 4 7 4 6 2 2" xfId="29615" xr:uid="{47D598B4-A1A9-4762-A40B-DDCDDE3D4E42}"/>
    <cellStyle name="Normal 4 7 4 6 3" xfId="29616" xr:uid="{A8DDEB32-62F7-4F1E-A5F7-7E3E7BED2E5F}"/>
    <cellStyle name="Normal 4 7 4 7" xfId="29617" xr:uid="{A81702B7-C659-4B1C-BFC7-AC979E7D09B6}"/>
    <cellStyle name="Normal 4 7 4 7 2" xfId="29618" xr:uid="{172E8430-46F3-4F1A-B671-2CF513B734CE}"/>
    <cellStyle name="Normal 4 7 4 7 2 2" xfId="29619" xr:uid="{1110ED67-A829-4B73-97E8-9A28C653DA78}"/>
    <cellStyle name="Normal 4 7 4 7 3" xfId="29620" xr:uid="{F7A9E044-BFC5-464F-988A-E919B8065C23}"/>
    <cellStyle name="Normal 4 7 4 8" xfId="29621" xr:uid="{5D72C21D-B7B5-40C2-8C2C-DB34804B39FB}"/>
    <cellStyle name="Normal 4 7 4 8 2" xfId="29622" xr:uid="{246BB825-709E-4CF4-AF22-1676D7418245}"/>
    <cellStyle name="Normal 4 7 4 9" xfId="29623" xr:uid="{55BB51A1-544F-40F6-91F5-F7910E752FAB}"/>
    <cellStyle name="Normal 4 7 5" xfId="29624" xr:uid="{3D5B9899-9837-4C18-9BF0-6E4B19AE1C7B}"/>
    <cellStyle name="Normal 4 7 5 2" xfId="29625" xr:uid="{E5C1A465-6B4C-437B-990A-CBA04C275A7A}"/>
    <cellStyle name="Normal 4 7 5 2 2" xfId="29626" xr:uid="{6660FDF8-A953-4DB3-96F8-06E8BC62A79A}"/>
    <cellStyle name="Normal 4 7 5 2 2 2" xfId="29627" xr:uid="{54507BC0-26D0-4F9B-B7D5-47311CEAEC0D}"/>
    <cellStyle name="Normal 4 7 5 2 3" xfId="29628" xr:uid="{2FE9D666-9320-412F-913F-85786B3AEA45}"/>
    <cellStyle name="Normal 4 7 5 3" xfId="29629" xr:uid="{7B348EAE-7CF2-4C5E-9DCF-D0B7E3E90D0F}"/>
    <cellStyle name="Normal 4 7 5 3 2" xfId="29630" xr:uid="{73D71E5B-74A1-40CA-9B10-7911D78154B2}"/>
    <cellStyle name="Normal 4 7 5 3 2 2" xfId="29631" xr:uid="{29D2376E-A452-4E27-84D5-E8A5AF76D1D1}"/>
    <cellStyle name="Normal 4 7 5 3 3" xfId="29632" xr:uid="{63B947D6-A629-49DD-83E5-0BBD7200F2C0}"/>
    <cellStyle name="Normal 4 7 5 4" xfId="29633" xr:uid="{FBCA6424-50AE-4D6A-BC46-C084F002782C}"/>
    <cellStyle name="Normal 4 7 5 4 2" xfId="29634" xr:uid="{BD1FEE96-7A27-49F0-BE05-9064EB7C27C6}"/>
    <cellStyle name="Normal 4 7 5 4 2 2" xfId="29635" xr:uid="{F29F5AC3-5AF6-4D9E-A078-6EC124AA7DAA}"/>
    <cellStyle name="Normal 4 7 5 4 3" xfId="29636" xr:uid="{35993CCD-C6C9-43DE-9221-E061815BDFFE}"/>
    <cellStyle name="Normal 4 7 5 5" xfId="29637" xr:uid="{AAC378D2-8E6D-4BF0-9C5E-CCE94A79DA5D}"/>
    <cellStyle name="Normal 4 7 5 5 2" xfId="29638" xr:uid="{2CA2EC53-CE68-4714-886A-6F7352B7A4E6}"/>
    <cellStyle name="Normal 4 7 5 6" xfId="29639" xr:uid="{81587E89-F57B-4C27-9A2C-1CB6DEC3311F}"/>
    <cellStyle name="Normal 4 7 6" xfId="29640" xr:uid="{82A516BF-BECD-492D-8A5C-150530C5775D}"/>
    <cellStyle name="Normal 4 7 6 2" xfId="29641" xr:uid="{B81B8650-AE5F-4779-B6D5-C7001C19E850}"/>
    <cellStyle name="Normal 4 7 6 2 2" xfId="29642" xr:uid="{9FF4E271-11FB-414C-BC7E-A7033D7EC5C2}"/>
    <cellStyle name="Normal 4 7 6 2 2 2" xfId="29643" xr:uid="{A8FC8753-9F5E-4282-BA96-D9981F8A81FD}"/>
    <cellStyle name="Normal 4 7 6 2 3" xfId="29644" xr:uid="{70F8CE47-8502-43A2-8FB0-FF3BFBA9CCBA}"/>
    <cellStyle name="Normal 4 7 6 3" xfId="29645" xr:uid="{1415B0E4-F1A4-4F11-8F09-96DB5902ABB8}"/>
    <cellStyle name="Normal 4 7 6 3 2" xfId="29646" xr:uid="{33497DBE-503E-459E-B09E-0CBEBC78CDFE}"/>
    <cellStyle name="Normal 4 7 6 3 2 2" xfId="29647" xr:uid="{A745A8B1-8492-472C-B3D4-B60E9A7BAD09}"/>
    <cellStyle name="Normal 4 7 6 3 3" xfId="29648" xr:uid="{116B6AD6-D926-4FEE-9DCF-160F390AFB97}"/>
    <cellStyle name="Normal 4 7 6 4" xfId="29649" xr:uid="{FFDD4022-8449-47F2-9478-1B332C80CDCF}"/>
    <cellStyle name="Normal 4 7 6 4 2" xfId="29650" xr:uid="{6C5F09DD-4C8C-4977-AE44-A786EB2174ED}"/>
    <cellStyle name="Normal 4 7 6 4 2 2" xfId="29651" xr:uid="{B05B523F-BCEC-4F6A-92F9-6D397DC7B3FF}"/>
    <cellStyle name="Normal 4 7 6 4 3" xfId="29652" xr:uid="{20B0F854-0050-495C-8B6E-363FDD7BDC44}"/>
    <cellStyle name="Normal 4 7 6 5" xfId="29653" xr:uid="{7F8318D4-264D-4EFD-9FE6-DD9221F740F9}"/>
    <cellStyle name="Normal 4 7 6 5 2" xfId="29654" xr:uid="{51B35BD8-6493-48E9-8553-5143726BB11B}"/>
    <cellStyle name="Normal 4 7 6 6" xfId="29655" xr:uid="{5148C0CF-E740-45AB-8B5C-A5990EC14C01}"/>
    <cellStyle name="Normal 4 7 7" xfId="29656" xr:uid="{9FCB7493-BE22-49E9-A8E3-73B2543BAF6C}"/>
    <cellStyle name="Normal 4 7 7 2" xfId="29657" xr:uid="{CAB2AE39-8C13-4860-BB58-0EAC95025397}"/>
    <cellStyle name="Normal 4 7 7 2 2" xfId="29658" xr:uid="{024B0F14-7C32-4D2A-A86D-3E1C2404162C}"/>
    <cellStyle name="Normal 4 7 7 2 2 2" xfId="29659" xr:uid="{FB7109F4-C333-4AAD-B757-EBDDCE445A54}"/>
    <cellStyle name="Normal 4 7 7 2 3" xfId="29660" xr:uid="{FA10EB34-A01D-4C38-82F5-73CD88F691B5}"/>
    <cellStyle name="Normal 4 7 7 3" xfId="29661" xr:uid="{10D77D9F-3CA0-409A-8123-09070DA337E8}"/>
    <cellStyle name="Normal 4 7 7 3 2" xfId="29662" xr:uid="{45B5B809-6F01-4D51-B426-0AE25A6BBF7B}"/>
    <cellStyle name="Normal 4 7 7 3 2 2" xfId="29663" xr:uid="{3E35DC72-90FB-45C9-B46E-771DE2EA8609}"/>
    <cellStyle name="Normal 4 7 7 3 3" xfId="29664" xr:uid="{D427585A-8949-4536-8745-4C0C352435C2}"/>
    <cellStyle name="Normal 4 7 7 4" xfId="29665" xr:uid="{B4F5FDC9-5EA9-4099-B4E8-0FF1F8E3DAE7}"/>
    <cellStyle name="Normal 4 7 7 4 2" xfId="29666" xr:uid="{8FBD4E1E-A6A5-4D6B-BD63-33CB82411D25}"/>
    <cellStyle name="Normal 4 7 7 4 2 2" xfId="29667" xr:uid="{9B2C9741-B34F-4343-A233-4ECC3C146F17}"/>
    <cellStyle name="Normal 4 7 7 4 3" xfId="29668" xr:uid="{C5F458AA-8705-4014-A4B2-458D79A6A3FD}"/>
    <cellStyle name="Normal 4 7 7 5" xfId="29669" xr:uid="{04FBA0E1-0989-46F0-A927-43B41B7EA11E}"/>
    <cellStyle name="Normal 4 7 7 5 2" xfId="29670" xr:uid="{A3DCF106-8A3F-4580-B706-3EB9A7C9EF43}"/>
    <cellStyle name="Normal 4 7 7 6" xfId="29671" xr:uid="{E060EB54-0B6B-49F5-AC90-509A9E6A4288}"/>
    <cellStyle name="Normal 4 7 8" xfId="29672" xr:uid="{95950236-5FC1-4A0A-8DCA-AD3A28A38FED}"/>
    <cellStyle name="Normal 4 7 8 2" xfId="29673" xr:uid="{831D4AE0-9B6E-4E9C-8B61-C272364E5BB4}"/>
    <cellStyle name="Normal 4 7 8 2 2" xfId="29674" xr:uid="{94E1E6F7-7FDB-4A82-B643-ED9788AB6500}"/>
    <cellStyle name="Normal 4 7 8 3" xfId="29675" xr:uid="{77080891-7A11-4FA9-9E79-5E4F22910FD9}"/>
    <cellStyle name="Normal 4 7 9" xfId="29676" xr:uid="{BA09F6EC-80E9-4A72-86EF-B453B0A9DA9D}"/>
    <cellStyle name="Normal 4 7 9 2" xfId="29677" xr:uid="{41D434F3-3F21-41B1-BBB5-0F03003F36FB}"/>
    <cellStyle name="Normal 4 7 9 2 2" xfId="29678" xr:uid="{C7DEB898-F4AF-4F39-82B3-1B6B03CBB6D3}"/>
    <cellStyle name="Normal 4 7 9 3" xfId="29679" xr:uid="{E5FE4724-08EB-4A3F-8831-FC530E9919C1}"/>
    <cellStyle name="Normal 4 8" xfId="29680" xr:uid="{1F16CAF4-9EA4-430F-B213-5E0F70EAC3C5}"/>
    <cellStyle name="Normal 4 8 2" xfId="29681" xr:uid="{0FB0695B-78FE-4385-9489-41DA7453881E}"/>
    <cellStyle name="Normal 4 8 2 2" xfId="29682" xr:uid="{F2C062AC-CDC8-41D9-82DE-5AE6EC2F29EB}"/>
    <cellStyle name="Normal 4 8 2 2 2" xfId="29683" xr:uid="{86F01D6A-99A8-4ABD-BBD4-2225DC2E4313}"/>
    <cellStyle name="Normal 4 8 2 2 2 2" xfId="29684" xr:uid="{4EF5EF97-5B3C-4598-94D9-08E16EC7D3AC}"/>
    <cellStyle name="Normal 4 8 2 2 3" xfId="29685" xr:uid="{2DEC101A-DEE3-463E-8B20-099352EA7F6E}"/>
    <cellStyle name="Normal 4 8 2 3" xfId="29686" xr:uid="{DA2AA70B-6500-4283-B6E4-A165794EEFD7}"/>
    <cellStyle name="Normal 4 8 2 3 2" xfId="29687" xr:uid="{46D2579F-2B22-4378-85CE-01DA7BF88FAF}"/>
    <cellStyle name="Normal 4 8 2 3 2 2" xfId="29688" xr:uid="{0D54B619-A78D-4D25-8FF3-081DF18E3E25}"/>
    <cellStyle name="Normal 4 8 2 3 3" xfId="29689" xr:uid="{0E45C1D2-FDDB-4D27-8747-6C982772BBA8}"/>
    <cellStyle name="Normal 4 8 2 4" xfId="29690" xr:uid="{65E8038E-446D-4A5E-A135-154B6178EC1A}"/>
    <cellStyle name="Normal 4 8 2 4 2" xfId="29691" xr:uid="{BCE2A2B7-E2AF-4CF0-B09F-BBAB41C05535}"/>
    <cellStyle name="Normal 4 8 2 4 2 2" xfId="29692" xr:uid="{A9AAD73E-C1A0-4AAC-8BBD-C94CBCC8DAE0}"/>
    <cellStyle name="Normal 4 8 2 4 3" xfId="29693" xr:uid="{F6133941-8974-4F99-86A4-A96CF1ECB188}"/>
    <cellStyle name="Normal 4 8 2 5" xfId="29694" xr:uid="{E227BF51-3380-4161-A059-9AEE3E10C72B}"/>
    <cellStyle name="Normal 4 8 2 5 2" xfId="29695" xr:uid="{B8E9EEBB-86A6-4333-9DEA-054BB58C26CE}"/>
    <cellStyle name="Normal 4 8 2 6" xfId="29696" xr:uid="{FAEE1A9F-7C31-400A-BB17-16CB47F7B1A3}"/>
    <cellStyle name="Normal 4 8 3" xfId="29697" xr:uid="{0A901B03-D360-451D-85CA-694A97B3816E}"/>
    <cellStyle name="Normal 4 8 3 2" xfId="29698" xr:uid="{7B48E1EB-1F31-41E3-B03E-9041AA8F2ECD}"/>
    <cellStyle name="Normal 4 8 3 2 2" xfId="29699" xr:uid="{D8EE1697-9B35-4FBE-A2A3-BA0AD59F3756}"/>
    <cellStyle name="Normal 4 8 3 2 2 2" xfId="29700" xr:uid="{8AFBD3D1-5F3C-4C10-825A-C5BC443932C0}"/>
    <cellStyle name="Normal 4 8 3 2 3" xfId="29701" xr:uid="{F1EFDFCD-14D4-4F5C-8A9D-F47BDD4C9991}"/>
    <cellStyle name="Normal 4 8 3 3" xfId="29702" xr:uid="{707D5C7D-4667-45D2-94C6-A4233301F339}"/>
    <cellStyle name="Normal 4 8 3 3 2" xfId="29703" xr:uid="{FD7F7B79-680B-4F8B-9CA8-783913AB1CC3}"/>
    <cellStyle name="Normal 4 8 3 3 2 2" xfId="29704" xr:uid="{244E32AB-50DE-4101-ADF3-573B7CF433D7}"/>
    <cellStyle name="Normal 4 8 3 3 3" xfId="29705" xr:uid="{240F8119-1044-47D5-BB03-B3D75F1916BE}"/>
    <cellStyle name="Normal 4 8 3 4" xfId="29706" xr:uid="{ECF34C44-5010-47FC-AD8F-8020B9D87892}"/>
    <cellStyle name="Normal 4 8 3 4 2" xfId="29707" xr:uid="{2964837C-9F19-4488-B3FB-5391101989C3}"/>
    <cellStyle name="Normal 4 8 3 4 2 2" xfId="29708" xr:uid="{F18A75CC-CFCB-456B-B8A9-4EA77906B603}"/>
    <cellStyle name="Normal 4 8 3 4 3" xfId="29709" xr:uid="{DEB83823-B95A-4184-BC3B-3A053EE68F0B}"/>
    <cellStyle name="Normal 4 8 3 5" xfId="29710" xr:uid="{25AF2A54-B234-406A-956A-27C545FB6230}"/>
    <cellStyle name="Normal 4 8 3 5 2" xfId="29711" xr:uid="{615FB99D-074C-454D-AD9E-6A6AD7179011}"/>
    <cellStyle name="Normal 4 8 3 6" xfId="29712" xr:uid="{25679EC3-DF06-4AE1-9F64-941F10271A90}"/>
    <cellStyle name="Normal 4 8 4" xfId="29713" xr:uid="{8C55D90E-BF1A-44C2-A6DA-00EA02FF7654}"/>
    <cellStyle name="Normal 4 8 4 2" xfId="29714" xr:uid="{F38E1AF1-E40E-434E-BEE6-2E0EFA1479BF}"/>
    <cellStyle name="Normal 4 8 4 2 2" xfId="29715" xr:uid="{DE002091-A1B8-4B1A-B66B-A212EE58FB09}"/>
    <cellStyle name="Normal 4 8 4 2 2 2" xfId="29716" xr:uid="{B1A010BD-A44C-4F13-9B1A-1F605D12C3C0}"/>
    <cellStyle name="Normal 4 8 4 2 3" xfId="29717" xr:uid="{E4597BBA-EEBE-4F3F-85F4-5ECF79DE6972}"/>
    <cellStyle name="Normal 4 8 4 3" xfId="29718" xr:uid="{55CF72C1-EB93-4BBA-8387-2F37FB6496A4}"/>
    <cellStyle name="Normal 4 8 4 3 2" xfId="29719" xr:uid="{0E3D2C6B-E06A-4AD6-8C61-5C6645BB304C}"/>
    <cellStyle name="Normal 4 8 4 3 2 2" xfId="29720" xr:uid="{162A895D-403C-4114-A1F1-CC69CECD97D1}"/>
    <cellStyle name="Normal 4 8 4 3 3" xfId="29721" xr:uid="{BA461CBC-C1F8-486C-BFED-973F35ED3191}"/>
    <cellStyle name="Normal 4 8 4 4" xfId="29722" xr:uid="{3759B25D-EF8D-4472-8C09-FC57D41E1109}"/>
    <cellStyle name="Normal 4 8 4 4 2" xfId="29723" xr:uid="{5D78C558-42D2-4B35-9159-A9014ED10098}"/>
    <cellStyle name="Normal 4 8 4 4 2 2" xfId="29724" xr:uid="{DA8D51AC-F8BB-4C90-A3DF-B0213493D0AF}"/>
    <cellStyle name="Normal 4 8 4 4 3" xfId="29725" xr:uid="{F077C01A-641B-40FF-94ED-A222431D6AC2}"/>
    <cellStyle name="Normal 4 8 4 5" xfId="29726" xr:uid="{3A88D0FC-5019-4A12-80A8-80C0826FA431}"/>
    <cellStyle name="Normal 4 8 4 5 2" xfId="29727" xr:uid="{F90A301B-28FD-4FFE-A08C-8C13E9F4149C}"/>
    <cellStyle name="Normal 4 8 4 6" xfId="29728" xr:uid="{48E76462-82B0-4FE7-BD54-785BF6D70A14}"/>
    <cellStyle name="Normal 4 8 5" xfId="29729" xr:uid="{A1B26AF7-8369-4B3D-BD9F-EEC82DFFE39C}"/>
    <cellStyle name="Normal 4 8 5 2" xfId="29730" xr:uid="{3247BA3F-9F75-4CBD-A43F-27C16E617D8E}"/>
    <cellStyle name="Normal 4 8 5 2 2" xfId="29731" xr:uid="{6C4B9488-2AA9-4EE6-9D6A-0B3311B7FB9C}"/>
    <cellStyle name="Normal 4 8 5 3" xfId="29732" xr:uid="{A9632886-939A-4CD2-B728-97E252B532CA}"/>
    <cellStyle name="Normal 4 8 6" xfId="29733" xr:uid="{0B4EF09D-CA4E-43EF-B93A-D7B2D2F7EBE4}"/>
    <cellStyle name="Normal 4 8 6 2" xfId="29734" xr:uid="{A4622A1B-F7E1-440E-B20A-7136BB72660F}"/>
    <cellStyle name="Normal 4 8 6 2 2" xfId="29735" xr:uid="{CAEE6D85-B5AA-4F4C-8688-14C4D981BCB0}"/>
    <cellStyle name="Normal 4 8 6 3" xfId="29736" xr:uid="{84BAFB07-4EE9-4D9B-AFCB-CFC9E4368C7F}"/>
    <cellStyle name="Normal 4 8 7" xfId="29737" xr:uid="{AD9278A2-3453-45A0-A099-06D0372D2439}"/>
    <cellStyle name="Normal 4 8 7 2" xfId="29738" xr:uid="{4B9541A6-3638-4E1D-9C44-250C7E2936F7}"/>
    <cellStyle name="Normal 4 8 7 2 2" xfId="29739" xr:uid="{02EDE577-B560-4996-B63C-939E171FBC00}"/>
    <cellStyle name="Normal 4 8 7 3" xfId="29740" xr:uid="{BAE4AFC9-65F6-4E26-9569-E5CE2E365B16}"/>
    <cellStyle name="Normal 4 8 8" xfId="29741" xr:uid="{9565EF33-0F37-4C42-9A5E-8B1AD1A039CF}"/>
    <cellStyle name="Normal 4 8 8 2" xfId="29742" xr:uid="{F2D0F973-47EC-4DD4-B981-BD694FF9BA95}"/>
    <cellStyle name="Normal 4 8 9" xfId="29743" xr:uid="{0A2E6E99-874F-47B5-B4C5-0D9E95284D16}"/>
    <cellStyle name="Normal 4 9" xfId="29744" xr:uid="{E8F00085-A05C-4D60-B662-D6BFF2B37085}"/>
    <cellStyle name="Normal 4 9 2" xfId="29745" xr:uid="{C8B8B9C5-4085-432A-A508-EE2B8280C33E}"/>
    <cellStyle name="Normal 4 9 2 2" xfId="29746" xr:uid="{92935ABE-8734-40B0-BF78-B1E303295109}"/>
    <cellStyle name="Normal 4 9 2 2 2" xfId="29747" xr:uid="{58F134A9-9332-4E0F-A06F-2DFF2F2D6734}"/>
    <cellStyle name="Normal 4 9 2 2 2 2" xfId="29748" xr:uid="{3DADD2DE-DACB-45D0-B71E-BA8ECECBE5B4}"/>
    <cellStyle name="Normal 4 9 2 2 3" xfId="29749" xr:uid="{FB674C33-7D66-48D1-9295-F12D2FAA1843}"/>
    <cellStyle name="Normal 4 9 2 3" xfId="29750" xr:uid="{998E33A1-B42C-4E08-935E-1E528C49DCB4}"/>
    <cellStyle name="Normal 4 9 2 3 2" xfId="29751" xr:uid="{F40A77EA-649C-4C24-9F2A-4E604E2181E3}"/>
    <cellStyle name="Normal 4 9 2 3 2 2" xfId="29752" xr:uid="{FACA1452-2026-44FE-B088-4608C1389F24}"/>
    <cellStyle name="Normal 4 9 2 3 3" xfId="29753" xr:uid="{6CB014B2-0D25-40BE-82CE-13548D30E005}"/>
    <cellStyle name="Normal 4 9 2 4" xfId="29754" xr:uid="{FDA614B0-684E-469F-B9C4-63F32C7050AC}"/>
    <cellStyle name="Normal 4 9 2 4 2" xfId="29755" xr:uid="{034A4431-8562-4A11-B4D6-B2A520978F70}"/>
    <cellStyle name="Normal 4 9 2 4 2 2" xfId="29756" xr:uid="{2547FFCE-3767-4113-BBAF-BEBF7F53FB59}"/>
    <cellStyle name="Normal 4 9 2 4 3" xfId="29757" xr:uid="{D12313F2-86BA-41A8-9E92-CA1947939D0A}"/>
    <cellStyle name="Normal 4 9 2 5" xfId="29758" xr:uid="{4E843C23-001C-47CA-8D63-AA509C296946}"/>
    <cellStyle name="Normal 4 9 2 5 2" xfId="29759" xr:uid="{490CE4C2-4D02-44B3-BBDD-F4C229B87097}"/>
    <cellStyle name="Normal 4 9 2 6" xfId="29760" xr:uid="{507BD85E-E855-4C36-A82C-82D96BD718A2}"/>
    <cellStyle name="Normal 4 9 3" xfId="29761" xr:uid="{00DA5B2A-8F6F-4DBF-8078-E41E081EE45E}"/>
    <cellStyle name="Normal 4 9 3 2" xfId="29762" xr:uid="{E4351711-EFB4-408D-92EA-4761E5D66D88}"/>
    <cellStyle name="Normal 4 9 3 2 2" xfId="29763" xr:uid="{5D94AF42-42A0-44FB-AA6D-A0C07DED8827}"/>
    <cellStyle name="Normal 4 9 3 2 2 2" xfId="29764" xr:uid="{617AE414-754B-474C-A374-93AD2AB6D2BC}"/>
    <cellStyle name="Normal 4 9 3 2 3" xfId="29765" xr:uid="{2D5D15EF-124A-4CA4-9C7F-0F19E4D88436}"/>
    <cellStyle name="Normal 4 9 3 3" xfId="29766" xr:uid="{60CF4E0E-E366-4C8D-87B8-980472687E5D}"/>
    <cellStyle name="Normal 4 9 3 3 2" xfId="29767" xr:uid="{1B1CAA8D-DFF0-4D09-9CFE-642EC0B1251A}"/>
    <cellStyle name="Normal 4 9 3 3 2 2" xfId="29768" xr:uid="{05AF4078-84E3-4457-96F8-865263C43152}"/>
    <cellStyle name="Normal 4 9 3 3 3" xfId="29769" xr:uid="{65CF1A5A-26D4-4ADE-9F96-D06553275B3E}"/>
    <cellStyle name="Normal 4 9 3 4" xfId="29770" xr:uid="{CBED22D8-7561-486D-953E-604DE6D9E6DC}"/>
    <cellStyle name="Normal 4 9 3 4 2" xfId="29771" xr:uid="{46E1FC37-2E89-4C7E-ADEC-317F274388C1}"/>
    <cellStyle name="Normal 4 9 3 4 2 2" xfId="29772" xr:uid="{E0371C05-0515-46F0-95CE-BFE045393BE9}"/>
    <cellStyle name="Normal 4 9 3 4 3" xfId="29773" xr:uid="{702AB104-0F97-4219-A65A-4611D79DA091}"/>
    <cellStyle name="Normal 4 9 3 5" xfId="29774" xr:uid="{DA67A291-8F97-4BC0-840A-E8785314D6E2}"/>
    <cellStyle name="Normal 4 9 3 5 2" xfId="29775" xr:uid="{E1D809AE-9784-451E-8BA7-097FBE613BEE}"/>
    <cellStyle name="Normal 4 9 3 6" xfId="29776" xr:uid="{E842A7A9-BBC9-44C4-9B0E-307BCB022902}"/>
    <cellStyle name="Normal 4 9 4" xfId="29777" xr:uid="{5066B2F8-B375-43D6-B945-39007EB3645B}"/>
    <cellStyle name="Normal 4 9 4 2" xfId="29778" xr:uid="{1502D01A-E087-4F0C-92A3-1C33AB1209FF}"/>
    <cellStyle name="Normal 4 9 4 2 2" xfId="29779" xr:uid="{6F797D56-30A3-4E75-B3A9-95A3A6BF7C84}"/>
    <cellStyle name="Normal 4 9 4 2 2 2" xfId="29780" xr:uid="{4D3037EC-1BC7-49B4-973E-731B59278F6B}"/>
    <cellStyle name="Normal 4 9 4 2 3" xfId="29781" xr:uid="{28C99040-21B6-4BAE-910F-B43DD0E7D8F4}"/>
    <cellStyle name="Normal 4 9 4 3" xfId="29782" xr:uid="{59A51A4E-1F9E-496B-843C-F4DC953E1CC0}"/>
    <cellStyle name="Normal 4 9 4 3 2" xfId="29783" xr:uid="{9B0956CC-F46D-4CA6-AC8E-5761ED9F2804}"/>
    <cellStyle name="Normal 4 9 4 3 2 2" xfId="29784" xr:uid="{7825C5B9-0499-4E17-8491-B1C63F8A1B6A}"/>
    <cellStyle name="Normal 4 9 4 3 3" xfId="29785" xr:uid="{301504FE-13E8-407F-87BA-CED6EE4279F4}"/>
    <cellStyle name="Normal 4 9 4 4" xfId="29786" xr:uid="{C0104619-BDCE-4C02-9180-416C6164CB34}"/>
    <cellStyle name="Normal 4 9 4 4 2" xfId="29787" xr:uid="{6D2ECA9B-B310-4344-9541-5C941E64DD07}"/>
    <cellStyle name="Normal 4 9 4 4 2 2" xfId="29788" xr:uid="{F930E8CE-D32B-4903-AE97-21EFBFE9FC79}"/>
    <cellStyle name="Normal 4 9 4 4 3" xfId="29789" xr:uid="{4D681E8A-5DDB-4B48-8CE2-41693B15A0E9}"/>
    <cellStyle name="Normal 4 9 4 5" xfId="29790" xr:uid="{552F43EC-AD99-4C2F-AA04-66525AE745E5}"/>
    <cellStyle name="Normal 4 9 4 5 2" xfId="29791" xr:uid="{7AD768EC-D516-4C75-A935-B1434C1EE2C6}"/>
    <cellStyle name="Normal 4 9 4 6" xfId="29792" xr:uid="{4A807D74-9B51-4D48-AC0E-24BBD7C76B11}"/>
    <cellStyle name="Normal 4 9 5" xfId="29793" xr:uid="{9E54172A-6D02-4BBB-81C0-C90518E73293}"/>
    <cellStyle name="Normal 4 9 5 2" xfId="29794" xr:uid="{789EBE13-8EFD-4100-9B1E-B1CADC17C42F}"/>
    <cellStyle name="Normal 4 9 5 2 2" xfId="29795" xr:uid="{C58A2ADD-CDA9-450B-82EE-260F101F89EF}"/>
    <cellStyle name="Normal 4 9 5 3" xfId="29796" xr:uid="{E380092C-FD1E-40D0-BA81-C76322A4AA6A}"/>
    <cellStyle name="Normal 4 9 6" xfId="29797" xr:uid="{B2C663E7-67A3-42DC-B2A5-F975A23E0E1F}"/>
    <cellStyle name="Normal 4 9 6 2" xfId="29798" xr:uid="{68CFEEB5-E58B-4173-A98C-DD91F1A16F6E}"/>
    <cellStyle name="Normal 4 9 6 2 2" xfId="29799" xr:uid="{7CEC8F99-23B6-4456-A2DC-5AF24EC6913C}"/>
    <cellStyle name="Normal 4 9 6 3" xfId="29800" xr:uid="{1D71DBDA-8485-4761-B027-44D08A7E130B}"/>
    <cellStyle name="Normal 4 9 7" xfId="29801" xr:uid="{55F2FFCF-0640-4511-8BF0-175358BC71FC}"/>
    <cellStyle name="Normal 4 9 7 2" xfId="29802" xr:uid="{DB08F098-CBA6-4D87-BEC3-D9903BB8B389}"/>
    <cellStyle name="Normal 4 9 7 2 2" xfId="29803" xr:uid="{BD8A98A9-057D-47A9-A129-1FDEE5AAA73B}"/>
    <cellStyle name="Normal 4 9 7 3" xfId="29804" xr:uid="{3D2596E2-EB40-461D-9CBA-29F6936E08A1}"/>
    <cellStyle name="Normal 4 9 8" xfId="29805" xr:uid="{8160B88C-86CF-4EA4-B034-A1ED817DB7F6}"/>
    <cellStyle name="Normal 4 9 8 2" xfId="29806" xr:uid="{AD89E015-9425-4547-B8BF-943787099564}"/>
    <cellStyle name="Normal 4 9 9" xfId="29807" xr:uid="{078179B3-6E2B-4986-BA59-CEC16D519A38}"/>
    <cellStyle name="Normal 4_Assays" xfId="29808" xr:uid="{459B1672-90F1-4B4F-8D1C-5C2ADF8D2844}"/>
    <cellStyle name="Normal 40" xfId="29809" xr:uid="{D64F3196-0C89-4CD1-B760-092CDC04CE64}"/>
    <cellStyle name="Normal 40 2" xfId="29810" xr:uid="{3D9619B4-EBAE-45D0-9F59-EE3DB156399F}"/>
    <cellStyle name="Normal 40 3" xfId="29811" xr:uid="{440D8B82-62F5-4270-891E-8D89421D3F6D}"/>
    <cellStyle name="Normal 40 4" xfId="29812" xr:uid="{83BC12D4-2F51-4DCA-96B3-E0974CA0EB52}"/>
    <cellStyle name="Normal 40_Assays" xfId="29813" xr:uid="{4E644540-7DBE-49F5-9954-8D1F0C31F441}"/>
    <cellStyle name="Normal 41" xfId="29814" xr:uid="{FC93069C-7771-450D-B9BC-31A3C06C59B8}"/>
    <cellStyle name="Normal 41 2" xfId="29815" xr:uid="{7070C2AB-CA18-4C8E-849D-70F3C5C70AAB}"/>
    <cellStyle name="Normal 41 3" xfId="29816" xr:uid="{1CE653DA-D654-4861-86D8-FD5E9B7A9715}"/>
    <cellStyle name="Normal 41 4" xfId="29817" xr:uid="{D9FA909E-3BBB-4E46-B2D2-8C9BC2DEDF0E}"/>
    <cellStyle name="Normal 41_Assays" xfId="29818" xr:uid="{C03657E9-D3A0-458B-B1A2-FAB299F049BD}"/>
    <cellStyle name="Normal 42" xfId="29819" xr:uid="{D7E0B381-19AA-4D3E-B16A-020B5F163439}"/>
    <cellStyle name="Normal 42 2" xfId="29820" xr:uid="{87042D70-E1C6-4D00-BF82-B60FA96C0C9E}"/>
    <cellStyle name="Normal 42 3" xfId="29821" xr:uid="{F6B52897-0C61-4260-8789-CB5F9EE68F0E}"/>
    <cellStyle name="Normal 42 4" xfId="29822" xr:uid="{56A9A774-5941-4005-8147-AD32EB76C8AF}"/>
    <cellStyle name="Normal 42_Assays" xfId="29823" xr:uid="{E3C8F418-C7F7-4C73-87A4-BC9E12FCFE43}"/>
    <cellStyle name="Normal 43" xfId="29824" xr:uid="{5D449835-B37A-4E92-813D-C665F218534A}"/>
    <cellStyle name="Normal 43 2" xfId="29825" xr:uid="{38A8E278-FAFA-4A25-8675-C656CF95FEF4}"/>
    <cellStyle name="Normal 43 3" xfId="29826" xr:uid="{F2F9FC25-D6C5-4DD4-B2E4-921FFF87FB37}"/>
    <cellStyle name="Normal 43 4" xfId="29827" xr:uid="{81B6BA03-0A97-4CED-8E47-36BAC806992A}"/>
    <cellStyle name="Normal 43_Assays" xfId="29828" xr:uid="{D48DE01A-436A-4009-9119-B0009B209DF3}"/>
    <cellStyle name="Normal 44" xfId="29829" xr:uid="{96385836-E8AB-4211-9AE4-E11A04C644D6}"/>
    <cellStyle name="Normal 44 2" xfId="29830" xr:uid="{70FE8DAF-022D-4EB3-BB7C-B0086817E2F8}"/>
    <cellStyle name="Normal 44 3" xfId="29831" xr:uid="{977BB96A-4F18-45C9-BC18-E2ECFA7D699F}"/>
    <cellStyle name="Normal 44 4" xfId="29832" xr:uid="{8CFF8E69-B429-4323-B0BD-AFDB9B33ECBC}"/>
    <cellStyle name="Normal 45" xfId="29833" xr:uid="{101A92DE-1720-40C6-A0F0-79F4D8D88E64}"/>
    <cellStyle name="Normal 45 2" xfId="29834" xr:uid="{73309ABE-9589-4930-9177-7DE2FE8A02B0}"/>
    <cellStyle name="Normal 45 3" xfId="29835" xr:uid="{7BD55A8B-EA1B-4A30-A8D8-363BC698CA43}"/>
    <cellStyle name="Normal 46" xfId="29836" xr:uid="{03123198-FA65-4468-AF2B-8DD2D460CEE4}"/>
    <cellStyle name="Normal 46 2" xfId="29837" xr:uid="{38B2CB6F-857C-4A2D-90FE-B4A079850128}"/>
    <cellStyle name="Normal 46 3" xfId="29838" xr:uid="{CAF7FEFA-ED7D-4349-BF67-C82ECADE00AE}"/>
    <cellStyle name="Normal 47" xfId="29839" xr:uid="{4C7D1252-AD2C-40B5-B461-C618BB51F2F0}"/>
    <cellStyle name="Normal 47 2" xfId="29840" xr:uid="{CBE751C9-D6CD-4802-B418-3A8B3C48626F}"/>
    <cellStyle name="Normal 47 3" xfId="29841" xr:uid="{FDDD7F27-478D-4238-99DC-505FA05AC830}"/>
    <cellStyle name="Normal 47 4" xfId="29842" xr:uid="{6FC8A6FD-D2C0-4B25-A592-1D9A5D8F4281}"/>
    <cellStyle name="Normal 47_Assays" xfId="29843" xr:uid="{F3027F71-CF70-44EA-87D6-37A384A0366D}"/>
    <cellStyle name="Normal 48" xfId="29844" xr:uid="{E5D330A9-47B3-4ED3-B690-EE809F84A85B}"/>
    <cellStyle name="Normal 48 2" xfId="29845" xr:uid="{C794388D-475B-4B82-8B40-A9807DB006F6}"/>
    <cellStyle name="Normal 48 3" xfId="29846" xr:uid="{CB92E31B-7226-4B4F-9572-64E9BD097BA9}"/>
    <cellStyle name="Normal 49" xfId="29847" xr:uid="{E666A98E-444B-4421-886B-FECC68EA63E1}"/>
    <cellStyle name="Normal 49 2" xfId="29848" xr:uid="{EE65E1AF-4297-40A8-BA2D-E9340B6C50AB}"/>
    <cellStyle name="Normal 49 3" xfId="29849" xr:uid="{754B14AB-90C5-4A2B-AAD3-AA699D80EB6C}"/>
    <cellStyle name="Normal 49 4" xfId="29850" xr:uid="{90ECBE73-9F84-4F30-9685-31D3ECB2656B}"/>
    <cellStyle name="Normal 49_Assays" xfId="29851" xr:uid="{09C413FF-EDF4-464D-9A87-986677705965}"/>
    <cellStyle name="Normal 5" xfId="29852" xr:uid="{9030C524-3F3D-4764-A3F2-8E9F53A8E89F}"/>
    <cellStyle name="Normal 5 10" xfId="29853" xr:uid="{4A61DECF-9328-42CB-BA88-52CF6D00AFA6}"/>
    <cellStyle name="Normal 5 10 10" xfId="29854" xr:uid="{CFD25B9B-F2EB-43A3-AE75-E9357C1940EA}"/>
    <cellStyle name="Normal 5 10 10 2" xfId="29855" xr:uid="{A8A67FFA-B818-4F1E-BEB2-6BE694DD6C8C}"/>
    <cellStyle name="Normal 5 10 10 2 2" xfId="29856" xr:uid="{C55C681E-41F2-4279-A716-E94513729587}"/>
    <cellStyle name="Normal 5 10 11" xfId="29857" xr:uid="{41FA4FF0-8D43-4E3E-A108-9184CACAAC15}"/>
    <cellStyle name="Normal 5 10 11 2" xfId="29858" xr:uid="{DB10EDE3-A0BD-4200-B49D-B90CA3790D95}"/>
    <cellStyle name="Normal 5 10 11 2 2" xfId="29859" xr:uid="{60C5B904-6EA8-4ECF-8C3D-A24C5AC1D177}"/>
    <cellStyle name="Normal 5 10 12" xfId="29860" xr:uid="{C32CE6B0-83CB-4BD9-B2F1-4032DC2358FD}"/>
    <cellStyle name="Normal 5 10 12 2" xfId="29861" xr:uid="{AC323793-FF25-4537-8511-51C140D3A9A6}"/>
    <cellStyle name="Normal 5 10 12 2 2" xfId="29862" xr:uid="{A017E2BA-F62C-4333-8A47-4612A764C543}"/>
    <cellStyle name="Normal 5 10 13" xfId="29863" xr:uid="{C4C28C90-2ED7-4D78-8834-A705789AEB90}"/>
    <cellStyle name="Normal 5 10 13 2" xfId="29864" xr:uid="{3DE47820-2118-4FDF-ABD7-F6AD0964D340}"/>
    <cellStyle name="Normal 5 10 13 2 2" xfId="29865" xr:uid="{A2C4EE3B-27C3-465C-8CA3-6BCF016AA93B}"/>
    <cellStyle name="Normal 5 10 14" xfId="29866" xr:uid="{D637B662-3994-4C78-8333-DC6DDDF49097}"/>
    <cellStyle name="Normal 5 10 14 2" xfId="29867" xr:uid="{FDCDB032-2568-49F6-9CA2-88C7D710083E}"/>
    <cellStyle name="Normal 5 10 14 2 2" xfId="29868" xr:uid="{48B79CD2-355A-4E2D-AA9C-702FE95FF76E}"/>
    <cellStyle name="Normal 5 10 15" xfId="29869" xr:uid="{F7F89CA4-9859-493E-A3E0-02FAFA52AFDC}"/>
    <cellStyle name="Normal 5 10 15 2" xfId="29870" xr:uid="{ED1C3E70-749A-42B1-8A96-F8714FE43CCB}"/>
    <cellStyle name="Normal 5 10 15 2 2" xfId="29871" xr:uid="{9216D901-DC13-4EDA-BC10-A9415679B680}"/>
    <cellStyle name="Normal 5 10 16" xfId="29872" xr:uid="{0A5B7293-ADFB-4701-879C-330204EDEE90}"/>
    <cellStyle name="Normal 5 10 16 2" xfId="29873" xr:uid="{3C6F8F1D-4CFC-42D6-B8AA-4FD7C2AF09B2}"/>
    <cellStyle name="Normal 5 10 16 2 2" xfId="29874" xr:uid="{09E1B9A7-3748-44EF-AA85-52208725619E}"/>
    <cellStyle name="Normal 5 10 17" xfId="29875" xr:uid="{004BAC1A-1E7A-47A3-9D07-C5CE7FC68024}"/>
    <cellStyle name="Normal 5 10 17 2" xfId="29876" xr:uid="{2C89CD25-F7DD-40C8-B7B8-6EDDEFC3ED12}"/>
    <cellStyle name="Normal 5 10 17 2 2" xfId="29877" xr:uid="{291B5AF9-BC6B-4FD1-84FC-0742BC85C3F3}"/>
    <cellStyle name="Normal 5 10 18" xfId="29878" xr:uid="{BDB96040-244B-4C89-A779-A712B349D309}"/>
    <cellStyle name="Normal 5 10 18 2" xfId="29879" xr:uid="{997CBC69-FCF0-4BB5-881C-F7DF590EB132}"/>
    <cellStyle name="Normal 5 10 18 2 2" xfId="29880" xr:uid="{B6A5BBA6-BB31-4E94-9386-E594CADDD5B7}"/>
    <cellStyle name="Normal 5 10 19" xfId="29881" xr:uid="{C17E42CE-62D6-46AA-901C-6A4FA25E0A98}"/>
    <cellStyle name="Normal 5 10 19 2" xfId="29882" xr:uid="{BC46387C-9485-471D-8008-5120BC0260C4}"/>
    <cellStyle name="Normal 5 10 19 2 2" xfId="29883" xr:uid="{C5AFF2D6-0528-4F8C-BCD8-7F4725AC94D6}"/>
    <cellStyle name="Normal 5 10 2" xfId="29884" xr:uid="{3222A1D5-6347-4CA2-BD2C-9755F5136AAC}"/>
    <cellStyle name="Normal 5 10 2 2" xfId="29885" xr:uid="{650C5F22-C150-425B-A296-8A71A0015894}"/>
    <cellStyle name="Normal 5 10 2 2 2" xfId="29886" xr:uid="{1C29677A-8DF1-42C3-BDE1-013C0A5C4818}"/>
    <cellStyle name="Normal 5 10 20" xfId="29887" xr:uid="{17848E36-0AE4-42E8-A20D-907810564E02}"/>
    <cellStyle name="Normal 5 10 20 2" xfId="29888" xr:uid="{2AD7196D-BDEB-476B-9C0D-F2466AF21DC4}"/>
    <cellStyle name="Normal 5 10 20 2 2" xfId="29889" xr:uid="{F08C091E-4AF7-44D7-9DE1-560F20B8D334}"/>
    <cellStyle name="Normal 5 10 21" xfId="29890" xr:uid="{B4FB309D-8728-42CC-A4E8-AFED889D8ECC}"/>
    <cellStyle name="Normal 5 10 21 2" xfId="29891" xr:uid="{138C1697-72ED-45CC-B999-FE4B8E285B41}"/>
    <cellStyle name="Normal 5 10 21 2 2" xfId="29892" xr:uid="{A562856A-7611-4A81-B27E-9B56B47C6FF4}"/>
    <cellStyle name="Normal 5 10 22" xfId="29893" xr:uid="{F81948F8-4506-471D-A669-DF5C478DCBBE}"/>
    <cellStyle name="Normal 5 10 22 2" xfId="29894" xr:uid="{6B106618-78AB-40C8-885D-3731CB04CD00}"/>
    <cellStyle name="Normal 5 10 22 2 2" xfId="29895" xr:uid="{1E623F0A-F32D-4DC1-B3C4-D365BE8D8B01}"/>
    <cellStyle name="Normal 5 10 23" xfId="29896" xr:uid="{4F48CCF0-576B-433E-8695-F3BCFFD6AC58}"/>
    <cellStyle name="Normal 5 10 23 2" xfId="29897" xr:uid="{89806EBF-D38D-4B52-91A6-B442F970FA9A}"/>
    <cellStyle name="Normal 5 10 23 2 2" xfId="29898" xr:uid="{064F631A-EEC7-4BF2-A700-91178722B36B}"/>
    <cellStyle name="Normal 5 10 24" xfId="29899" xr:uid="{4B48AF89-06C0-4207-9850-7CC6B88FBD70}"/>
    <cellStyle name="Normal 5 10 24 2" xfId="29900" xr:uid="{988299DE-3BDC-4B6D-8901-451BCF571515}"/>
    <cellStyle name="Normal 5 10 24 2 2" xfId="29901" xr:uid="{179A864C-D67F-495C-8241-850CB3A024A8}"/>
    <cellStyle name="Normal 5 10 25" xfId="29902" xr:uid="{FCABE423-6C01-4DF4-88E1-4550EFD4C150}"/>
    <cellStyle name="Normal 5 10 25 2" xfId="29903" xr:uid="{F5097C05-6E08-4207-9664-1A9DB571DF89}"/>
    <cellStyle name="Normal 5 10 26" xfId="29904" xr:uid="{E5331C64-6AA0-4314-96A5-E2649EB50B82}"/>
    <cellStyle name="Normal 5 10 3" xfId="29905" xr:uid="{458686EF-AAD1-4691-9BB1-794C51810D9E}"/>
    <cellStyle name="Normal 5 10 3 2" xfId="29906" xr:uid="{BC27AC96-074B-4C24-91ED-C7B9B91FEB69}"/>
    <cellStyle name="Normal 5 10 3 2 2" xfId="29907" xr:uid="{6D3B1855-7218-47FD-828F-D3D4DC373EB8}"/>
    <cellStyle name="Normal 5 10 4" xfId="29908" xr:uid="{B8FDA79E-F8C2-4227-8269-285401B45CD4}"/>
    <cellStyle name="Normal 5 10 4 2" xfId="29909" xr:uid="{F2D26389-1F53-4DF3-A52F-5BD7349BD16C}"/>
    <cellStyle name="Normal 5 10 4 2 2" xfId="29910" xr:uid="{7174B163-11A9-486A-85B7-5CB5E5BDF428}"/>
    <cellStyle name="Normal 5 10 5" xfId="29911" xr:uid="{0B393BB1-B732-4112-897B-50C9863F3494}"/>
    <cellStyle name="Normal 5 10 5 2" xfId="29912" xr:uid="{0EB9D5BD-B25F-4586-9F1D-1ABEA389045F}"/>
    <cellStyle name="Normal 5 10 5 2 2" xfId="29913" xr:uid="{3F394BDB-F6B6-4498-B3A4-15CD8A774AA9}"/>
    <cellStyle name="Normal 5 10 6" xfId="29914" xr:uid="{3EE5F8F1-BC18-47E3-9AF7-2212EFB80C0D}"/>
    <cellStyle name="Normal 5 10 6 2" xfId="29915" xr:uid="{762D475B-900E-49D8-8304-193662FB48C8}"/>
    <cellStyle name="Normal 5 10 6 2 2" xfId="29916" xr:uid="{9483F97B-C74C-4B49-9987-DAC162C7B8BB}"/>
    <cellStyle name="Normal 5 10 7" xfId="29917" xr:uid="{D7169D5C-3B5E-44FC-9C6A-240F5206E238}"/>
    <cellStyle name="Normal 5 10 7 2" xfId="29918" xr:uid="{3942210C-7F47-4E28-B6E7-878BD98E5919}"/>
    <cellStyle name="Normal 5 10 7 2 2" xfId="29919" xr:uid="{4221FB3B-0B56-40B6-98D0-4CC76DEE6A58}"/>
    <cellStyle name="Normal 5 10 8" xfId="29920" xr:uid="{E935DB60-9619-4121-BBE4-EF21F778CE93}"/>
    <cellStyle name="Normal 5 10 8 2" xfId="29921" xr:uid="{D4089D72-360F-4F99-A2D0-8F979DC7D954}"/>
    <cellStyle name="Normal 5 10 8 2 2" xfId="29922" xr:uid="{399065E5-2D98-444B-9F18-6BC2D4471FA2}"/>
    <cellStyle name="Normal 5 10 9" xfId="29923" xr:uid="{9EE29368-C2BF-4423-93E8-49FA5430EB9A}"/>
    <cellStyle name="Normal 5 10 9 2" xfId="29924" xr:uid="{95E048D8-98DB-4B02-9A6C-5320D49E54A8}"/>
    <cellStyle name="Normal 5 10 9 2 2" xfId="29925" xr:uid="{297F94F7-3D16-4B0E-B268-E5447DE3CD5B}"/>
    <cellStyle name="Normal 5 11" xfId="29926" xr:uid="{BD74FA94-E168-421E-816B-BE42012FC274}"/>
    <cellStyle name="Normal 5 11 10" xfId="29927" xr:uid="{1C5F3AF6-E5FF-4171-A2EE-ECBB3F407873}"/>
    <cellStyle name="Normal 5 11 10 2" xfId="29928" xr:uid="{E82864C6-4888-4FC4-9104-B368CA89D2CD}"/>
    <cellStyle name="Normal 5 11 10 2 2" xfId="29929" xr:uid="{31458E04-F90D-4ED1-B9C6-BEEE54883275}"/>
    <cellStyle name="Normal 5 11 11" xfId="29930" xr:uid="{EDE102B5-4554-46C4-AE3F-9B8CBA12B162}"/>
    <cellStyle name="Normal 5 11 11 2" xfId="29931" xr:uid="{B3607988-DFA2-41A6-8BAC-8C5CF3050BAF}"/>
    <cellStyle name="Normal 5 11 11 2 2" xfId="29932" xr:uid="{4551166E-6084-4316-B075-2797209ADF8F}"/>
    <cellStyle name="Normal 5 11 12" xfId="29933" xr:uid="{1A110C36-0F3F-4C42-A872-F729BB334AD1}"/>
    <cellStyle name="Normal 5 11 12 2" xfId="29934" xr:uid="{2A15E760-2CD2-4F68-9EDC-B236C6D11CD0}"/>
    <cellStyle name="Normal 5 11 12 2 2" xfId="29935" xr:uid="{C7ACFBC4-145E-47F9-A92A-81E474532360}"/>
    <cellStyle name="Normal 5 11 13" xfId="29936" xr:uid="{EE12496E-78AF-4F68-9559-D6D422F036B0}"/>
    <cellStyle name="Normal 5 11 13 2" xfId="29937" xr:uid="{90DE03E2-585F-4078-B8FD-56599ADE85CB}"/>
    <cellStyle name="Normal 5 11 13 2 2" xfId="29938" xr:uid="{9E284FA4-0992-47BA-950E-19AB7953693C}"/>
    <cellStyle name="Normal 5 11 14" xfId="29939" xr:uid="{32C2A9A3-C3BE-4295-9487-0008B3B10436}"/>
    <cellStyle name="Normal 5 11 14 2" xfId="29940" xr:uid="{B265B484-F5CB-46E7-91B5-1B6A9733F109}"/>
    <cellStyle name="Normal 5 11 14 2 2" xfId="29941" xr:uid="{11FF48F4-283A-4E2A-AC77-AE6922B56816}"/>
    <cellStyle name="Normal 5 11 15" xfId="29942" xr:uid="{EE6FF67F-DF42-4C4C-9BF1-FA925B5254F6}"/>
    <cellStyle name="Normal 5 11 15 2" xfId="29943" xr:uid="{D4099089-A315-4509-9796-58DD626D1A9A}"/>
    <cellStyle name="Normal 5 11 15 2 2" xfId="29944" xr:uid="{0B62553E-DAD2-46A3-848B-6C97ED908E14}"/>
    <cellStyle name="Normal 5 11 16" xfId="29945" xr:uid="{E9FAAD17-84A6-42B5-A38E-319C5A3F2B26}"/>
    <cellStyle name="Normal 5 11 16 2" xfId="29946" xr:uid="{88328B9B-79A8-4C39-A41C-0BA791FEA055}"/>
    <cellStyle name="Normal 5 11 16 2 2" xfId="29947" xr:uid="{19D41007-AD5F-4E38-8048-25D33AD3DB7A}"/>
    <cellStyle name="Normal 5 11 17" xfId="29948" xr:uid="{8AC28BE8-E983-47B2-9616-3825DC57609F}"/>
    <cellStyle name="Normal 5 11 17 2" xfId="29949" xr:uid="{8C79F4FE-09A9-4625-B11C-026FA20A54B8}"/>
    <cellStyle name="Normal 5 11 17 2 2" xfId="29950" xr:uid="{B1BE117F-ECC3-4857-A72A-B3D01BFB4C2D}"/>
    <cellStyle name="Normal 5 11 18" xfId="29951" xr:uid="{31FE592C-FB4B-4C52-A4B0-07C380463E16}"/>
    <cellStyle name="Normal 5 11 18 2" xfId="29952" xr:uid="{BDFA7AC0-C61D-4F8F-A7FE-E8B0E745D834}"/>
    <cellStyle name="Normal 5 11 18 2 2" xfId="29953" xr:uid="{C963D2CF-3174-4F41-A9D3-A8877501D57E}"/>
    <cellStyle name="Normal 5 11 19" xfId="29954" xr:uid="{AAE9F92C-8202-459D-9FC5-7E1B3F2C07AE}"/>
    <cellStyle name="Normal 5 11 19 2" xfId="29955" xr:uid="{0C7ED0DC-EFD1-45A0-A492-83CB61C418FC}"/>
    <cellStyle name="Normal 5 11 19 2 2" xfId="29956" xr:uid="{AF860C0D-B6D3-4487-9738-3C2281786B44}"/>
    <cellStyle name="Normal 5 11 2" xfId="29957" xr:uid="{93C7669C-F8C8-4AE9-81C5-5EEE472ADC0E}"/>
    <cellStyle name="Normal 5 11 2 2" xfId="29958" xr:uid="{1B716071-35F6-4423-9285-091BC537B303}"/>
    <cellStyle name="Normal 5 11 2 2 2" xfId="29959" xr:uid="{A51E96EA-82B2-491B-AD6A-B00E649689F3}"/>
    <cellStyle name="Normal 5 11 20" xfId="29960" xr:uid="{F0B70260-1E90-40C4-A064-562E977357FF}"/>
    <cellStyle name="Normal 5 11 20 2" xfId="29961" xr:uid="{FF4B1A1D-DCD2-44D7-890F-B7BF2622A5E5}"/>
    <cellStyle name="Normal 5 11 20 2 2" xfId="29962" xr:uid="{02063EBE-E98B-4108-B4C0-7643B9611282}"/>
    <cellStyle name="Normal 5 11 21" xfId="29963" xr:uid="{F80391BC-969E-4D03-8601-2BE2E3A5D18E}"/>
    <cellStyle name="Normal 5 11 21 2" xfId="29964" xr:uid="{DDC75EDC-B2B7-4D7C-9510-F28FD836C61B}"/>
    <cellStyle name="Normal 5 11 21 2 2" xfId="29965" xr:uid="{EB7D7874-536A-4BDC-84D9-91CD213C737D}"/>
    <cellStyle name="Normal 5 11 22" xfId="29966" xr:uid="{D2596DC0-EDFA-42BF-A3BD-48B6AEB41AD9}"/>
    <cellStyle name="Normal 5 11 22 2" xfId="29967" xr:uid="{BEB640E5-732F-4565-8156-A17384E80C8D}"/>
    <cellStyle name="Normal 5 11 22 2 2" xfId="29968" xr:uid="{0C9F98A6-2488-4FDF-95AB-8F74A82CEDAA}"/>
    <cellStyle name="Normal 5 11 23" xfId="29969" xr:uid="{3CC55A8A-B731-4A33-93B1-E9CC95358E4F}"/>
    <cellStyle name="Normal 5 11 23 2" xfId="29970" xr:uid="{17B8A04B-2946-465E-B6D7-BC3101E430A9}"/>
    <cellStyle name="Normal 5 11 23 2 2" xfId="29971" xr:uid="{FB48B664-A596-4D2A-AE96-D439BB8AB86E}"/>
    <cellStyle name="Normal 5 11 24" xfId="29972" xr:uid="{952396CF-AB42-4AC2-B5EF-2DB45ED3EDC7}"/>
    <cellStyle name="Normal 5 11 24 2" xfId="29973" xr:uid="{A8F7C01F-346D-481B-836B-F55EED770060}"/>
    <cellStyle name="Normal 5 11 24 2 2" xfId="29974" xr:uid="{4B2392BD-98CE-44A9-90E6-E3AF7A435149}"/>
    <cellStyle name="Normal 5 11 25" xfId="29975" xr:uid="{617D9086-8E3A-4F99-A851-53AED85248C4}"/>
    <cellStyle name="Normal 5 11 25 2" xfId="29976" xr:uid="{A8CF4071-51EC-47CE-B797-13CAD52FE0BF}"/>
    <cellStyle name="Normal 5 11 26" xfId="29977" xr:uid="{A75988B3-6052-4046-AFD9-A2CBD53E5998}"/>
    <cellStyle name="Normal 5 11 3" xfId="29978" xr:uid="{C92F7E1F-1BF9-4B6B-80F4-3640B8A63631}"/>
    <cellStyle name="Normal 5 11 3 2" xfId="29979" xr:uid="{BBD760CF-8954-4D8F-A401-FAE4E82F3AAC}"/>
    <cellStyle name="Normal 5 11 3 2 2" xfId="29980" xr:uid="{9F54CE5A-7F6F-4FAC-9891-503A48481265}"/>
    <cellStyle name="Normal 5 11 4" xfId="29981" xr:uid="{298569F6-AF2A-4C5D-A359-9C6507BCDE61}"/>
    <cellStyle name="Normal 5 11 4 2" xfId="29982" xr:uid="{D6A8F6D1-2C74-4FD3-B213-904593F76F66}"/>
    <cellStyle name="Normal 5 11 4 2 2" xfId="29983" xr:uid="{07EB82FB-7AE8-4F03-92E6-ED7CEB425055}"/>
    <cellStyle name="Normal 5 11 5" xfId="29984" xr:uid="{F87209F0-CDD1-4650-BDB1-A0ED5C6A75CC}"/>
    <cellStyle name="Normal 5 11 5 2" xfId="29985" xr:uid="{D597FD15-55A7-497A-9D85-B045894B6967}"/>
    <cellStyle name="Normal 5 11 5 2 2" xfId="29986" xr:uid="{72765610-2C9D-485F-AB10-048C0C371103}"/>
    <cellStyle name="Normal 5 11 6" xfId="29987" xr:uid="{A0AB1A32-1AE1-491A-A8EC-ECF4EBA4BBAA}"/>
    <cellStyle name="Normal 5 11 6 2" xfId="29988" xr:uid="{D706B0ED-94C1-4C1B-AE58-8ADCA75164EE}"/>
    <cellStyle name="Normal 5 11 6 2 2" xfId="29989" xr:uid="{F7919F08-6ADE-4006-936E-BE6287AE312D}"/>
    <cellStyle name="Normal 5 11 7" xfId="29990" xr:uid="{8339C0B1-2C16-42DA-AB88-00CEFB578633}"/>
    <cellStyle name="Normal 5 11 7 2" xfId="29991" xr:uid="{5BAF18A1-26CB-48DA-93C2-D7E18C4488A3}"/>
    <cellStyle name="Normal 5 11 7 2 2" xfId="29992" xr:uid="{10AF6DD2-9FF2-4E7B-9496-5CC37E150C8B}"/>
    <cellStyle name="Normal 5 11 8" xfId="29993" xr:uid="{6DE54D47-A6C9-4DCB-837C-A4F6F1CB2DBD}"/>
    <cellStyle name="Normal 5 11 8 2" xfId="29994" xr:uid="{8ECE41A0-79DF-440E-BD01-5A0690A2B26A}"/>
    <cellStyle name="Normal 5 11 8 2 2" xfId="29995" xr:uid="{2295756E-A8C3-4783-A4FE-053B4AFA57FE}"/>
    <cellStyle name="Normal 5 11 9" xfId="29996" xr:uid="{CE5E2D1E-6804-4FBA-8B0F-4CBE1A982CAD}"/>
    <cellStyle name="Normal 5 11 9 2" xfId="29997" xr:uid="{DC818605-F402-4684-B8C2-D5CAF63783E2}"/>
    <cellStyle name="Normal 5 11 9 2 2" xfId="29998" xr:uid="{71341C07-D029-4B71-AA85-EDAE4F98362C}"/>
    <cellStyle name="Normal 5 12" xfId="29999" xr:uid="{837F2242-AADA-4800-BC89-A8E0A58273C4}"/>
    <cellStyle name="Normal 5 12 10" xfId="30000" xr:uid="{33E14CF0-8D83-48B8-8372-49AA08AD918F}"/>
    <cellStyle name="Normal 5 12 10 2" xfId="30001" xr:uid="{FC5F6B22-3AE4-4A2C-802D-3D0B57EF7684}"/>
    <cellStyle name="Normal 5 12 10 2 2" xfId="30002" xr:uid="{AB108675-CE85-4F62-805A-0B0E2E68BE42}"/>
    <cellStyle name="Normal 5 12 11" xfId="30003" xr:uid="{E94177C2-08F1-4D92-A2C9-5EA38FFCDB25}"/>
    <cellStyle name="Normal 5 12 11 2" xfId="30004" xr:uid="{74223A28-1D08-4528-A817-98A3A2B5FF5F}"/>
    <cellStyle name="Normal 5 12 11 2 2" xfId="30005" xr:uid="{0644942D-9FFC-415E-9550-F40D38D6D52B}"/>
    <cellStyle name="Normal 5 12 12" xfId="30006" xr:uid="{B8873691-81E0-46BE-AF4B-DB238B1EB1B0}"/>
    <cellStyle name="Normal 5 12 12 2" xfId="30007" xr:uid="{214C989B-6F4C-471F-9F55-90CDA0CC6199}"/>
    <cellStyle name="Normal 5 12 12 2 2" xfId="30008" xr:uid="{AB084B1D-1344-40A8-9CE1-D78A18AB39CA}"/>
    <cellStyle name="Normal 5 12 13" xfId="30009" xr:uid="{A597733D-88D5-45C6-AD76-623AF3815E56}"/>
    <cellStyle name="Normal 5 12 13 2" xfId="30010" xr:uid="{F94AF26F-D0F8-4A50-9F77-0E1025CF60A3}"/>
    <cellStyle name="Normal 5 12 13 2 2" xfId="30011" xr:uid="{8D395E73-FF18-448E-A920-DF10EC252350}"/>
    <cellStyle name="Normal 5 12 14" xfId="30012" xr:uid="{D0BD383B-0F08-484F-9C4F-98FC4B4B21FF}"/>
    <cellStyle name="Normal 5 12 14 2" xfId="30013" xr:uid="{BE00D0E0-DB3C-4C79-B25F-2179F60C50DB}"/>
    <cellStyle name="Normal 5 12 14 2 2" xfId="30014" xr:uid="{AC930FA5-30ED-4140-AEBE-B772F33ABDB2}"/>
    <cellStyle name="Normal 5 12 15" xfId="30015" xr:uid="{08946B69-EF44-49E3-B37B-F1EB0D3242FF}"/>
    <cellStyle name="Normal 5 12 15 2" xfId="30016" xr:uid="{CD89E01A-495D-4397-B634-4C4D155374E3}"/>
    <cellStyle name="Normal 5 12 15 2 2" xfId="30017" xr:uid="{6851539C-535C-4991-A81A-C40F4D018FE5}"/>
    <cellStyle name="Normal 5 12 16" xfId="30018" xr:uid="{F7C71EBE-CB38-4DA9-A61F-8611A89EC112}"/>
    <cellStyle name="Normal 5 12 16 2" xfId="30019" xr:uid="{4B6DFC99-FB11-4C92-BB7B-9B804684F493}"/>
    <cellStyle name="Normal 5 12 16 2 2" xfId="30020" xr:uid="{56C97BDE-54D1-45D4-919A-047DE40056C5}"/>
    <cellStyle name="Normal 5 12 17" xfId="30021" xr:uid="{C4E69796-7E83-4C92-BEE2-B978AB881A2A}"/>
    <cellStyle name="Normal 5 12 17 2" xfId="30022" xr:uid="{1833F75F-B9DB-4303-A080-3DE995C42EBD}"/>
    <cellStyle name="Normal 5 12 17 2 2" xfId="30023" xr:uid="{01FC09A2-3B29-4550-9117-5532AEB7DEB7}"/>
    <cellStyle name="Normal 5 12 18" xfId="30024" xr:uid="{58C3300E-C3F8-4D49-92CD-09CAF1BBABB2}"/>
    <cellStyle name="Normal 5 12 18 2" xfId="30025" xr:uid="{662896DC-580A-42E8-AFF9-4BE2EC61B4E0}"/>
    <cellStyle name="Normal 5 12 18 2 2" xfId="30026" xr:uid="{7F897E60-69B1-4FA1-9885-C672A05D71E6}"/>
    <cellStyle name="Normal 5 12 19" xfId="30027" xr:uid="{64B16521-CA7A-4863-B12C-B9BF36E2DA30}"/>
    <cellStyle name="Normal 5 12 19 2" xfId="30028" xr:uid="{8155FB30-403F-47E2-94B2-65AC5729E8FE}"/>
    <cellStyle name="Normal 5 12 19 2 2" xfId="30029" xr:uid="{25E36715-9AF2-4BDE-A0E8-3ADF59CFE35E}"/>
    <cellStyle name="Normal 5 12 2" xfId="30030" xr:uid="{3E6D5B30-6750-4503-ACC7-779C3929B6FA}"/>
    <cellStyle name="Normal 5 12 2 2" xfId="30031" xr:uid="{C9B98BF1-62AB-4408-A6A2-7DB9A9CD29EB}"/>
    <cellStyle name="Normal 5 12 2 2 2" xfId="30032" xr:uid="{9D92A556-E048-45F6-8DC6-070732A458A0}"/>
    <cellStyle name="Normal 5 12 20" xfId="30033" xr:uid="{49302A41-E73E-4591-9EDC-1C63A3ACF8F2}"/>
    <cellStyle name="Normal 5 12 20 2" xfId="30034" xr:uid="{1A8EC21F-4739-4D08-9224-0712D73895C3}"/>
    <cellStyle name="Normal 5 12 20 2 2" xfId="30035" xr:uid="{EA2BF5B3-7849-4620-95EF-F3887F71FDA3}"/>
    <cellStyle name="Normal 5 12 21" xfId="30036" xr:uid="{6E575A9F-E58E-41AC-A759-088CD9014414}"/>
    <cellStyle name="Normal 5 12 21 2" xfId="30037" xr:uid="{4A44A785-DE08-4F46-A09C-A3A5F2A22138}"/>
    <cellStyle name="Normal 5 12 21 2 2" xfId="30038" xr:uid="{B1D0234B-FA25-446C-9D5D-FC8E77E3D574}"/>
    <cellStyle name="Normal 5 12 22" xfId="30039" xr:uid="{BA950224-EE36-40C5-BD8D-E89BFE812B69}"/>
    <cellStyle name="Normal 5 12 22 2" xfId="30040" xr:uid="{7E232C92-888B-4925-A0D2-A7C69597E661}"/>
    <cellStyle name="Normal 5 12 22 2 2" xfId="30041" xr:uid="{0ACB6D9A-8453-4731-BE56-87F7E0542CC2}"/>
    <cellStyle name="Normal 5 12 23" xfId="30042" xr:uid="{16897573-11A2-4E6D-AD95-BA3622A2D6A9}"/>
    <cellStyle name="Normal 5 12 23 2" xfId="30043" xr:uid="{A8D45D7D-505D-499D-94B7-F9F5AEB507E1}"/>
    <cellStyle name="Normal 5 12 23 2 2" xfId="30044" xr:uid="{EF4956E7-B021-4B90-BA69-2C69FEB1F577}"/>
    <cellStyle name="Normal 5 12 24" xfId="30045" xr:uid="{23B67354-5B2F-4C6B-866F-9946D816BCD6}"/>
    <cellStyle name="Normal 5 12 24 2" xfId="30046" xr:uid="{A3182A36-E758-4A0F-B924-4A0433CC635C}"/>
    <cellStyle name="Normal 5 12 24 2 2" xfId="30047" xr:uid="{10B07D2C-AE84-49BF-BB7F-36BE2C95FF2E}"/>
    <cellStyle name="Normal 5 12 25" xfId="30048" xr:uid="{CF6B8128-B872-4F7C-8EBE-000F701B90F5}"/>
    <cellStyle name="Normal 5 12 25 2" xfId="30049" xr:uid="{718ACB32-D346-4A0D-A245-80B150949941}"/>
    <cellStyle name="Normal 5 12 26" xfId="30050" xr:uid="{ECE03903-6692-4B44-9B1D-B2ABA3CC4083}"/>
    <cellStyle name="Normal 5 12 3" xfId="30051" xr:uid="{C45232EE-1686-4E00-92AD-F1E5AB2CF6E7}"/>
    <cellStyle name="Normal 5 12 3 2" xfId="30052" xr:uid="{BD6C2F59-69B9-4B76-AF9A-AA52C959A771}"/>
    <cellStyle name="Normal 5 12 3 2 2" xfId="30053" xr:uid="{73115F95-8920-4F71-8D95-2DE3730CC569}"/>
    <cellStyle name="Normal 5 12 4" xfId="30054" xr:uid="{BA63CDA0-2C32-4D1E-B75B-42F8F8A17605}"/>
    <cellStyle name="Normal 5 12 4 2" xfId="30055" xr:uid="{A501BBED-EE2E-4B8A-8CC6-F83454E69952}"/>
    <cellStyle name="Normal 5 12 4 2 2" xfId="30056" xr:uid="{878BF9EA-85E9-41BF-9E6A-65ABF7E7CE1E}"/>
    <cellStyle name="Normal 5 12 5" xfId="30057" xr:uid="{484A7ABB-FD99-4CEA-9642-72F2A8252226}"/>
    <cellStyle name="Normal 5 12 5 2" xfId="30058" xr:uid="{240751FF-CCEC-4215-A9AA-776E08DF3C8D}"/>
    <cellStyle name="Normal 5 12 5 2 2" xfId="30059" xr:uid="{BFE1C2A0-C14F-4F4D-BCA0-EFD8EACB772E}"/>
    <cellStyle name="Normal 5 12 6" xfId="30060" xr:uid="{4543F50E-8D84-4CEE-9384-874207EB58F3}"/>
    <cellStyle name="Normal 5 12 6 2" xfId="30061" xr:uid="{B1712575-39E3-4BEE-9BEB-A9104C888331}"/>
    <cellStyle name="Normal 5 12 6 2 2" xfId="30062" xr:uid="{DA837FD1-5761-4456-91FC-3A29A596F6FA}"/>
    <cellStyle name="Normal 5 12 7" xfId="30063" xr:uid="{1A574B68-6986-47A2-9A91-4864E6299790}"/>
    <cellStyle name="Normal 5 12 7 2" xfId="30064" xr:uid="{5AB19D69-7643-49D1-A8AD-2FDE826F3B12}"/>
    <cellStyle name="Normal 5 12 7 2 2" xfId="30065" xr:uid="{E7890BEE-DB46-4D07-8283-A460E09035F8}"/>
    <cellStyle name="Normal 5 12 8" xfId="30066" xr:uid="{DB9C85FD-B8A7-4202-B339-7319C5F8E056}"/>
    <cellStyle name="Normal 5 12 8 2" xfId="30067" xr:uid="{8570292D-97A7-4132-9C0F-6D2B3AB1CE00}"/>
    <cellStyle name="Normal 5 12 8 2 2" xfId="30068" xr:uid="{5F4A2670-1778-4A25-9300-246ED97267E9}"/>
    <cellStyle name="Normal 5 12 9" xfId="30069" xr:uid="{4893CE5A-6C9E-461E-B790-C5FD9514B0E3}"/>
    <cellStyle name="Normal 5 12 9 2" xfId="30070" xr:uid="{71E961BD-1EDB-47E0-B50C-10CA726489D8}"/>
    <cellStyle name="Normal 5 12 9 2 2" xfId="30071" xr:uid="{4ED5A8E8-31C9-4F80-B617-5CF21CA559B1}"/>
    <cellStyle name="Normal 5 13" xfId="30072" xr:uid="{2B0412A7-C57A-445A-805C-2A07F5287B8A}"/>
    <cellStyle name="Normal 5 13 10" xfId="30073" xr:uid="{660826E4-C6AA-437D-ADF5-59DDEB72C987}"/>
    <cellStyle name="Normal 5 13 10 2" xfId="30074" xr:uid="{659E7613-46BD-493F-B3CC-9FC4BD4EB3A8}"/>
    <cellStyle name="Normal 5 13 10 2 2" xfId="30075" xr:uid="{2089C7B7-EDF5-47CC-AACE-DC6F1DE4F6CA}"/>
    <cellStyle name="Normal 5 13 11" xfId="30076" xr:uid="{0F368C97-2012-45F7-A40F-CC8203143DF0}"/>
    <cellStyle name="Normal 5 13 11 2" xfId="30077" xr:uid="{3467AF4D-A830-4E0F-894B-1A9C4E3F05B7}"/>
    <cellStyle name="Normal 5 13 11 2 2" xfId="30078" xr:uid="{32E7D8B5-013D-4CCA-94BE-F059694087DD}"/>
    <cellStyle name="Normal 5 13 12" xfId="30079" xr:uid="{F6F18C73-655A-4E11-A35A-98B66A3EAF7F}"/>
    <cellStyle name="Normal 5 13 12 2" xfId="30080" xr:uid="{B8A78419-83C9-4AA1-BF53-AE18E6A606A6}"/>
    <cellStyle name="Normal 5 13 12 2 2" xfId="30081" xr:uid="{48A29673-FC88-43E4-B9C6-0FEEA2E3E930}"/>
    <cellStyle name="Normal 5 13 13" xfId="30082" xr:uid="{D8B0F01C-0AF9-477D-A8CC-CAF3AD0B49C3}"/>
    <cellStyle name="Normal 5 13 13 2" xfId="30083" xr:uid="{4A49D425-E6F3-4051-A726-C0A18F7DD407}"/>
    <cellStyle name="Normal 5 13 13 2 2" xfId="30084" xr:uid="{80EE205A-3ECC-459B-A718-2ADEF7A6E9BA}"/>
    <cellStyle name="Normal 5 13 14" xfId="30085" xr:uid="{EBC8FF82-E63C-430B-B01E-6928FCDC9F69}"/>
    <cellStyle name="Normal 5 13 14 2" xfId="30086" xr:uid="{263758F1-C9A5-4039-9EC1-15069DC6AECA}"/>
    <cellStyle name="Normal 5 13 14 2 2" xfId="30087" xr:uid="{6C5F81DB-3E0C-416C-8EA2-D3C2720C106E}"/>
    <cellStyle name="Normal 5 13 15" xfId="30088" xr:uid="{705AA6F8-D7AF-4CAD-82C7-3987580FBB82}"/>
    <cellStyle name="Normal 5 13 15 2" xfId="30089" xr:uid="{F8FBD307-3D7C-4F8F-97AC-28A0DE097592}"/>
    <cellStyle name="Normal 5 13 15 2 2" xfId="30090" xr:uid="{3EE3329E-EF1D-45C5-9166-EC1F4C60BB92}"/>
    <cellStyle name="Normal 5 13 16" xfId="30091" xr:uid="{50C5FB01-1B04-4CBE-BDC5-182A9729B6B8}"/>
    <cellStyle name="Normal 5 13 16 2" xfId="30092" xr:uid="{E231F1E3-E78C-465F-8908-244F3E68B781}"/>
    <cellStyle name="Normal 5 13 16 2 2" xfId="30093" xr:uid="{7F2BAC7B-8467-4B8C-ADB9-3492672D4D7E}"/>
    <cellStyle name="Normal 5 13 17" xfId="30094" xr:uid="{1BFA1B5E-F8FF-444A-B53A-27E720AAF52D}"/>
    <cellStyle name="Normal 5 13 17 2" xfId="30095" xr:uid="{B7CE725E-7DDE-4AE1-85A4-73F97B5EEC30}"/>
    <cellStyle name="Normal 5 13 17 2 2" xfId="30096" xr:uid="{E86ED55A-5EE7-488B-A546-221260E11956}"/>
    <cellStyle name="Normal 5 13 18" xfId="30097" xr:uid="{DC38AF2B-7F77-41EF-B470-F24C0BEF726E}"/>
    <cellStyle name="Normal 5 13 18 2" xfId="30098" xr:uid="{2BAD37DC-DB97-4E73-A76E-696B3FFB8C36}"/>
    <cellStyle name="Normal 5 13 18 2 2" xfId="30099" xr:uid="{1C9831FB-157C-45C4-8E68-49B5413BF035}"/>
    <cellStyle name="Normal 5 13 19" xfId="30100" xr:uid="{2BA095B5-1550-4250-9196-94B91E3A5AD2}"/>
    <cellStyle name="Normal 5 13 19 2" xfId="30101" xr:uid="{A88C57A8-EF34-41BC-A09E-86725324B627}"/>
    <cellStyle name="Normal 5 13 19 2 2" xfId="30102" xr:uid="{13ABF543-0B02-4656-9DE9-135579461288}"/>
    <cellStyle name="Normal 5 13 2" xfId="30103" xr:uid="{1C136E81-94D9-4BB5-96B3-AE4C41ED6606}"/>
    <cellStyle name="Normal 5 13 2 2" xfId="30104" xr:uid="{DADB840F-4CBE-4D9F-BC43-D0EBF8821060}"/>
    <cellStyle name="Normal 5 13 2 2 2" xfId="30105" xr:uid="{147CF27B-36D5-4385-B06F-83910E978B8A}"/>
    <cellStyle name="Normal 5 13 20" xfId="30106" xr:uid="{C986AD37-CC39-40FF-BECF-1BB320024E6F}"/>
    <cellStyle name="Normal 5 13 20 2" xfId="30107" xr:uid="{52559021-7DF8-42E8-AB7D-7F6296EAD2E5}"/>
    <cellStyle name="Normal 5 13 20 2 2" xfId="30108" xr:uid="{E46F60C8-E7CD-4DDD-BE68-644B19A25B26}"/>
    <cellStyle name="Normal 5 13 21" xfId="30109" xr:uid="{B89BC011-6EB7-4F80-83BC-B24B22D02A9B}"/>
    <cellStyle name="Normal 5 13 21 2" xfId="30110" xr:uid="{E1AA9CD5-260F-44DA-8C89-9F4359F1DEAD}"/>
    <cellStyle name="Normal 5 13 21 2 2" xfId="30111" xr:uid="{86C1EF63-86D3-4791-AFBE-C6CB7E6E55CD}"/>
    <cellStyle name="Normal 5 13 22" xfId="30112" xr:uid="{6B1A3807-653B-4E4F-9476-22DC7380767B}"/>
    <cellStyle name="Normal 5 13 22 2" xfId="30113" xr:uid="{8841769D-6671-4499-90B5-9203061D85BD}"/>
    <cellStyle name="Normal 5 13 22 2 2" xfId="30114" xr:uid="{2B2334E8-B0BB-42B8-A7D3-48842655A376}"/>
    <cellStyle name="Normal 5 13 23" xfId="30115" xr:uid="{F5A7BDA7-0A2B-48AD-BC28-4937DF9E2D8F}"/>
    <cellStyle name="Normal 5 13 23 2" xfId="30116" xr:uid="{7DA46D77-AB99-43DF-AB1B-FFEB18F897D8}"/>
    <cellStyle name="Normal 5 13 23 2 2" xfId="30117" xr:uid="{9898743A-EC44-46B3-B8ED-6339E4466FE9}"/>
    <cellStyle name="Normal 5 13 24" xfId="30118" xr:uid="{FA6DB354-41D1-4C07-9D52-649F867BE00C}"/>
    <cellStyle name="Normal 5 13 24 2" xfId="30119" xr:uid="{529A6C79-39F2-4CD1-B40B-10A6C4A3A96B}"/>
    <cellStyle name="Normal 5 13 24 2 2" xfId="30120" xr:uid="{13911375-E471-42DC-BF7A-75C00C3C9089}"/>
    <cellStyle name="Normal 5 13 25" xfId="30121" xr:uid="{B5DA6B49-1C71-4800-A6CB-180D2DDEE9DB}"/>
    <cellStyle name="Normal 5 13 25 2" xfId="30122" xr:uid="{B5713FD9-27E0-44CC-AC6A-238E3C89E375}"/>
    <cellStyle name="Normal 5 13 26" xfId="30123" xr:uid="{D0DB9534-8836-4EF7-929E-33ED09BBC366}"/>
    <cellStyle name="Normal 5 13 3" xfId="30124" xr:uid="{180C16CB-AF39-4AAB-BC00-44A25F3BF0CF}"/>
    <cellStyle name="Normal 5 13 3 2" xfId="30125" xr:uid="{284FE504-EDB9-4FBA-BC34-735CDD3BD12B}"/>
    <cellStyle name="Normal 5 13 3 2 2" xfId="30126" xr:uid="{19B35125-601B-4862-B300-4EE8E7B7F00D}"/>
    <cellStyle name="Normal 5 13 4" xfId="30127" xr:uid="{C88AABD4-BDE3-4B80-933B-290B27ABDCA9}"/>
    <cellStyle name="Normal 5 13 4 2" xfId="30128" xr:uid="{76A1D9C5-AFBB-4B0B-B9F7-9D582A851AF3}"/>
    <cellStyle name="Normal 5 13 4 2 2" xfId="30129" xr:uid="{002453FA-44DB-4B1B-91BC-C9805E99C9A8}"/>
    <cellStyle name="Normal 5 13 5" xfId="30130" xr:uid="{ED3478FA-AC9F-48FE-A021-13099E71195B}"/>
    <cellStyle name="Normal 5 13 5 2" xfId="30131" xr:uid="{B034D6EB-0673-46EB-BEC0-310B9641E302}"/>
    <cellStyle name="Normal 5 13 5 2 2" xfId="30132" xr:uid="{9B2E753F-EF53-4BA1-86AD-F8CFA0FCFEC4}"/>
    <cellStyle name="Normal 5 13 6" xfId="30133" xr:uid="{1280A8A7-8E3F-4292-8310-D7A694CAD15C}"/>
    <cellStyle name="Normal 5 13 6 2" xfId="30134" xr:uid="{44FCDBF4-28BF-4890-8A8B-BFB032D28B67}"/>
    <cellStyle name="Normal 5 13 6 2 2" xfId="30135" xr:uid="{F194C7DE-E8A6-4DEC-95CE-DA58AF835F4A}"/>
    <cellStyle name="Normal 5 13 7" xfId="30136" xr:uid="{004FC753-28F4-4AB7-9D35-2F89D97C3758}"/>
    <cellStyle name="Normal 5 13 7 2" xfId="30137" xr:uid="{CC4FF149-5334-4539-973D-67BD5C94A92F}"/>
    <cellStyle name="Normal 5 13 7 2 2" xfId="30138" xr:uid="{A3B439D9-36CB-4EE3-B3AD-EC7EB68D4BB7}"/>
    <cellStyle name="Normal 5 13 8" xfId="30139" xr:uid="{3B7ADBDF-3372-45E3-AA01-ADEF67421734}"/>
    <cellStyle name="Normal 5 13 8 2" xfId="30140" xr:uid="{72D749F2-EB56-403A-938F-A0CB858066CF}"/>
    <cellStyle name="Normal 5 13 8 2 2" xfId="30141" xr:uid="{D4D0710C-716E-4F40-BAE8-FD3CF2A7C548}"/>
    <cellStyle name="Normal 5 13 9" xfId="30142" xr:uid="{BA7B9934-DD3B-4802-A733-849F648F8BC9}"/>
    <cellStyle name="Normal 5 13 9 2" xfId="30143" xr:uid="{99E4D975-A6DA-489F-ADAF-412A6B53DCFC}"/>
    <cellStyle name="Normal 5 13 9 2 2" xfId="30144" xr:uid="{5EEA31E9-6F49-4134-ADC4-4DBB6D9E90DF}"/>
    <cellStyle name="Normal 5 14" xfId="30145" xr:uid="{DAFE5F26-76F6-4254-9B53-66F9C0DA3063}"/>
    <cellStyle name="Normal 5 14 10" xfId="30146" xr:uid="{D4627053-2200-40F4-AF5A-6370ECEF78BC}"/>
    <cellStyle name="Normal 5 14 10 2" xfId="30147" xr:uid="{AAF4C36E-B530-4A99-A80E-6C8048DC24F5}"/>
    <cellStyle name="Normal 5 14 10 2 2" xfId="30148" xr:uid="{0D0CB8DD-4E47-491B-AE1F-6250B7F45293}"/>
    <cellStyle name="Normal 5 14 11" xfId="30149" xr:uid="{293D9537-2607-43D8-B707-AF7DBADEEADA}"/>
    <cellStyle name="Normal 5 14 11 2" xfId="30150" xr:uid="{0FF6EE71-439A-42FC-86AA-EACBFA7CCB05}"/>
    <cellStyle name="Normal 5 14 11 2 2" xfId="30151" xr:uid="{4BE9E64D-AAB2-490C-94F4-D3FE05BCF101}"/>
    <cellStyle name="Normal 5 14 12" xfId="30152" xr:uid="{4E873ED5-DAC0-498A-B21B-B337A9C6803A}"/>
    <cellStyle name="Normal 5 14 12 2" xfId="30153" xr:uid="{CF374E42-F897-49FB-A4F1-67047FE029C9}"/>
    <cellStyle name="Normal 5 14 12 2 2" xfId="30154" xr:uid="{D85D0B73-6F41-4B91-AC10-A16FDA6BD766}"/>
    <cellStyle name="Normal 5 14 13" xfId="30155" xr:uid="{F4E38746-6A7C-4DCE-86C0-798052796C07}"/>
    <cellStyle name="Normal 5 14 13 2" xfId="30156" xr:uid="{B491798D-56BF-4080-A04E-6FF08F7FAC72}"/>
    <cellStyle name="Normal 5 14 13 2 2" xfId="30157" xr:uid="{307A1067-5435-4D02-BB26-4283C802E8DF}"/>
    <cellStyle name="Normal 5 14 14" xfId="30158" xr:uid="{525ED6F9-AB2B-4BF9-9FC7-57485D9A509C}"/>
    <cellStyle name="Normal 5 14 14 2" xfId="30159" xr:uid="{E87CB660-E10F-49DC-ACF9-A88C6251F0C0}"/>
    <cellStyle name="Normal 5 14 14 2 2" xfId="30160" xr:uid="{2E2EF8F8-BD9B-4E5D-8CDA-C4EB43B21067}"/>
    <cellStyle name="Normal 5 14 15" xfId="30161" xr:uid="{035B7A69-822B-412C-9DC5-4E2EAD08FAAF}"/>
    <cellStyle name="Normal 5 14 15 2" xfId="30162" xr:uid="{E3D1A490-E28F-4D5A-88B9-9C0E281F1C65}"/>
    <cellStyle name="Normal 5 14 15 2 2" xfId="30163" xr:uid="{3C5F4653-6DDD-4FAB-81DD-A719610FDF1C}"/>
    <cellStyle name="Normal 5 14 16" xfId="30164" xr:uid="{10D76DFF-C07A-4692-9297-84F08352EB92}"/>
    <cellStyle name="Normal 5 14 16 2" xfId="30165" xr:uid="{0ECC6F70-6F01-4B15-89B3-AE5D9B2D9970}"/>
    <cellStyle name="Normal 5 14 16 2 2" xfId="30166" xr:uid="{ED36D9BB-4D78-4FEB-8C69-349199A008AB}"/>
    <cellStyle name="Normal 5 14 17" xfId="30167" xr:uid="{012F2231-C66E-4349-BB22-42BA1661170A}"/>
    <cellStyle name="Normal 5 14 17 2" xfId="30168" xr:uid="{1B73C811-0FEC-467B-848A-851C9B1DEC17}"/>
    <cellStyle name="Normal 5 14 17 2 2" xfId="30169" xr:uid="{AEFBF4C5-68A1-4DC3-9BBB-5697DF65F878}"/>
    <cellStyle name="Normal 5 14 18" xfId="30170" xr:uid="{F32708FB-ABCC-420E-8F90-070B2CC56465}"/>
    <cellStyle name="Normal 5 14 18 2" xfId="30171" xr:uid="{4A8A520A-5DE5-44B1-BC47-AF43F224D553}"/>
    <cellStyle name="Normal 5 14 18 2 2" xfId="30172" xr:uid="{B785E7AF-87DF-448A-979A-A34F564E4B04}"/>
    <cellStyle name="Normal 5 14 19" xfId="30173" xr:uid="{DFDEAB5E-0349-4B9B-A599-578139BB560B}"/>
    <cellStyle name="Normal 5 14 19 2" xfId="30174" xr:uid="{CF808BC5-EFB6-4AB3-9827-BCEEE4139804}"/>
    <cellStyle name="Normal 5 14 19 2 2" xfId="30175" xr:uid="{702F5895-C117-4D4B-A16E-7F2A593D37B8}"/>
    <cellStyle name="Normal 5 14 2" xfId="30176" xr:uid="{B49F08F1-BE7F-4B59-8D24-1CB6F81307B0}"/>
    <cellStyle name="Normal 5 14 2 2" xfId="30177" xr:uid="{CA63A95B-1273-4CBD-BDDE-780E240733BF}"/>
    <cellStyle name="Normal 5 14 2 2 2" xfId="30178" xr:uid="{36C3EE21-E049-42BC-AB41-47246C6BA606}"/>
    <cellStyle name="Normal 5 14 20" xfId="30179" xr:uid="{6DDAFD58-EF62-46D1-AE2F-29690F875F6C}"/>
    <cellStyle name="Normal 5 14 20 2" xfId="30180" xr:uid="{B69F3F69-3B58-43F2-9E5F-A28210967162}"/>
    <cellStyle name="Normal 5 14 20 2 2" xfId="30181" xr:uid="{888FFEEF-8842-412F-9DB7-09043BDEDC06}"/>
    <cellStyle name="Normal 5 14 21" xfId="30182" xr:uid="{D28F27A3-13E8-496B-B97C-A287ABFA6B98}"/>
    <cellStyle name="Normal 5 14 21 2" xfId="30183" xr:uid="{FF76F637-EDB9-47E3-8445-F8B9AD3B7D83}"/>
    <cellStyle name="Normal 5 14 21 2 2" xfId="30184" xr:uid="{260E0E36-CEA7-4891-B22A-92EDA4AC2BAA}"/>
    <cellStyle name="Normal 5 14 22" xfId="30185" xr:uid="{A34C3D0D-4000-431B-9E25-8A7043C30E90}"/>
    <cellStyle name="Normal 5 14 22 2" xfId="30186" xr:uid="{D2C4F20C-9195-406D-9839-1744E4FD5B7E}"/>
    <cellStyle name="Normal 5 14 22 2 2" xfId="30187" xr:uid="{628A5A97-FCB4-4175-B49C-A7860ED9899D}"/>
    <cellStyle name="Normal 5 14 23" xfId="30188" xr:uid="{2C19A376-3E59-4069-A650-02AB2496A719}"/>
    <cellStyle name="Normal 5 14 23 2" xfId="30189" xr:uid="{A3E65422-8407-416C-A584-CB49A4DEB407}"/>
    <cellStyle name="Normal 5 14 23 2 2" xfId="30190" xr:uid="{09183F06-F933-4339-8DF5-B5D6A598A94A}"/>
    <cellStyle name="Normal 5 14 24" xfId="30191" xr:uid="{69D1653E-3263-4F40-94E1-C6A4E809C410}"/>
    <cellStyle name="Normal 5 14 24 2" xfId="30192" xr:uid="{E2BB7C24-11E4-45F8-A7F8-5F3589568C57}"/>
    <cellStyle name="Normal 5 14 24 2 2" xfId="30193" xr:uid="{9E4A4309-60CE-4329-B6CA-3D393A0C2F31}"/>
    <cellStyle name="Normal 5 14 25" xfId="30194" xr:uid="{56471C9C-77FD-4480-B14C-463156E1E8CA}"/>
    <cellStyle name="Normal 5 14 25 2" xfId="30195" xr:uid="{99785A2A-28F0-49E4-8B0D-4680BFDB273F}"/>
    <cellStyle name="Normal 5 14 26" xfId="30196" xr:uid="{893BACAE-510C-4741-9C42-59E5D0081289}"/>
    <cellStyle name="Normal 5 14 3" xfId="30197" xr:uid="{D2E59C1F-E94A-420C-8A88-04D906D4E473}"/>
    <cellStyle name="Normal 5 14 3 2" xfId="30198" xr:uid="{BB7BDC4D-E5AA-4D07-84FB-0DE3646D3D42}"/>
    <cellStyle name="Normal 5 14 3 2 2" xfId="30199" xr:uid="{C7B5A58B-F6FD-47C6-8FF8-BA0ABD1CAAB4}"/>
    <cellStyle name="Normal 5 14 4" xfId="30200" xr:uid="{112C0E7F-9977-40AA-9ADA-96E3FE80E743}"/>
    <cellStyle name="Normal 5 14 4 2" xfId="30201" xr:uid="{126BFC77-104D-4DCB-85AF-AEE936B614E6}"/>
    <cellStyle name="Normal 5 14 4 2 2" xfId="30202" xr:uid="{B74D4431-6D7F-49E4-822A-204CA93B16D3}"/>
    <cellStyle name="Normal 5 14 5" xfId="30203" xr:uid="{DDE937E6-B730-4D72-BA7A-10458E2BD0FE}"/>
    <cellStyle name="Normal 5 14 5 2" xfId="30204" xr:uid="{320BFFDC-5BF9-485E-A3F7-936FD3E55AE5}"/>
    <cellStyle name="Normal 5 14 5 2 2" xfId="30205" xr:uid="{545DEAA5-0BC0-46D8-9A8B-0C888AAE0C63}"/>
    <cellStyle name="Normal 5 14 6" xfId="30206" xr:uid="{29F4628B-3E6B-4160-B772-621CA97B7A5E}"/>
    <cellStyle name="Normal 5 14 6 2" xfId="30207" xr:uid="{F483C4F9-4E16-4E6C-9136-21C408231512}"/>
    <cellStyle name="Normal 5 14 6 2 2" xfId="30208" xr:uid="{5D433445-7414-4A4E-B842-451C40F3DD37}"/>
    <cellStyle name="Normal 5 14 7" xfId="30209" xr:uid="{639BD92B-07D8-4DE3-933C-01BE1BEE1223}"/>
    <cellStyle name="Normal 5 14 7 2" xfId="30210" xr:uid="{A735CD2A-9B94-49A3-A64D-740D5D3BBDE0}"/>
    <cellStyle name="Normal 5 14 7 2 2" xfId="30211" xr:uid="{7092C498-C259-406F-81AA-0183E6220462}"/>
    <cellStyle name="Normal 5 14 8" xfId="30212" xr:uid="{E8863999-AB5D-45D0-9E65-57669150A3AD}"/>
    <cellStyle name="Normal 5 14 8 2" xfId="30213" xr:uid="{37DA1C05-7ECA-474B-94F3-E5DA8A7AF914}"/>
    <cellStyle name="Normal 5 14 8 2 2" xfId="30214" xr:uid="{B3DD8828-55E3-4C5C-BBD1-AB57407934F5}"/>
    <cellStyle name="Normal 5 14 9" xfId="30215" xr:uid="{A7A2F333-A386-42E7-A78E-3B3725AA3719}"/>
    <cellStyle name="Normal 5 14 9 2" xfId="30216" xr:uid="{9EDAF4DB-F59F-47BC-9BC0-AEB1DC98664A}"/>
    <cellStyle name="Normal 5 14 9 2 2" xfId="30217" xr:uid="{DF908462-D1FC-4643-A59E-1ECA5D90BBAF}"/>
    <cellStyle name="Normal 5 15" xfId="30218" xr:uid="{E3604B2E-2737-4328-A839-1571E11ECFA1}"/>
    <cellStyle name="Normal 5 15 10" xfId="30219" xr:uid="{356B63C0-02C7-4BB1-94D3-EA6138538F62}"/>
    <cellStyle name="Normal 5 15 10 2" xfId="30220" xr:uid="{01B0F1F6-65B5-4D6F-95E9-AC3D0FD92111}"/>
    <cellStyle name="Normal 5 15 10 2 2" xfId="30221" xr:uid="{5648BC36-4F9A-4281-8496-CA42142548A6}"/>
    <cellStyle name="Normal 5 15 11" xfId="30222" xr:uid="{A666B7A4-8258-4436-B2AB-C2D745C4C1CC}"/>
    <cellStyle name="Normal 5 15 11 2" xfId="30223" xr:uid="{D1968B6D-9464-4A9E-946D-7351BB49D5F9}"/>
    <cellStyle name="Normal 5 15 11 2 2" xfId="30224" xr:uid="{A09D8CC5-1814-4035-838D-C963782D5E5D}"/>
    <cellStyle name="Normal 5 15 12" xfId="30225" xr:uid="{228CCE87-0251-40CA-B5F3-33161825C305}"/>
    <cellStyle name="Normal 5 15 12 2" xfId="30226" xr:uid="{40755E87-03A9-41B0-A09A-0F4239931EF2}"/>
    <cellStyle name="Normal 5 15 12 2 2" xfId="30227" xr:uid="{8D410F48-729F-4B11-983F-F8948517AA54}"/>
    <cellStyle name="Normal 5 15 13" xfId="30228" xr:uid="{221B3C3E-9591-492B-AB63-772FECF561DE}"/>
    <cellStyle name="Normal 5 15 13 2" xfId="30229" xr:uid="{7415D2BD-6D7C-4D1E-B57B-4B54814F1658}"/>
    <cellStyle name="Normal 5 15 13 2 2" xfId="30230" xr:uid="{3D1F28E9-AC27-499B-B04B-8CD49C971132}"/>
    <cellStyle name="Normal 5 15 14" xfId="30231" xr:uid="{155D2599-9B62-4CFE-99C8-747550C03A7A}"/>
    <cellStyle name="Normal 5 15 14 2" xfId="30232" xr:uid="{5B9D3B3C-0CBD-406D-BFFD-61BBD5D8F195}"/>
    <cellStyle name="Normal 5 15 14 2 2" xfId="30233" xr:uid="{627E9CFD-BB6A-402E-A82F-F260924C8A2C}"/>
    <cellStyle name="Normal 5 15 15" xfId="30234" xr:uid="{914D6AE0-82A0-4AED-9C04-F81CABEEF25F}"/>
    <cellStyle name="Normal 5 15 15 2" xfId="30235" xr:uid="{5E2D1BBF-19FB-4246-898B-21613EE4294E}"/>
    <cellStyle name="Normal 5 15 15 2 2" xfId="30236" xr:uid="{FF1D9E04-19CA-4C88-A28E-273B270F3A75}"/>
    <cellStyle name="Normal 5 15 16" xfId="30237" xr:uid="{F1ED8D1E-4D2E-42A3-9215-5B0F999156E0}"/>
    <cellStyle name="Normal 5 15 16 2" xfId="30238" xr:uid="{F6984C75-EB89-4AE8-B218-F83A22B23C3D}"/>
    <cellStyle name="Normal 5 15 16 2 2" xfId="30239" xr:uid="{FB3CD901-274E-4818-B63E-80BE013C2F14}"/>
    <cellStyle name="Normal 5 15 17" xfId="30240" xr:uid="{B2F1F7DC-A085-4CDD-87A7-44854A0DF9D0}"/>
    <cellStyle name="Normal 5 15 17 2" xfId="30241" xr:uid="{BC765FB2-D49E-4920-AA64-19BCAFCEF7BF}"/>
    <cellStyle name="Normal 5 15 17 2 2" xfId="30242" xr:uid="{BA3A0730-E55E-4CFF-989E-5E6D3D47F977}"/>
    <cellStyle name="Normal 5 15 18" xfId="30243" xr:uid="{EDCA50D4-C7E4-459D-B72D-75E0328855D0}"/>
    <cellStyle name="Normal 5 15 18 2" xfId="30244" xr:uid="{D16F76F9-5AD9-414C-8883-7C0ECED7FB01}"/>
    <cellStyle name="Normal 5 15 18 2 2" xfId="30245" xr:uid="{A689EF6A-8A0F-4E0F-A40B-3EB1F51C58B9}"/>
    <cellStyle name="Normal 5 15 19" xfId="30246" xr:uid="{DF4504E9-FE54-4D8C-AD48-873B16B5419A}"/>
    <cellStyle name="Normal 5 15 19 2" xfId="30247" xr:uid="{FEB76AED-1AF6-4171-8057-2599FAD0090E}"/>
    <cellStyle name="Normal 5 15 19 2 2" xfId="30248" xr:uid="{AEDB7C62-DA76-40D2-BB3D-02AAB267DCFA}"/>
    <cellStyle name="Normal 5 15 2" xfId="30249" xr:uid="{AC6D52DF-FDFC-45AC-8100-C04C440BACF1}"/>
    <cellStyle name="Normal 5 15 2 2" xfId="30250" xr:uid="{238B80C9-6D3C-4E89-AA32-CFA7EBFCF242}"/>
    <cellStyle name="Normal 5 15 2 2 2" xfId="30251" xr:uid="{FDEA9DFB-12F9-4D26-93F0-5A8DD0DD8E41}"/>
    <cellStyle name="Normal 5 15 20" xfId="30252" xr:uid="{B5E34DC2-1199-4652-B4D8-E5EAC5A99B7B}"/>
    <cellStyle name="Normal 5 15 20 2" xfId="30253" xr:uid="{0F95EB37-F1AF-4612-B678-2D6BA970C17F}"/>
    <cellStyle name="Normal 5 15 20 2 2" xfId="30254" xr:uid="{7E202221-752F-4941-B85B-83ED62D2D0A8}"/>
    <cellStyle name="Normal 5 15 21" xfId="30255" xr:uid="{46CC2D81-9D86-4C98-90E0-D1793DC801BE}"/>
    <cellStyle name="Normal 5 15 21 2" xfId="30256" xr:uid="{C535E7ED-6C58-4E59-9761-FA8839DDE7F4}"/>
    <cellStyle name="Normal 5 15 21 2 2" xfId="30257" xr:uid="{1F66EDF6-6452-4044-AC01-6E806409A098}"/>
    <cellStyle name="Normal 5 15 22" xfId="30258" xr:uid="{B3598DB4-8C12-42A2-BEC6-0E29E1A2D8C6}"/>
    <cellStyle name="Normal 5 15 22 2" xfId="30259" xr:uid="{085ABA57-D275-4F11-83FC-F5CAA6023C31}"/>
    <cellStyle name="Normal 5 15 22 2 2" xfId="30260" xr:uid="{396387B3-DC8F-4751-8E07-0B2A02362721}"/>
    <cellStyle name="Normal 5 15 23" xfId="30261" xr:uid="{FD955CA8-3679-441A-8592-F4691278E40A}"/>
    <cellStyle name="Normal 5 15 23 2" xfId="30262" xr:uid="{5AE9F229-1913-4E1B-B2DC-3CA32CD293E9}"/>
    <cellStyle name="Normal 5 15 23 2 2" xfId="30263" xr:uid="{52C22D7F-86E6-49E9-BD73-0D348768BF8E}"/>
    <cellStyle name="Normal 5 15 24" xfId="30264" xr:uid="{2DFD5DA0-3E0F-444D-873D-4006E2F14EA0}"/>
    <cellStyle name="Normal 5 15 24 2" xfId="30265" xr:uid="{F3742673-034B-4F73-BD4D-183BF625A70F}"/>
    <cellStyle name="Normal 5 15 24 2 2" xfId="30266" xr:uid="{4ABA2317-7C6B-4E04-9211-D2138A939C20}"/>
    <cellStyle name="Normal 5 15 25" xfId="30267" xr:uid="{AD505705-A33A-4039-B47F-E0B8374B5F99}"/>
    <cellStyle name="Normal 5 15 25 2" xfId="30268" xr:uid="{C1B79420-F8F1-489C-8498-BB2934A3E682}"/>
    <cellStyle name="Normal 5 15 26" xfId="30269" xr:uid="{771862F9-4E2A-4033-AAC8-D8782F0F27F1}"/>
    <cellStyle name="Normal 5 15 3" xfId="30270" xr:uid="{09952DC1-808D-41C2-A739-81779B5FF824}"/>
    <cellStyle name="Normal 5 15 3 2" xfId="30271" xr:uid="{67455E01-C03B-46A1-8081-E62751F1C3D1}"/>
    <cellStyle name="Normal 5 15 3 2 2" xfId="30272" xr:uid="{C7798A86-C9B8-44CD-B569-AD60425BAB70}"/>
    <cellStyle name="Normal 5 15 4" xfId="30273" xr:uid="{0B9C8D1B-6CAD-4675-A175-DF2F1E53BC74}"/>
    <cellStyle name="Normal 5 15 4 2" xfId="30274" xr:uid="{4C9A1DA8-AD38-433E-A9FC-EA1037B1C4B9}"/>
    <cellStyle name="Normal 5 15 4 2 2" xfId="30275" xr:uid="{65988862-9C4C-403A-8AE6-0B814B5DC04C}"/>
    <cellStyle name="Normal 5 15 5" xfId="30276" xr:uid="{8F581208-5671-4054-A932-0A3197E2059E}"/>
    <cellStyle name="Normal 5 15 5 2" xfId="30277" xr:uid="{150A2618-4DAC-4F19-BDE6-112304529588}"/>
    <cellStyle name="Normal 5 15 5 2 2" xfId="30278" xr:uid="{C0995B64-3077-4A62-BC07-1B784547203E}"/>
    <cellStyle name="Normal 5 15 6" xfId="30279" xr:uid="{803E0027-A617-4801-A5FE-531FB519416B}"/>
    <cellStyle name="Normal 5 15 6 2" xfId="30280" xr:uid="{52524339-A06A-4783-B45D-45ACCCD5E28E}"/>
    <cellStyle name="Normal 5 15 6 2 2" xfId="30281" xr:uid="{BE6D8A0A-5AE2-4120-8B3A-5BAAA62ED37F}"/>
    <cellStyle name="Normal 5 15 7" xfId="30282" xr:uid="{BB724800-1AB4-4593-9393-E74C52E126FB}"/>
    <cellStyle name="Normal 5 15 7 2" xfId="30283" xr:uid="{90EFF9C4-F68E-4714-8529-164BD68E4CB4}"/>
    <cellStyle name="Normal 5 15 7 2 2" xfId="30284" xr:uid="{D0637C62-630B-48D2-A6CC-AEECFA60B555}"/>
    <cellStyle name="Normal 5 15 8" xfId="30285" xr:uid="{8413FF6C-CDDA-4384-8635-27623F129F59}"/>
    <cellStyle name="Normal 5 15 8 2" xfId="30286" xr:uid="{6BD090E4-C603-49B3-8A98-C6E42EF17023}"/>
    <cellStyle name="Normal 5 15 8 2 2" xfId="30287" xr:uid="{91E08899-84E3-4F68-8F8C-A4AE641BB9CB}"/>
    <cellStyle name="Normal 5 15 9" xfId="30288" xr:uid="{C1805D56-944C-41B4-B385-954AD5908683}"/>
    <cellStyle name="Normal 5 15 9 2" xfId="30289" xr:uid="{B6999FD8-C4AC-4CE0-94A8-397BBA4C009C}"/>
    <cellStyle name="Normal 5 15 9 2 2" xfId="30290" xr:uid="{AFF3B758-7813-4FD6-B39A-017983292FBB}"/>
    <cellStyle name="Normal 5 16" xfId="30291" xr:uid="{C59F828F-BBE6-41E0-A8F0-F6F5102A9507}"/>
    <cellStyle name="Normal 5 16 2" xfId="30292" xr:uid="{D967C326-A236-4D8A-B45C-9B6548447B78}"/>
    <cellStyle name="Normal 5 16 2 2" xfId="30293" xr:uid="{C34833DE-7055-4326-B9B0-63BE79E85338}"/>
    <cellStyle name="Normal 5 17" xfId="30294" xr:uid="{DFFEB94A-473F-4826-922F-04881B528E9D}"/>
    <cellStyle name="Normal 5 17 2" xfId="30295" xr:uid="{E1BE1EF7-37A3-4818-BE09-28F54832F07C}"/>
    <cellStyle name="Normal 5 17 2 2" xfId="30296" xr:uid="{3712BFC1-7D89-4987-9682-ABED081732C2}"/>
    <cellStyle name="Normal 5 18" xfId="30297" xr:uid="{A8017575-0426-49E8-B375-4F5BE047B4AD}"/>
    <cellStyle name="Normal 5 18 2" xfId="30298" xr:uid="{DF3C96C1-EDBF-4153-B247-CC88CF3A809F}"/>
    <cellStyle name="Normal 5 18 2 2" xfId="30299" xr:uid="{51296249-5736-4D25-969E-938E3382EF2C}"/>
    <cellStyle name="Normal 5 19" xfId="30300" xr:uid="{09441B14-5003-439E-BEA5-98F9202369AB}"/>
    <cellStyle name="Normal 5 19 2" xfId="30301" xr:uid="{11C3DC01-C26F-403D-9B9F-B7A1D1B911F9}"/>
    <cellStyle name="Normal 5 19 2 2" xfId="30302" xr:uid="{13C4BD01-774E-44DB-9D66-1CD639324644}"/>
    <cellStyle name="Normal 5 2" xfId="30303" xr:uid="{12A58522-7552-483A-9E19-622A808A1296}"/>
    <cellStyle name="Normal 5 2 10" xfId="30304" xr:uid="{7CF2F80D-61DF-424A-9EB3-2F92CFBAA04F}"/>
    <cellStyle name="Normal 5 2 10 10" xfId="30305" xr:uid="{9E1C751F-25BF-4D15-BD1A-12715141D068}"/>
    <cellStyle name="Normal 5 2 10 10 2" xfId="30306" xr:uid="{5B8DD818-7E87-43C7-B806-7469B2DB7CFA}"/>
    <cellStyle name="Normal 5 2 10 10 2 2" xfId="30307" xr:uid="{6F63E415-B55E-453E-AF11-9089F9685AC2}"/>
    <cellStyle name="Normal 5 2 10 11" xfId="30308" xr:uid="{C92CAB4C-EDB8-4308-84C5-FCED53212D74}"/>
    <cellStyle name="Normal 5 2 10 11 2" xfId="30309" xr:uid="{A074C880-0B0A-4146-A2BA-8ED6ED860A5A}"/>
    <cellStyle name="Normal 5 2 10 11 2 2" xfId="30310" xr:uid="{9BECB759-A2F1-436F-B905-6953AEAB3593}"/>
    <cellStyle name="Normal 5 2 10 12" xfId="30311" xr:uid="{F8D1C333-5746-4F9F-B2B8-7A1E90F94349}"/>
    <cellStyle name="Normal 5 2 10 12 2" xfId="30312" xr:uid="{0FD32277-9D93-405E-BB6B-E38BB94D7C82}"/>
    <cellStyle name="Normal 5 2 10 12 2 2" xfId="30313" xr:uid="{390FEF4C-5DD1-46DE-B8F7-2A6378087F70}"/>
    <cellStyle name="Normal 5 2 10 13" xfId="30314" xr:uid="{65F32295-7A13-40F1-B9B4-07D8EB785C15}"/>
    <cellStyle name="Normal 5 2 10 13 2" xfId="30315" xr:uid="{76AA2C46-5D87-458B-9FA5-B642462F2D29}"/>
    <cellStyle name="Normal 5 2 10 13 2 2" xfId="30316" xr:uid="{3CE73972-E138-4725-A80E-FF9648B7F492}"/>
    <cellStyle name="Normal 5 2 10 14" xfId="30317" xr:uid="{B08DA7F5-1E67-42DB-A24B-CC64538586BC}"/>
    <cellStyle name="Normal 5 2 10 14 2" xfId="30318" xr:uid="{5635C9E8-9CBB-48BC-A7BD-51B32F6BDAF5}"/>
    <cellStyle name="Normal 5 2 10 14 2 2" xfId="30319" xr:uid="{C799BB8B-C5D2-449E-827A-FB8D8D4A7AE4}"/>
    <cellStyle name="Normal 5 2 10 15" xfId="30320" xr:uid="{F0B5142A-078B-4EF8-9A7E-89913A2B84D5}"/>
    <cellStyle name="Normal 5 2 10 15 2" xfId="30321" xr:uid="{1EF2CFEF-9B5F-48FB-A2E0-BD1C87B69D40}"/>
    <cellStyle name="Normal 5 2 10 15 2 2" xfId="30322" xr:uid="{8009F7AF-B34B-4772-96FB-26376B8CC70A}"/>
    <cellStyle name="Normal 5 2 10 16" xfId="30323" xr:uid="{4FA568B3-A162-4BF5-B5BC-F8097E6DD7F9}"/>
    <cellStyle name="Normal 5 2 10 16 2" xfId="30324" xr:uid="{74F7027A-8059-4039-AFEE-A7B5F714668F}"/>
    <cellStyle name="Normal 5 2 10 16 2 2" xfId="30325" xr:uid="{19D71AFF-76AA-4EE4-9C14-1287C19C3D9E}"/>
    <cellStyle name="Normal 5 2 10 17" xfId="30326" xr:uid="{97F6B10F-36C6-4011-8066-86AB5697E8AA}"/>
    <cellStyle name="Normal 5 2 10 17 2" xfId="30327" xr:uid="{9FA9F8F2-2313-49B7-9FFA-2413715EF545}"/>
    <cellStyle name="Normal 5 2 10 17 2 2" xfId="30328" xr:uid="{15B8E7C1-A596-45C7-B7D4-E3B87707909E}"/>
    <cellStyle name="Normal 5 2 10 18" xfId="30329" xr:uid="{F025345B-864E-436C-8D3A-5D3E0AB7E2BF}"/>
    <cellStyle name="Normal 5 2 10 18 2" xfId="30330" xr:uid="{8065FD58-1088-432A-9053-DAC07043A41A}"/>
    <cellStyle name="Normal 5 2 10 18 2 2" xfId="30331" xr:uid="{ECF11738-7075-48BC-B5DD-E3F576C6F36C}"/>
    <cellStyle name="Normal 5 2 10 19" xfId="30332" xr:uid="{D680A3A2-5ABE-4790-8B47-F96B56872C6A}"/>
    <cellStyle name="Normal 5 2 10 19 2" xfId="30333" xr:uid="{47810123-8622-4CDC-86F4-BA5CCC8884AD}"/>
    <cellStyle name="Normal 5 2 10 19 2 2" xfId="30334" xr:uid="{60BA28EB-5FB2-4E46-AE7B-46D9AC9EF730}"/>
    <cellStyle name="Normal 5 2 10 2" xfId="30335" xr:uid="{AE866847-A351-4EAD-8AF2-429C3F0333A0}"/>
    <cellStyle name="Normal 5 2 10 2 2" xfId="30336" xr:uid="{6674FC41-BC3C-48D1-9EF6-A87ECF1742FC}"/>
    <cellStyle name="Normal 5 2 10 2 2 2" xfId="30337" xr:uid="{4AAA3CF6-DF4F-4617-A908-C337673A667A}"/>
    <cellStyle name="Normal 5 2 10 20" xfId="30338" xr:uid="{46CDB655-B33F-4767-AB06-69C32185621E}"/>
    <cellStyle name="Normal 5 2 10 20 2" xfId="30339" xr:uid="{BA2EC2F0-DE2C-493A-9915-9E99A3CA5F10}"/>
    <cellStyle name="Normal 5 2 10 20 2 2" xfId="30340" xr:uid="{F05EE4F6-55C4-4E8E-981C-5A3738D5A88F}"/>
    <cellStyle name="Normal 5 2 10 21" xfId="30341" xr:uid="{DA9E0DEB-1F56-471D-B85B-86532A2D5697}"/>
    <cellStyle name="Normal 5 2 10 21 2" xfId="30342" xr:uid="{9F59ACD5-F654-4D8A-9ABA-7AD5A4B80547}"/>
    <cellStyle name="Normal 5 2 10 21 2 2" xfId="30343" xr:uid="{98116793-4940-4C01-8FD4-45A781324B15}"/>
    <cellStyle name="Normal 5 2 10 22" xfId="30344" xr:uid="{4AFBE2D6-8732-4453-9284-AEAB0A6A8016}"/>
    <cellStyle name="Normal 5 2 10 22 2" xfId="30345" xr:uid="{C8082231-DF31-4609-921B-3658AA2990A6}"/>
    <cellStyle name="Normal 5 2 10 22 2 2" xfId="30346" xr:uid="{0E6C00E2-60BB-40EE-A8A6-27DEDFCFE6DD}"/>
    <cellStyle name="Normal 5 2 10 23" xfId="30347" xr:uid="{21DE4F49-62F5-4636-AA5D-15CBDE6811FC}"/>
    <cellStyle name="Normal 5 2 10 23 2" xfId="30348" xr:uid="{C7B93117-EF2A-474F-89E3-A4D1953279D2}"/>
    <cellStyle name="Normal 5 2 10 23 2 2" xfId="30349" xr:uid="{D34FACDF-92A3-4258-8A17-9470D4BB3CB0}"/>
    <cellStyle name="Normal 5 2 10 24" xfId="30350" xr:uid="{2450D765-B339-407A-9C95-A3E38087B1DD}"/>
    <cellStyle name="Normal 5 2 10 24 2" xfId="30351" xr:uid="{EFC16E47-966E-4983-A3DB-55043AB36738}"/>
    <cellStyle name="Normal 5 2 10 24 2 2" xfId="30352" xr:uid="{30235B12-24FC-43FB-83F2-26F4CC9F88CA}"/>
    <cellStyle name="Normal 5 2 10 25" xfId="30353" xr:uid="{6F7C4F65-96B8-47F6-AD25-55AC379C2EAF}"/>
    <cellStyle name="Normal 5 2 10 25 2" xfId="30354" xr:uid="{8B565BBE-AC0B-4F43-B7F8-0A40813404F6}"/>
    <cellStyle name="Normal 5 2 10 26" xfId="30355" xr:uid="{584137E4-6EDD-4421-9819-5E66D92C576B}"/>
    <cellStyle name="Normal 5 2 10 3" xfId="30356" xr:uid="{C359A730-3143-457C-9C7D-CB1F757AA925}"/>
    <cellStyle name="Normal 5 2 10 3 2" xfId="30357" xr:uid="{DC18410D-6BB8-4632-99D4-C4FFBEF4007B}"/>
    <cellStyle name="Normal 5 2 10 3 2 2" xfId="30358" xr:uid="{5A4752E8-2520-489F-B3EB-944CE551DED5}"/>
    <cellStyle name="Normal 5 2 10 4" xfId="30359" xr:uid="{DBF24CD8-A874-4AB3-8DFF-D47D5177102E}"/>
    <cellStyle name="Normal 5 2 10 4 2" xfId="30360" xr:uid="{34BA2037-4861-4C8D-94DF-CA05EF42F418}"/>
    <cellStyle name="Normal 5 2 10 4 2 2" xfId="30361" xr:uid="{393340E1-DAEC-415B-A0C8-8D19B4AB994D}"/>
    <cellStyle name="Normal 5 2 10 5" xfId="30362" xr:uid="{2FF4DEEC-1574-4FB9-A27F-E5C858EB2A14}"/>
    <cellStyle name="Normal 5 2 10 5 2" xfId="30363" xr:uid="{FF3853B9-7C3D-4F35-818E-46F3F8EB656A}"/>
    <cellStyle name="Normal 5 2 10 5 2 2" xfId="30364" xr:uid="{CA85586B-F3F6-410A-976A-8417F7260F88}"/>
    <cellStyle name="Normal 5 2 10 6" xfId="30365" xr:uid="{240F539A-E626-4EB2-ABE8-5D4C16D2F12E}"/>
    <cellStyle name="Normal 5 2 10 6 2" xfId="30366" xr:uid="{00BF5D92-D168-4461-85EF-B6AB44138DE6}"/>
    <cellStyle name="Normal 5 2 10 6 2 2" xfId="30367" xr:uid="{7EDB865D-2171-4556-BB7F-97EF9D657F59}"/>
    <cellStyle name="Normal 5 2 10 7" xfId="30368" xr:uid="{AEFA92FC-F601-4F99-98A2-672EA6758150}"/>
    <cellStyle name="Normal 5 2 10 7 2" xfId="30369" xr:uid="{822D011D-B1D0-4E5F-AD4F-2AD535A2DE40}"/>
    <cellStyle name="Normal 5 2 10 7 2 2" xfId="30370" xr:uid="{01143969-E4A7-46FB-90B8-BDBFE8A7AEA3}"/>
    <cellStyle name="Normal 5 2 10 8" xfId="30371" xr:uid="{1F070461-C824-491D-A41B-677088BC864C}"/>
    <cellStyle name="Normal 5 2 10 8 2" xfId="30372" xr:uid="{CB13970F-4791-4A53-A88E-C2CCC2B51901}"/>
    <cellStyle name="Normal 5 2 10 8 2 2" xfId="30373" xr:uid="{88DD98F8-74CA-43BF-9C33-2264FFFF09C7}"/>
    <cellStyle name="Normal 5 2 10 9" xfId="30374" xr:uid="{C660D5EF-03E0-4C72-89C7-CF7F0F5EDF52}"/>
    <cellStyle name="Normal 5 2 10 9 2" xfId="30375" xr:uid="{C571751D-7731-46D5-9C2B-99B3558D6D90}"/>
    <cellStyle name="Normal 5 2 10 9 2 2" xfId="30376" xr:uid="{34BD258D-FDC3-440A-BBFB-DD887FEAE9E0}"/>
    <cellStyle name="Normal 5 2 11" xfId="30377" xr:uid="{9B84009D-4FEA-4E75-BB1B-979AA82BF211}"/>
    <cellStyle name="Normal 5 2 11 10" xfId="30378" xr:uid="{F7A81107-6151-4603-ADFA-EC192E13ACBE}"/>
    <cellStyle name="Normal 5 2 11 10 2" xfId="30379" xr:uid="{4A43862A-6CD0-4D3B-9314-11775A4841AD}"/>
    <cellStyle name="Normal 5 2 11 10 2 2" xfId="30380" xr:uid="{DBE205FC-93C8-489F-AD24-B02FB6765717}"/>
    <cellStyle name="Normal 5 2 11 11" xfId="30381" xr:uid="{2001BD46-7BA6-4562-8607-C688C96B20BC}"/>
    <cellStyle name="Normal 5 2 11 11 2" xfId="30382" xr:uid="{B56B4520-AB28-476E-9A49-9A8BAE36D0D5}"/>
    <cellStyle name="Normal 5 2 11 11 2 2" xfId="30383" xr:uid="{0F28EBF1-A87C-475E-BE32-FB596F968990}"/>
    <cellStyle name="Normal 5 2 11 12" xfId="30384" xr:uid="{44E2D134-32ED-4D21-A2A6-F254A490DEAA}"/>
    <cellStyle name="Normal 5 2 11 12 2" xfId="30385" xr:uid="{24899451-B524-4FD9-AFC2-9ADA306B0073}"/>
    <cellStyle name="Normal 5 2 11 12 2 2" xfId="30386" xr:uid="{29CEAF14-5BE0-4546-9E81-22EDED05A1FB}"/>
    <cellStyle name="Normal 5 2 11 13" xfId="30387" xr:uid="{5AC261C8-AF04-4752-81BC-F8C548985ED8}"/>
    <cellStyle name="Normal 5 2 11 13 2" xfId="30388" xr:uid="{C7DC3DD7-204A-41A4-AD7C-0CA3EEFE5506}"/>
    <cellStyle name="Normal 5 2 11 13 2 2" xfId="30389" xr:uid="{F413D4DB-EBA6-42D2-B0DD-BF3956BC9083}"/>
    <cellStyle name="Normal 5 2 11 14" xfId="30390" xr:uid="{C3A93503-4BAB-460F-A388-A30B1E52EDB9}"/>
    <cellStyle name="Normal 5 2 11 14 2" xfId="30391" xr:uid="{E30B2985-A720-4579-A0E0-626C277B89ED}"/>
    <cellStyle name="Normal 5 2 11 14 2 2" xfId="30392" xr:uid="{1A1B00CB-FB00-44AE-8F1C-73FFD87C6218}"/>
    <cellStyle name="Normal 5 2 11 15" xfId="30393" xr:uid="{F7386630-F864-4CA9-A8DA-521E1A05F625}"/>
    <cellStyle name="Normal 5 2 11 15 2" xfId="30394" xr:uid="{82BC1B53-1183-4425-A27A-BF5C1B2D8215}"/>
    <cellStyle name="Normal 5 2 11 15 2 2" xfId="30395" xr:uid="{47B4D891-464F-4A24-9090-0D8647AB2477}"/>
    <cellStyle name="Normal 5 2 11 16" xfId="30396" xr:uid="{5C5B52A3-503F-405E-9371-0B3FF91E7977}"/>
    <cellStyle name="Normal 5 2 11 16 2" xfId="30397" xr:uid="{BF252A82-B9A5-4A66-86FD-5B3B0B225458}"/>
    <cellStyle name="Normal 5 2 11 16 2 2" xfId="30398" xr:uid="{32329490-D152-46FE-833A-65E18120997E}"/>
    <cellStyle name="Normal 5 2 11 17" xfId="30399" xr:uid="{8AEF559E-B857-4969-8363-7CC597777510}"/>
    <cellStyle name="Normal 5 2 11 17 2" xfId="30400" xr:uid="{6C18762E-4C95-4B39-B6C2-375DFAB820F4}"/>
    <cellStyle name="Normal 5 2 11 17 2 2" xfId="30401" xr:uid="{EEA2BFAA-58A3-4F0B-AD16-C042BB43DBF6}"/>
    <cellStyle name="Normal 5 2 11 18" xfId="30402" xr:uid="{3F723687-53E8-4720-9027-FFE69E06C749}"/>
    <cellStyle name="Normal 5 2 11 18 2" xfId="30403" xr:uid="{BE34DA0B-C708-4BF0-AF1F-17BCC77F3731}"/>
    <cellStyle name="Normal 5 2 11 18 2 2" xfId="30404" xr:uid="{99394C8F-B784-4AB6-A2FD-403AB01286ED}"/>
    <cellStyle name="Normal 5 2 11 19" xfId="30405" xr:uid="{FA29D55B-6D8A-461F-B520-5D480EBF3562}"/>
    <cellStyle name="Normal 5 2 11 19 2" xfId="30406" xr:uid="{0C700652-9498-4D11-9A79-44B6788A11F1}"/>
    <cellStyle name="Normal 5 2 11 19 2 2" xfId="30407" xr:uid="{0E8EECC7-1103-4C5E-8283-FEF316FBD4F6}"/>
    <cellStyle name="Normal 5 2 11 2" xfId="30408" xr:uid="{6CA865CA-B100-4B55-8181-856C9FDD330F}"/>
    <cellStyle name="Normal 5 2 11 2 2" xfId="30409" xr:uid="{2C4F5932-DB69-481D-AE18-D9D453B442E2}"/>
    <cellStyle name="Normal 5 2 11 2 2 2" xfId="30410" xr:uid="{92CBBCDF-CFE5-4CC9-9785-D9509B826B3A}"/>
    <cellStyle name="Normal 5 2 11 20" xfId="30411" xr:uid="{A04B5E6D-B150-4439-9A98-40FA23B4A28A}"/>
    <cellStyle name="Normal 5 2 11 20 2" xfId="30412" xr:uid="{D7EAD659-D5AC-492B-B4FE-28A29F4D552F}"/>
    <cellStyle name="Normal 5 2 11 20 2 2" xfId="30413" xr:uid="{FEF8C4E2-7AB5-4A1D-86BB-F83D05D0668A}"/>
    <cellStyle name="Normal 5 2 11 21" xfId="30414" xr:uid="{0F0855C2-D4D7-426F-A48D-7E77F4332DDB}"/>
    <cellStyle name="Normal 5 2 11 21 2" xfId="30415" xr:uid="{3D4395EF-9777-4DB3-BA66-BF6D465D310C}"/>
    <cellStyle name="Normal 5 2 11 21 2 2" xfId="30416" xr:uid="{7B30A3B6-D190-4C25-A18F-877EB42684EC}"/>
    <cellStyle name="Normal 5 2 11 22" xfId="30417" xr:uid="{9B2B99FF-5DEB-44C0-9219-9B40E6FF446C}"/>
    <cellStyle name="Normal 5 2 11 22 2" xfId="30418" xr:uid="{4A0EDE37-E4D3-42B3-80D3-F5360CC606AD}"/>
    <cellStyle name="Normal 5 2 11 22 2 2" xfId="30419" xr:uid="{E40D32EF-D498-4BDF-AE51-53EB5F3DB825}"/>
    <cellStyle name="Normal 5 2 11 23" xfId="30420" xr:uid="{72E6038C-ADC1-4190-A3D9-ADC7C2AB6D8B}"/>
    <cellStyle name="Normal 5 2 11 23 2" xfId="30421" xr:uid="{D4F19409-ADE1-4D5B-BA79-9C31D686B0BE}"/>
    <cellStyle name="Normal 5 2 11 23 2 2" xfId="30422" xr:uid="{3DF3FDEC-297D-4B4F-B37E-41F55649F6EA}"/>
    <cellStyle name="Normal 5 2 11 24" xfId="30423" xr:uid="{2FC9D726-B714-43FD-864F-B355FD2E74B3}"/>
    <cellStyle name="Normal 5 2 11 24 2" xfId="30424" xr:uid="{4DF4EE7E-F881-427E-A7E4-91E7C7204FCE}"/>
    <cellStyle name="Normal 5 2 11 24 2 2" xfId="30425" xr:uid="{81DC2BAC-0D4E-4634-AEC5-68CC77AA6E3C}"/>
    <cellStyle name="Normal 5 2 11 25" xfId="30426" xr:uid="{6BF21B85-13E5-4DEB-A50C-7FE50FD145DA}"/>
    <cellStyle name="Normal 5 2 11 25 2" xfId="30427" xr:uid="{AE478D99-1D70-4FAE-A299-318524110612}"/>
    <cellStyle name="Normal 5 2 11 26" xfId="30428" xr:uid="{2DD73028-DDA3-4BBA-8194-6EC79D04F8D6}"/>
    <cellStyle name="Normal 5 2 11 3" xfId="30429" xr:uid="{6BCC63E9-1AC1-40CF-BD27-3386F0E998D4}"/>
    <cellStyle name="Normal 5 2 11 3 2" xfId="30430" xr:uid="{A893ECFE-24AA-4185-BBD1-C291CE32EAE6}"/>
    <cellStyle name="Normal 5 2 11 3 2 2" xfId="30431" xr:uid="{9DFEDD74-2B93-4C97-8550-CAA47C83A19D}"/>
    <cellStyle name="Normal 5 2 11 4" xfId="30432" xr:uid="{69FFD678-32FF-4811-8D50-D8DEC99EAB17}"/>
    <cellStyle name="Normal 5 2 11 4 2" xfId="30433" xr:uid="{087EBC06-9219-46FE-841A-47B0CBB5E09E}"/>
    <cellStyle name="Normal 5 2 11 4 2 2" xfId="30434" xr:uid="{8ED2A4C7-ED2B-4924-8D82-20C48A314BEF}"/>
    <cellStyle name="Normal 5 2 11 5" xfId="30435" xr:uid="{66A12BEB-0659-4518-9341-32523A3B5980}"/>
    <cellStyle name="Normal 5 2 11 5 2" xfId="30436" xr:uid="{1A130F0F-A320-4CF9-B16E-327597AB5566}"/>
    <cellStyle name="Normal 5 2 11 5 2 2" xfId="30437" xr:uid="{55D675EE-8C79-4CAD-A042-1448207D3D54}"/>
    <cellStyle name="Normal 5 2 11 6" xfId="30438" xr:uid="{2EBE2022-CDAE-4403-8F2C-3587C8176EB7}"/>
    <cellStyle name="Normal 5 2 11 6 2" xfId="30439" xr:uid="{5FE8392B-BCDF-4C22-A80B-10E9461D626F}"/>
    <cellStyle name="Normal 5 2 11 6 2 2" xfId="30440" xr:uid="{E19787D3-1209-4F76-8C1C-593D2A42F68A}"/>
    <cellStyle name="Normal 5 2 11 7" xfId="30441" xr:uid="{F5C1971D-C8F8-4B28-BBB5-6695F5948114}"/>
    <cellStyle name="Normal 5 2 11 7 2" xfId="30442" xr:uid="{7C61DDF1-B4AF-497E-A3D7-F7033FAC4EDA}"/>
    <cellStyle name="Normal 5 2 11 7 2 2" xfId="30443" xr:uid="{7CCCEFE9-9AF7-456D-99C7-B7DDEE4DFFA2}"/>
    <cellStyle name="Normal 5 2 11 8" xfId="30444" xr:uid="{52334A44-48A2-4BD3-ABCE-A5D609F7B772}"/>
    <cellStyle name="Normal 5 2 11 8 2" xfId="30445" xr:uid="{A009DFAE-EB30-45C8-9BD6-E7F7081FA50C}"/>
    <cellStyle name="Normal 5 2 11 8 2 2" xfId="30446" xr:uid="{37E5E58E-9129-4AC9-BA6A-2759214F7266}"/>
    <cellStyle name="Normal 5 2 11 9" xfId="30447" xr:uid="{CA62F98D-D3BB-4F31-8D09-A8D6B480BFEA}"/>
    <cellStyle name="Normal 5 2 11 9 2" xfId="30448" xr:uid="{AA2E960A-F809-44B4-B186-BAFE9F46E762}"/>
    <cellStyle name="Normal 5 2 11 9 2 2" xfId="30449" xr:uid="{D6BED5AD-B1B0-4328-BECC-C377ED6BB5C2}"/>
    <cellStyle name="Normal 5 2 12" xfId="30450" xr:uid="{69944987-4E7B-4AD4-B3EB-58DE5F37689B}"/>
    <cellStyle name="Normal 5 2 12 10" xfId="30451" xr:uid="{91935373-1921-4F14-85E6-6D17A9B69562}"/>
    <cellStyle name="Normal 5 2 12 10 2" xfId="30452" xr:uid="{CA6F4997-6DDD-4DC1-88D1-3BB9FEFCE0FC}"/>
    <cellStyle name="Normal 5 2 12 10 2 2" xfId="30453" xr:uid="{70844EF4-3DDD-42D3-8EB9-36C00FDCE894}"/>
    <cellStyle name="Normal 5 2 12 11" xfId="30454" xr:uid="{1DA5EABB-3F33-485B-A5FB-B354B01725E5}"/>
    <cellStyle name="Normal 5 2 12 11 2" xfId="30455" xr:uid="{A088BD72-4107-4317-B6CE-33CA7AE9B35E}"/>
    <cellStyle name="Normal 5 2 12 11 2 2" xfId="30456" xr:uid="{3AD8A9D6-E671-4E76-BE04-DADE1856746E}"/>
    <cellStyle name="Normal 5 2 12 12" xfId="30457" xr:uid="{C01E0050-A212-4993-8C20-8915EEDE08AE}"/>
    <cellStyle name="Normal 5 2 12 12 2" xfId="30458" xr:uid="{8F91FDC8-AA53-422B-9A1B-66596AEBA52E}"/>
    <cellStyle name="Normal 5 2 12 12 2 2" xfId="30459" xr:uid="{72933104-5C7C-4F69-B680-0DAD753CF08A}"/>
    <cellStyle name="Normal 5 2 12 13" xfId="30460" xr:uid="{C3D015A7-88A6-4023-A53B-3995985D8092}"/>
    <cellStyle name="Normal 5 2 12 13 2" xfId="30461" xr:uid="{C8BD45BC-CB9C-4E5C-B8A7-94FC81CDA8F7}"/>
    <cellStyle name="Normal 5 2 12 13 2 2" xfId="30462" xr:uid="{796A5690-20C3-4C28-B5DE-F4F018C7929E}"/>
    <cellStyle name="Normal 5 2 12 14" xfId="30463" xr:uid="{DE97EC7A-EE57-4E6C-BBDF-E856D4D975C6}"/>
    <cellStyle name="Normal 5 2 12 14 2" xfId="30464" xr:uid="{C00B46E5-65A6-4FEE-8AF8-53BD050CCD00}"/>
    <cellStyle name="Normal 5 2 12 14 2 2" xfId="30465" xr:uid="{E403EFA9-B3A6-40DC-A185-5D4FEF845E68}"/>
    <cellStyle name="Normal 5 2 12 15" xfId="30466" xr:uid="{D4C89B03-B977-4463-8C1B-B057A16FDA86}"/>
    <cellStyle name="Normal 5 2 12 15 2" xfId="30467" xr:uid="{A80A91D2-4919-48DD-8AD2-35642CEC77D9}"/>
    <cellStyle name="Normal 5 2 12 15 2 2" xfId="30468" xr:uid="{6C56C714-A924-478F-927C-86B498D9CD68}"/>
    <cellStyle name="Normal 5 2 12 16" xfId="30469" xr:uid="{F17C0B67-6D71-4461-86E9-68128CBD7538}"/>
    <cellStyle name="Normal 5 2 12 16 2" xfId="30470" xr:uid="{97B8D06F-A701-488F-88D9-F4241A77C650}"/>
    <cellStyle name="Normal 5 2 12 16 2 2" xfId="30471" xr:uid="{476761F0-649B-41B6-B453-CBEFBF3D3CA8}"/>
    <cellStyle name="Normal 5 2 12 17" xfId="30472" xr:uid="{18B796C8-0291-40DC-BE67-26F5FF35D02E}"/>
    <cellStyle name="Normal 5 2 12 17 2" xfId="30473" xr:uid="{DF9BF73F-498C-44F1-B39A-776BB2EC1C14}"/>
    <cellStyle name="Normal 5 2 12 17 2 2" xfId="30474" xr:uid="{4EDFFCAC-1A3B-4C63-8818-BAFC377FAA7A}"/>
    <cellStyle name="Normal 5 2 12 18" xfId="30475" xr:uid="{1BB1C8E7-3398-49ED-BEB4-97A5738E797B}"/>
    <cellStyle name="Normal 5 2 12 18 2" xfId="30476" xr:uid="{BF626FD9-AE1B-4BF2-B8F8-BAF2ADC7946B}"/>
    <cellStyle name="Normal 5 2 12 18 2 2" xfId="30477" xr:uid="{F8057197-3D82-4360-A4DD-2C19DC882379}"/>
    <cellStyle name="Normal 5 2 12 19" xfId="30478" xr:uid="{C6C1FFAB-EC10-4464-AF08-EFA892CC64BC}"/>
    <cellStyle name="Normal 5 2 12 19 2" xfId="30479" xr:uid="{3B4F7D92-BA1B-4EF8-ADC0-9FC6A9999B08}"/>
    <cellStyle name="Normal 5 2 12 19 2 2" xfId="30480" xr:uid="{30C9125D-32BE-4B6B-B393-3ABA1101B565}"/>
    <cellStyle name="Normal 5 2 12 2" xfId="30481" xr:uid="{204F44BA-9127-4759-97F3-1A2EC7D181B7}"/>
    <cellStyle name="Normal 5 2 12 2 2" xfId="30482" xr:uid="{BDDF7922-C616-46D5-9A5A-B60EAF8EB229}"/>
    <cellStyle name="Normal 5 2 12 2 2 2" xfId="30483" xr:uid="{56B2C3BC-1098-455F-9D31-F66F4775E5B8}"/>
    <cellStyle name="Normal 5 2 12 20" xfId="30484" xr:uid="{38041845-92B8-4EDE-9671-B8EF238DA564}"/>
    <cellStyle name="Normal 5 2 12 20 2" xfId="30485" xr:uid="{F77FF27F-1C80-49B5-85BF-B076523D36D5}"/>
    <cellStyle name="Normal 5 2 12 20 2 2" xfId="30486" xr:uid="{5078B48A-BFC8-4054-8A70-38A7119CFC87}"/>
    <cellStyle name="Normal 5 2 12 21" xfId="30487" xr:uid="{766378E5-3DCA-421A-B0B8-207A42C99052}"/>
    <cellStyle name="Normal 5 2 12 21 2" xfId="30488" xr:uid="{2F57568B-1A72-46AF-955C-8ADB0EB46D3A}"/>
    <cellStyle name="Normal 5 2 12 21 2 2" xfId="30489" xr:uid="{F7094449-29C9-460C-8932-01C497C317E6}"/>
    <cellStyle name="Normal 5 2 12 22" xfId="30490" xr:uid="{7CA41019-BA74-4D37-91BE-7333A2B3273A}"/>
    <cellStyle name="Normal 5 2 12 22 2" xfId="30491" xr:uid="{AE956846-9177-4839-B4CE-B8AD5DB2E0C1}"/>
    <cellStyle name="Normal 5 2 12 22 2 2" xfId="30492" xr:uid="{571C156C-E82E-47BD-9610-DB9D85B7B12C}"/>
    <cellStyle name="Normal 5 2 12 23" xfId="30493" xr:uid="{40EB908B-9E9A-4036-B177-F22A67FD956B}"/>
    <cellStyle name="Normal 5 2 12 23 2" xfId="30494" xr:uid="{5F2CD5C4-BD18-41E9-840B-1FE338550876}"/>
    <cellStyle name="Normal 5 2 12 23 2 2" xfId="30495" xr:uid="{61233953-1859-4155-BA64-03EFB294ED3A}"/>
    <cellStyle name="Normal 5 2 12 24" xfId="30496" xr:uid="{B7EE6529-EC42-4616-99B1-87F9462A1D8E}"/>
    <cellStyle name="Normal 5 2 12 24 2" xfId="30497" xr:uid="{3E8023C4-0CA2-4C3C-8E29-71D15573E233}"/>
    <cellStyle name="Normal 5 2 12 24 2 2" xfId="30498" xr:uid="{5DF437E1-304C-4942-BC1E-72E545CECC1A}"/>
    <cellStyle name="Normal 5 2 12 25" xfId="30499" xr:uid="{CB5750C6-0368-48CF-9E6F-561FADEC2F4D}"/>
    <cellStyle name="Normal 5 2 12 25 2" xfId="30500" xr:uid="{8996EA1D-8D70-46B7-B0A8-5D6A7A738E02}"/>
    <cellStyle name="Normal 5 2 12 26" xfId="30501" xr:uid="{0754D198-C405-43D0-880D-ED999D6B89AD}"/>
    <cellStyle name="Normal 5 2 12 3" xfId="30502" xr:uid="{F5E739AD-6AB0-4487-8646-2D6AC30664F2}"/>
    <cellStyle name="Normal 5 2 12 3 2" xfId="30503" xr:uid="{1FD578EF-2A31-44DE-B249-AEA45C7617FE}"/>
    <cellStyle name="Normal 5 2 12 3 2 2" xfId="30504" xr:uid="{BB2EAAC1-948B-4545-A69D-B9ABF6943DF0}"/>
    <cellStyle name="Normal 5 2 12 4" xfId="30505" xr:uid="{AC3CBE42-6C79-4E4A-9DFD-73BCA2718A57}"/>
    <cellStyle name="Normal 5 2 12 4 2" xfId="30506" xr:uid="{952BA1FB-5BA8-4D4C-A0D6-C8148A7D9622}"/>
    <cellStyle name="Normal 5 2 12 4 2 2" xfId="30507" xr:uid="{57B56BBD-C858-4D15-905E-5B603A5BA059}"/>
    <cellStyle name="Normal 5 2 12 5" xfId="30508" xr:uid="{18967D35-3828-4493-B865-E22E5600CEE9}"/>
    <cellStyle name="Normal 5 2 12 5 2" xfId="30509" xr:uid="{F774883C-A4CA-4EC1-8940-94B994484088}"/>
    <cellStyle name="Normal 5 2 12 5 2 2" xfId="30510" xr:uid="{9ADDB70B-EF36-47EB-9532-E133BD05E1A9}"/>
    <cellStyle name="Normal 5 2 12 6" xfId="30511" xr:uid="{FEA2208F-BF29-4ABB-AB64-BD8ACCA99914}"/>
    <cellStyle name="Normal 5 2 12 6 2" xfId="30512" xr:uid="{0699E01E-E2B0-482A-947C-4869AA189598}"/>
    <cellStyle name="Normal 5 2 12 6 2 2" xfId="30513" xr:uid="{25889BDB-D37A-492D-9C26-9B512DF4F991}"/>
    <cellStyle name="Normal 5 2 12 7" xfId="30514" xr:uid="{5B7C8C63-7A7D-47AB-9BA2-7FC9D7A51952}"/>
    <cellStyle name="Normal 5 2 12 7 2" xfId="30515" xr:uid="{D832453E-A40F-4350-BBCD-0F31CE6167F4}"/>
    <cellStyle name="Normal 5 2 12 7 2 2" xfId="30516" xr:uid="{23B76D8F-2077-4E57-A722-C08AA9DA087B}"/>
    <cellStyle name="Normal 5 2 12 8" xfId="30517" xr:uid="{8CE0F683-F770-49EC-B7C0-AAB9C2F0CE42}"/>
    <cellStyle name="Normal 5 2 12 8 2" xfId="30518" xr:uid="{2E81014B-7929-4E1C-8A42-5422C7D97FF7}"/>
    <cellStyle name="Normal 5 2 12 8 2 2" xfId="30519" xr:uid="{59C666EA-3AF1-4A62-9C84-523AEBE89BC6}"/>
    <cellStyle name="Normal 5 2 12 9" xfId="30520" xr:uid="{213207D2-AF6D-4EA0-9E81-378BEE4CF278}"/>
    <cellStyle name="Normal 5 2 12 9 2" xfId="30521" xr:uid="{30EB61CC-8B63-44C2-8D55-7566EEF27E5B}"/>
    <cellStyle name="Normal 5 2 12 9 2 2" xfId="30522" xr:uid="{321D8C80-C6D9-4955-B374-6D97CF54939F}"/>
    <cellStyle name="Normal 5 2 13" xfId="30523" xr:uid="{E0EF6FE0-16D9-47A0-B886-E89BF7883644}"/>
    <cellStyle name="Normal 5 2 13 2" xfId="30524" xr:uid="{5CDEFBF1-F5BF-4730-83DD-DD2CA05680AA}"/>
    <cellStyle name="Normal 5 2 13 2 2" xfId="30525" xr:uid="{B936AAF9-4152-425B-8D7C-468F99935B50}"/>
    <cellStyle name="Normal 5 2 14" xfId="30526" xr:uid="{AD6AECD9-6659-4A40-82EA-6C93F9DF7819}"/>
    <cellStyle name="Normal 5 2 14 2" xfId="30527" xr:uid="{69237045-9599-4222-8236-AB123519F089}"/>
    <cellStyle name="Normal 5 2 14 2 2" xfId="30528" xr:uid="{66D13661-06E4-47D4-AFAD-03CF71BB48A3}"/>
    <cellStyle name="Normal 5 2 15" xfId="30529" xr:uid="{13817C80-86DC-4966-A3CA-D6C0B90D546B}"/>
    <cellStyle name="Normal 5 2 15 2" xfId="30530" xr:uid="{85AB0C8F-3FA1-404E-9089-887465D1492C}"/>
    <cellStyle name="Normal 5 2 15 2 2" xfId="30531" xr:uid="{15DA9767-E7F4-44CF-9314-BF69223F8F6B}"/>
    <cellStyle name="Normal 5 2 16" xfId="30532" xr:uid="{0CD5C76E-AD10-46DE-8D6C-BAFEDB724B83}"/>
    <cellStyle name="Normal 5 2 16 2" xfId="30533" xr:uid="{46F9BF7F-5E1E-4A0E-906B-B69F40E9DD20}"/>
    <cellStyle name="Normal 5 2 16 2 2" xfId="30534" xr:uid="{834A7DA8-4C52-4F41-91B3-41EEAEA1AEA6}"/>
    <cellStyle name="Normal 5 2 17" xfId="30535" xr:uid="{E55573AA-9980-4E1C-A45A-04106B9C7C1F}"/>
    <cellStyle name="Normal 5 2 17 2" xfId="30536" xr:uid="{8674CC53-AA44-4B75-AED9-3303E832F16F}"/>
    <cellStyle name="Normal 5 2 17 2 2" xfId="30537" xr:uid="{F6A029B9-A475-4AC0-9A38-EDE9A5BAD5C0}"/>
    <cellStyle name="Normal 5 2 18" xfId="30538" xr:uid="{E249383E-F20F-4C29-961F-59B08690829D}"/>
    <cellStyle name="Normal 5 2 18 2" xfId="30539" xr:uid="{B021A87B-4432-49ED-983B-FBBD4224268B}"/>
    <cellStyle name="Normal 5 2 18 2 2" xfId="30540" xr:uid="{8B2DD1C5-AB73-4468-A78D-6A8151F568D9}"/>
    <cellStyle name="Normal 5 2 19" xfId="30541" xr:uid="{EFBE8D85-4E38-452C-97B4-0C3875B37977}"/>
    <cellStyle name="Normal 5 2 19 2" xfId="30542" xr:uid="{0680D553-45BC-45D3-8BE2-73E4A758BDDD}"/>
    <cellStyle name="Normal 5 2 19 2 2" xfId="30543" xr:uid="{48682A87-5B2F-4A93-AA1B-7C0B816D499B}"/>
    <cellStyle name="Normal 5 2 2" xfId="30544" xr:uid="{C0D37F62-5A50-44BA-B44A-CDEF2C628672}"/>
    <cellStyle name="Normal 5 2 2 10" xfId="30545" xr:uid="{9D872FDD-5007-4D03-B918-06D6355B1DDB}"/>
    <cellStyle name="Normal 5 2 2 10 2" xfId="30546" xr:uid="{0391C5D1-90B0-445D-81B0-7833C5BD953E}"/>
    <cellStyle name="Normal 5 2 2 10 2 2" xfId="30547" xr:uid="{E155A4C5-FF9D-46AE-A753-6D5D53098BF1}"/>
    <cellStyle name="Normal 5 2 2 11" xfId="30548" xr:uid="{3FA5B731-2438-4185-9906-EAF3C0041336}"/>
    <cellStyle name="Normal 5 2 2 11 2" xfId="30549" xr:uid="{7A8F96B0-8243-4C17-9AA4-A307C2E62F45}"/>
    <cellStyle name="Normal 5 2 2 11 2 2" xfId="30550" xr:uid="{ED09123A-3CF1-4286-A4E2-BEC7AEF9B467}"/>
    <cellStyle name="Normal 5 2 2 12" xfId="30551" xr:uid="{7D5D19A8-52D3-4D0C-8673-4699BF108619}"/>
    <cellStyle name="Normal 5 2 2 12 2" xfId="30552" xr:uid="{5ACD233A-73E7-47B2-824B-DD179271C94F}"/>
    <cellStyle name="Normal 5 2 2 12 2 2" xfId="30553" xr:uid="{0DB14140-064A-4994-99BE-C21A68B645CD}"/>
    <cellStyle name="Normal 5 2 2 13" xfId="30554" xr:uid="{2339FA07-DF9A-46F3-8E7E-FD83FDC070DB}"/>
    <cellStyle name="Normal 5 2 2 13 2" xfId="30555" xr:uid="{B034D231-54F4-4BDB-9C65-75C6F7DC1089}"/>
    <cellStyle name="Normal 5 2 2 13 2 2" xfId="30556" xr:uid="{CD1DB01D-A93F-4259-A995-83E1C7F91EA1}"/>
    <cellStyle name="Normal 5 2 2 14" xfId="30557" xr:uid="{D5D4BF9E-F0CF-4DFB-8C14-41C56316FE36}"/>
    <cellStyle name="Normal 5 2 2 14 2" xfId="30558" xr:uid="{F63D61F9-1A7A-445C-94BB-50E10631916F}"/>
    <cellStyle name="Normal 5 2 2 14 2 2" xfId="30559" xr:uid="{0BA423AD-0EA1-418C-A89D-BE77F2CA9B61}"/>
    <cellStyle name="Normal 5 2 2 15" xfId="30560" xr:uid="{3C26D31D-5176-47AD-923F-44B03D987CF5}"/>
    <cellStyle name="Normal 5 2 2 15 2" xfId="30561" xr:uid="{EA95C763-E574-45A2-953E-36DD747518AA}"/>
    <cellStyle name="Normal 5 2 2 15 2 2" xfId="30562" xr:uid="{648FD5E5-E28A-403B-A816-D82E0C26A687}"/>
    <cellStyle name="Normal 5 2 2 16" xfId="30563" xr:uid="{8EE53F67-F1F9-41C2-950C-2315BACD884B}"/>
    <cellStyle name="Normal 5 2 2 16 2" xfId="30564" xr:uid="{EF419BD9-6E90-44FF-BB33-51A14F963306}"/>
    <cellStyle name="Normal 5 2 2 16 2 2" xfId="30565" xr:uid="{CCE9907D-68A3-4BC9-AB97-A1AE318B0B0A}"/>
    <cellStyle name="Normal 5 2 2 17" xfId="30566" xr:uid="{6AB18A4D-795F-4C69-BFE4-E7FE18470DCC}"/>
    <cellStyle name="Normal 5 2 2 17 2" xfId="30567" xr:uid="{3AA49B4B-C3B7-4526-9AB0-1458984A85A5}"/>
    <cellStyle name="Normal 5 2 2 17 2 2" xfId="30568" xr:uid="{705BDDD0-2025-4726-AF6B-E9402F4B3FCC}"/>
    <cellStyle name="Normal 5 2 2 18" xfId="30569" xr:uid="{1EC4905A-A026-459D-9F80-CDB31A840DDB}"/>
    <cellStyle name="Normal 5 2 2 18 2" xfId="30570" xr:uid="{45B8AFC0-F4AC-45AF-911D-EE2FBECD891C}"/>
    <cellStyle name="Normal 5 2 2 18 2 2" xfId="30571" xr:uid="{63DFB350-31EC-4416-8513-3F091DB031D9}"/>
    <cellStyle name="Normal 5 2 2 19" xfId="30572" xr:uid="{7BF0BA94-F0D4-4F1B-9DEE-19F74EB1C8ED}"/>
    <cellStyle name="Normal 5 2 2 19 2" xfId="30573" xr:uid="{B4B95F09-B321-49D0-AB0E-E9BC03F65223}"/>
    <cellStyle name="Normal 5 2 2 19 2 2" xfId="30574" xr:uid="{762B000D-C2F2-4669-A45A-C5A10399994D}"/>
    <cellStyle name="Normal 5 2 2 2" xfId="30575" xr:uid="{0D67C03E-FA59-41EC-8B11-103BDDFDC557}"/>
    <cellStyle name="Normal 5 2 2 2 2" xfId="30576" xr:uid="{CE905308-DA41-4AB7-BEAE-56AE783DD8D6}"/>
    <cellStyle name="Normal 5 2 2 2 2 2" xfId="30577" xr:uid="{E62F20E5-2C03-428A-BC60-AA994E65604A}"/>
    <cellStyle name="Normal 5 2 2 20" xfId="30578" xr:uid="{865D9984-021C-4634-834B-C149068F2C93}"/>
    <cellStyle name="Normal 5 2 2 20 2" xfId="30579" xr:uid="{B90BC3BD-6A48-4FD9-826F-4E3880BE61DF}"/>
    <cellStyle name="Normal 5 2 2 20 2 2" xfId="30580" xr:uid="{111ACC30-687C-405C-9BDB-39AC7973FF03}"/>
    <cellStyle name="Normal 5 2 2 21" xfId="30581" xr:uid="{324EF4BD-6A48-49B9-8279-84179007FF5B}"/>
    <cellStyle name="Normal 5 2 2 21 2" xfId="30582" xr:uid="{E879C9DE-CA46-412C-BE97-F5F3903993F4}"/>
    <cellStyle name="Normal 5 2 2 21 2 2" xfId="30583" xr:uid="{470DA105-69E8-4C7B-A7EE-A70AFDBAD9BE}"/>
    <cellStyle name="Normal 5 2 2 22" xfId="30584" xr:uid="{F13D4DD6-9AE2-401F-8C11-D58FA91DDFF8}"/>
    <cellStyle name="Normal 5 2 2 22 2" xfId="30585" xr:uid="{F187A431-06B2-4625-AE78-AD81F72C04E6}"/>
    <cellStyle name="Normal 5 2 2 22 2 2" xfId="30586" xr:uid="{611AB7EE-E6C6-4D6B-BA0D-5E548C4291B9}"/>
    <cellStyle name="Normal 5 2 2 23" xfId="30587" xr:uid="{DBD51A98-5CAA-4E81-BEB7-D68BDA38CA7E}"/>
    <cellStyle name="Normal 5 2 2 23 2" xfId="30588" xr:uid="{B9966203-E429-49C2-B0EE-0899E4F0ACFA}"/>
    <cellStyle name="Normal 5 2 2 23 2 2" xfId="30589" xr:uid="{DB5255E3-D82D-4260-B25A-48083C3B35FE}"/>
    <cellStyle name="Normal 5 2 2 24" xfId="30590" xr:uid="{DE25C13F-F167-460B-A1DF-9E9404A71E75}"/>
    <cellStyle name="Normal 5 2 2 24 2" xfId="30591" xr:uid="{1A307F93-1D11-438C-B153-439A4A95EF49}"/>
    <cellStyle name="Normal 5 2 2 24 2 2" xfId="30592" xr:uid="{9D445419-FCA0-490E-9A88-1DA0F146D8C5}"/>
    <cellStyle name="Normal 5 2 2 25" xfId="30593" xr:uid="{522CC28F-6C10-4823-8F31-1B9ACF103A4B}"/>
    <cellStyle name="Normal 5 2 2 25 2" xfId="30594" xr:uid="{1206CC60-D2D2-4F33-9A65-48149A59705C}"/>
    <cellStyle name="Normal 5 2 2 26" xfId="30595" xr:uid="{13B73F80-5A70-4F36-B928-05193BA1DA49}"/>
    <cellStyle name="Normal 5 2 2 27" xfId="30596" xr:uid="{F8AA9B68-5E40-4229-A813-23F59315199B}"/>
    <cellStyle name="Normal 5 2 2 28" xfId="30597" xr:uid="{8874DB51-2B9C-46CC-826B-6520560ABC7B}"/>
    <cellStyle name="Normal 5 2 2 3" xfId="30598" xr:uid="{33542623-11F2-4A42-8E2C-2AFCEEB5C694}"/>
    <cellStyle name="Normal 5 2 2 3 2" xfId="30599" xr:uid="{1B975874-39DB-473D-85BD-1431B7A79DAF}"/>
    <cellStyle name="Normal 5 2 2 3 2 2" xfId="30600" xr:uid="{D597C586-ED26-421E-8118-2655807A0F01}"/>
    <cellStyle name="Normal 5 2 2 4" xfId="30601" xr:uid="{81A16661-62AA-4F7D-9180-2E6C0021AFF4}"/>
    <cellStyle name="Normal 5 2 2 4 2" xfId="30602" xr:uid="{C5623DDE-307B-43BC-847F-D273A6743995}"/>
    <cellStyle name="Normal 5 2 2 4 2 2" xfId="30603" xr:uid="{CE2FB589-C431-4630-9A2A-B398BCA8B6ED}"/>
    <cellStyle name="Normal 5 2 2 5" xfId="30604" xr:uid="{FDD641B5-E591-44D6-8EB6-33BA87BDA344}"/>
    <cellStyle name="Normal 5 2 2 5 2" xfId="30605" xr:uid="{77E4E177-1D3B-4805-86A5-113F1FDD2B54}"/>
    <cellStyle name="Normal 5 2 2 5 2 2" xfId="30606" xr:uid="{45454CE3-D80A-40C7-A3A4-78A0DC5A152E}"/>
    <cellStyle name="Normal 5 2 2 6" xfId="30607" xr:uid="{57CB36EA-0ED4-4974-B847-4F8BA2CDE949}"/>
    <cellStyle name="Normal 5 2 2 6 2" xfId="30608" xr:uid="{CFD0E8BA-2D52-4AC9-B053-98C4EF540814}"/>
    <cellStyle name="Normal 5 2 2 6 2 2" xfId="30609" xr:uid="{AF6BA22D-03AE-4A2B-8CB6-138DD2F50ECA}"/>
    <cellStyle name="Normal 5 2 2 7" xfId="30610" xr:uid="{D65FFD3D-5486-45A4-85E1-9FCF17E9FA49}"/>
    <cellStyle name="Normal 5 2 2 7 2" xfId="30611" xr:uid="{F2EA4B26-353E-459E-B76F-8C4191E7B48E}"/>
    <cellStyle name="Normal 5 2 2 7 2 2" xfId="30612" xr:uid="{A2F29365-DBA8-4B67-BABB-0BF5544F7591}"/>
    <cellStyle name="Normal 5 2 2 8" xfId="30613" xr:uid="{9A91E169-1C51-48F5-AA28-4F4E0E83A3AB}"/>
    <cellStyle name="Normal 5 2 2 8 2" xfId="30614" xr:uid="{FA1FAD98-E5F9-482E-A125-B149023B296B}"/>
    <cellStyle name="Normal 5 2 2 8 2 2" xfId="30615" xr:uid="{A7EF8932-2769-434E-86B0-356AACDAB337}"/>
    <cellStyle name="Normal 5 2 2 9" xfId="30616" xr:uid="{BED8B84C-4A46-4CC7-B9BC-F27246E286F7}"/>
    <cellStyle name="Normal 5 2 2 9 2" xfId="30617" xr:uid="{27E301B0-372E-41FC-9E89-4F74FA2F437C}"/>
    <cellStyle name="Normal 5 2 2 9 2 2" xfId="30618" xr:uid="{ED8C0E8E-0B7D-4D47-BDB3-A9BD46240BCB}"/>
    <cellStyle name="Normal 5 2 20" xfId="30619" xr:uid="{0ACB20FE-6680-457D-BAFC-69812160942D}"/>
    <cellStyle name="Normal 5 2 20 2" xfId="30620" xr:uid="{9020C81D-0BA4-4D66-9F61-907EA85A8EC2}"/>
    <cellStyle name="Normal 5 2 20 2 2" xfId="30621" xr:uid="{781A55BA-FC33-4901-8E01-64A3F8A5B9E0}"/>
    <cellStyle name="Normal 5 2 21" xfId="30622" xr:uid="{6D7FB07E-6114-4E2A-874A-19D8BDA148A9}"/>
    <cellStyle name="Normal 5 2 21 2" xfId="30623" xr:uid="{64EE3F5A-ABA2-4B81-A5BD-7DACFB56E718}"/>
    <cellStyle name="Normal 5 2 21 2 2" xfId="30624" xr:uid="{19AA9A43-D98D-454D-941E-BCE9FAEDA40E}"/>
    <cellStyle name="Normal 5 2 22" xfId="30625" xr:uid="{DAB8AF78-CCAF-4D7D-831B-42C7B91AC233}"/>
    <cellStyle name="Normal 5 2 22 2" xfId="30626" xr:uid="{F4E35EA6-D4F6-4CA6-BC0D-5BC83014B075}"/>
    <cellStyle name="Normal 5 2 22 2 2" xfId="30627" xr:uid="{45D6E4C4-70CC-4094-8125-F3477F6BEDED}"/>
    <cellStyle name="Normal 5 2 23" xfId="30628" xr:uid="{CB80BA16-B232-4BE7-813F-D8BCA45B895D}"/>
    <cellStyle name="Normal 5 2 23 2" xfId="30629" xr:uid="{C304D22E-42D1-49DC-A93A-0E04378C1112}"/>
    <cellStyle name="Normal 5 2 23 2 2" xfId="30630" xr:uid="{6EF577F2-271F-4AFE-990C-210F828A30E9}"/>
    <cellStyle name="Normal 5 2 24" xfId="30631" xr:uid="{2748A5DA-F3C2-42DC-A32D-4BCA7CC4FBD1}"/>
    <cellStyle name="Normal 5 2 24 2" xfId="30632" xr:uid="{7277C532-CF8A-45DE-8F2C-7FEC4C5A55A0}"/>
    <cellStyle name="Normal 5 2 24 2 2" xfId="30633" xr:uid="{1E04878F-6675-42D8-9554-C96F8FC39994}"/>
    <cellStyle name="Normal 5 2 25" xfId="30634" xr:uid="{D8F462B8-3988-487F-896B-4973879C4CFB}"/>
    <cellStyle name="Normal 5 2 25 2" xfId="30635" xr:uid="{F66F342A-1CAE-44F4-8BED-149E02A4CA50}"/>
    <cellStyle name="Normal 5 2 25 2 2" xfId="30636" xr:uid="{C24EB172-E020-4C7F-BC78-CB8F79F384C6}"/>
    <cellStyle name="Normal 5 2 26" xfId="30637" xr:uid="{5EEFCCF6-D87F-4A23-AE4C-33AC147AA722}"/>
    <cellStyle name="Normal 5 2 26 2" xfId="30638" xr:uid="{E42044DE-5DCD-4765-8641-3C3ED2E0A913}"/>
    <cellStyle name="Normal 5 2 26 2 2" xfId="30639" xr:uid="{B18CA385-E9DF-480B-B34F-9FF06C584F42}"/>
    <cellStyle name="Normal 5 2 27" xfId="30640" xr:uid="{4BF9C0B8-C456-4749-B6BF-2FE1F68AE619}"/>
    <cellStyle name="Normal 5 2 27 2" xfId="30641" xr:uid="{54444846-EB13-49AF-8F86-472CECD0EF5D}"/>
    <cellStyle name="Normal 5 2 27 2 2" xfId="30642" xr:uid="{423DEF44-30B9-44F8-9A97-7062A2BC6716}"/>
    <cellStyle name="Normal 5 2 28" xfId="30643" xr:uid="{6D57EE2D-D70E-4660-ADCD-069851516C7E}"/>
    <cellStyle name="Normal 5 2 28 2" xfId="30644" xr:uid="{F8E118F5-6573-42A7-8A2E-DD408C24EEA3}"/>
    <cellStyle name="Normal 5 2 28 2 2" xfId="30645" xr:uid="{E59677FB-8F2D-41DC-89D1-0EFDC7D0BDE5}"/>
    <cellStyle name="Normal 5 2 29" xfId="30646" xr:uid="{12D954A7-6EA7-49A7-BAEE-65E6CA546998}"/>
    <cellStyle name="Normal 5 2 29 2" xfId="30647" xr:uid="{F7977C1A-E748-46DE-BB4C-CD7C22336D26}"/>
    <cellStyle name="Normal 5 2 29 2 2" xfId="30648" xr:uid="{BB673C7C-B5CD-4E14-814E-5AD90065309A}"/>
    <cellStyle name="Normal 5 2 3" xfId="30649" xr:uid="{C183283A-8642-4134-B32B-52A948C2E925}"/>
    <cellStyle name="Normal 5 2 3 10" xfId="30650" xr:uid="{2BDDBA79-DB3F-48B2-9224-471BD6569821}"/>
    <cellStyle name="Normal 5 2 3 10 2" xfId="30651" xr:uid="{AEECECF0-61D8-4765-B68B-B66F568328C3}"/>
    <cellStyle name="Normal 5 2 3 10 2 2" xfId="30652" xr:uid="{1E782328-B21E-478C-8DB5-D8FDE9867D50}"/>
    <cellStyle name="Normal 5 2 3 11" xfId="30653" xr:uid="{3D57D5A7-5769-4DDC-8C93-0617D6D0E216}"/>
    <cellStyle name="Normal 5 2 3 11 2" xfId="30654" xr:uid="{4ADEB5B1-2A32-46BD-AF09-B6C59D62384B}"/>
    <cellStyle name="Normal 5 2 3 11 2 2" xfId="30655" xr:uid="{3AA59B7E-09EB-4A78-91EA-DCDD751F94E0}"/>
    <cellStyle name="Normal 5 2 3 12" xfId="30656" xr:uid="{C2275D1E-C0C2-42E5-A61D-D2FD83490620}"/>
    <cellStyle name="Normal 5 2 3 12 2" xfId="30657" xr:uid="{0882B05B-8C1D-4126-A8B2-7684204D26DF}"/>
    <cellStyle name="Normal 5 2 3 12 2 2" xfId="30658" xr:uid="{8DFE803D-8514-4334-A876-35B99CD11246}"/>
    <cellStyle name="Normal 5 2 3 13" xfId="30659" xr:uid="{AB7D5834-1B47-4895-B3FA-26AB93E15CEB}"/>
    <cellStyle name="Normal 5 2 3 13 2" xfId="30660" xr:uid="{A320DBDE-0BC8-4C78-98F8-48FF1DCCD2A4}"/>
    <cellStyle name="Normal 5 2 3 13 2 2" xfId="30661" xr:uid="{CBFA51AC-7B5B-427E-9147-CBC1F52BA0BC}"/>
    <cellStyle name="Normal 5 2 3 14" xfId="30662" xr:uid="{94AB2B7B-8864-403A-8997-6F8B9010CF0C}"/>
    <cellStyle name="Normal 5 2 3 14 2" xfId="30663" xr:uid="{E3606768-52F7-46DB-94CB-5A7FA1086FB4}"/>
    <cellStyle name="Normal 5 2 3 14 2 2" xfId="30664" xr:uid="{021FD247-5370-4EA6-ABB8-62766459A31D}"/>
    <cellStyle name="Normal 5 2 3 15" xfId="30665" xr:uid="{BCFC819B-AB4E-4775-AB5C-AD2974783900}"/>
    <cellStyle name="Normal 5 2 3 15 2" xfId="30666" xr:uid="{73CB1C75-2B19-449C-919D-405EA0096E54}"/>
    <cellStyle name="Normal 5 2 3 15 2 2" xfId="30667" xr:uid="{DD7DDABF-384E-44E2-AD5F-88AC507FA6AB}"/>
    <cellStyle name="Normal 5 2 3 16" xfId="30668" xr:uid="{2E80F4E1-95EC-4CF0-ACE1-ABF2434077B0}"/>
    <cellStyle name="Normal 5 2 3 16 2" xfId="30669" xr:uid="{05DEFC43-026D-4C5A-A3D9-7C71FF29170C}"/>
    <cellStyle name="Normal 5 2 3 16 2 2" xfId="30670" xr:uid="{57E75156-DDA2-413C-A26E-C84FC6ABA401}"/>
    <cellStyle name="Normal 5 2 3 17" xfId="30671" xr:uid="{8D5F9D17-6C24-46D2-86FB-84D0DA047906}"/>
    <cellStyle name="Normal 5 2 3 17 2" xfId="30672" xr:uid="{1A282334-B5C7-48D6-B1B6-D759D8D0700D}"/>
    <cellStyle name="Normal 5 2 3 17 2 2" xfId="30673" xr:uid="{F5029808-0CC7-42FC-8A6C-B65FD0CE046A}"/>
    <cellStyle name="Normal 5 2 3 18" xfId="30674" xr:uid="{18AA2AC1-0334-4441-BCFA-E2A2052C33EB}"/>
    <cellStyle name="Normal 5 2 3 18 2" xfId="30675" xr:uid="{407D6DFC-446B-41D3-A27F-146A986B00CC}"/>
    <cellStyle name="Normal 5 2 3 18 2 2" xfId="30676" xr:uid="{9D106751-52CD-4EC8-BA46-25DCFD03CA24}"/>
    <cellStyle name="Normal 5 2 3 19" xfId="30677" xr:uid="{EEA5AB79-EE75-4ABD-9D1E-A50B58D0244B}"/>
    <cellStyle name="Normal 5 2 3 19 2" xfId="30678" xr:uid="{1C03C275-E9EC-4857-BDEA-FEFA676FC9F3}"/>
    <cellStyle name="Normal 5 2 3 19 2 2" xfId="30679" xr:uid="{5A42C6E9-F5DE-49F2-93FF-68D8931D02AF}"/>
    <cellStyle name="Normal 5 2 3 2" xfId="30680" xr:uid="{AF49F204-A9A0-47D6-9B92-02E3AF7E54E0}"/>
    <cellStyle name="Normal 5 2 3 2 2" xfId="30681" xr:uid="{76C3C1F2-5211-4BC5-911C-DC0B3EC6849F}"/>
    <cellStyle name="Normal 5 2 3 2 2 2" xfId="30682" xr:uid="{579A7ABF-5CAC-4722-A8F6-14C15F29F07E}"/>
    <cellStyle name="Normal 5 2 3 20" xfId="30683" xr:uid="{B14FA0B2-CF26-4F57-B4BC-67A27914DB0C}"/>
    <cellStyle name="Normal 5 2 3 20 2" xfId="30684" xr:uid="{99FE325B-F60A-4389-8B1B-CDE2179633FD}"/>
    <cellStyle name="Normal 5 2 3 20 2 2" xfId="30685" xr:uid="{94AAE37C-F706-4650-B3B6-202BEA9EB5A9}"/>
    <cellStyle name="Normal 5 2 3 21" xfId="30686" xr:uid="{AD89DC1B-B396-494A-B2AE-E579F8334C2B}"/>
    <cellStyle name="Normal 5 2 3 21 2" xfId="30687" xr:uid="{282A2442-2772-4820-8FC7-82DCB477F446}"/>
    <cellStyle name="Normal 5 2 3 21 2 2" xfId="30688" xr:uid="{A8609FAD-A9BD-40A7-BE5C-9A67E638CFD7}"/>
    <cellStyle name="Normal 5 2 3 22" xfId="30689" xr:uid="{BC45D602-ACE4-46AF-9648-5BB38D608343}"/>
    <cellStyle name="Normal 5 2 3 22 2" xfId="30690" xr:uid="{101434C9-0DF9-4287-AB64-46583DE8A048}"/>
    <cellStyle name="Normal 5 2 3 22 2 2" xfId="30691" xr:uid="{02CD059C-B3B8-44DA-8298-B3B50EB02568}"/>
    <cellStyle name="Normal 5 2 3 23" xfId="30692" xr:uid="{D7540342-17E9-415E-BB18-4A05BCD61F42}"/>
    <cellStyle name="Normal 5 2 3 23 2" xfId="30693" xr:uid="{4CDE04FA-53B0-4A06-BF9F-4D7BCE649625}"/>
    <cellStyle name="Normal 5 2 3 23 2 2" xfId="30694" xr:uid="{6CBEF73B-7829-4E58-A8B5-5EE054C1F7D1}"/>
    <cellStyle name="Normal 5 2 3 24" xfId="30695" xr:uid="{3003BCD9-BA16-4A8C-8974-2D235F22AAC2}"/>
    <cellStyle name="Normal 5 2 3 24 2" xfId="30696" xr:uid="{A13CCEEA-01E9-49C0-ABE0-E6A288A66D0B}"/>
    <cellStyle name="Normal 5 2 3 24 2 2" xfId="30697" xr:uid="{5C4FA6A2-F5F9-4F95-A24F-4A3418C23326}"/>
    <cellStyle name="Normal 5 2 3 25" xfId="30698" xr:uid="{801C9D23-B2AC-440B-AA70-7FDA6C253203}"/>
    <cellStyle name="Normal 5 2 3 25 2" xfId="30699" xr:uid="{CA27B461-2B3A-46F8-882B-64ADAA48913D}"/>
    <cellStyle name="Normal 5 2 3 26" xfId="30700" xr:uid="{5E95B539-EEDF-4C3F-BE2F-D77B22DC9BD6}"/>
    <cellStyle name="Normal 5 2 3 3" xfId="30701" xr:uid="{E23EEFF9-CF5C-491D-BD0A-F186FA6D34F8}"/>
    <cellStyle name="Normal 5 2 3 3 2" xfId="30702" xr:uid="{7BB86307-FEC8-4354-AF6F-8721D5727FFA}"/>
    <cellStyle name="Normal 5 2 3 3 2 2" xfId="30703" xr:uid="{703F9F00-47F8-4D75-9FAA-8FEB285AF9EF}"/>
    <cellStyle name="Normal 5 2 3 4" xfId="30704" xr:uid="{8BC9CAE7-D2DA-4220-856B-CDFDB73AD1E6}"/>
    <cellStyle name="Normal 5 2 3 4 2" xfId="30705" xr:uid="{33CC0AE4-0C17-41E1-9B96-49C481561106}"/>
    <cellStyle name="Normal 5 2 3 4 2 2" xfId="30706" xr:uid="{BD2A08C1-84F8-42C1-B816-8EF97B374A7F}"/>
    <cellStyle name="Normal 5 2 3 5" xfId="30707" xr:uid="{113BC4CF-CC1E-4A56-9703-B1C789D81A8E}"/>
    <cellStyle name="Normal 5 2 3 5 2" xfId="30708" xr:uid="{F8F6A9ED-7510-4A42-B87F-CE15A9FC4472}"/>
    <cellStyle name="Normal 5 2 3 5 2 2" xfId="30709" xr:uid="{9B102F84-5803-43E0-A07B-6D5B2DAF8600}"/>
    <cellStyle name="Normal 5 2 3 6" xfId="30710" xr:uid="{2BC26FA7-FA43-4B58-AD51-A5B7175A507D}"/>
    <cellStyle name="Normal 5 2 3 6 2" xfId="30711" xr:uid="{0E7848CB-19BA-4042-831C-9479A4C85603}"/>
    <cellStyle name="Normal 5 2 3 6 2 2" xfId="30712" xr:uid="{0BDE8669-4F46-4408-AFDD-C7EDC3E7D009}"/>
    <cellStyle name="Normal 5 2 3 7" xfId="30713" xr:uid="{02188FF9-93D6-440A-882F-452D641CC4C8}"/>
    <cellStyle name="Normal 5 2 3 7 2" xfId="30714" xr:uid="{E641724D-FA4B-461C-AB9E-0664B70D0B88}"/>
    <cellStyle name="Normal 5 2 3 7 2 2" xfId="30715" xr:uid="{46578C1E-D34D-4ED1-A8BE-0BBEE70A6F5C}"/>
    <cellStyle name="Normal 5 2 3 8" xfId="30716" xr:uid="{A002445B-BD5E-417F-945D-20B3CCF03709}"/>
    <cellStyle name="Normal 5 2 3 8 2" xfId="30717" xr:uid="{41A8675B-2814-450E-947B-ECDD66B6AED5}"/>
    <cellStyle name="Normal 5 2 3 8 2 2" xfId="30718" xr:uid="{9BE3D304-9FFE-4E36-AA35-2FBC178EA2E6}"/>
    <cellStyle name="Normal 5 2 3 9" xfId="30719" xr:uid="{9FE0B5D4-2407-4A93-BCEB-3D27F87FBC76}"/>
    <cellStyle name="Normal 5 2 3 9 2" xfId="30720" xr:uid="{B4589F68-5B60-4EE3-85A2-D8822E90934A}"/>
    <cellStyle name="Normal 5 2 3 9 2 2" xfId="30721" xr:uid="{06BD5B4C-B549-4656-951B-E75184F2A5EA}"/>
    <cellStyle name="Normal 5 2 30" xfId="30722" xr:uid="{3C03FB98-2E79-4E39-A973-12ED76F9BFDD}"/>
    <cellStyle name="Normal 5 2 30 2" xfId="30723" xr:uid="{CF1C0417-7206-4D40-B8B3-F1284BE21A0E}"/>
    <cellStyle name="Normal 5 2 30 2 2" xfId="30724" xr:uid="{063156BB-2EE7-47BC-A828-5DE1AF17AD51}"/>
    <cellStyle name="Normal 5 2 31" xfId="30725" xr:uid="{855BF6DE-AE22-419F-8892-7F15DD158335}"/>
    <cellStyle name="Normal 5 2 31 2" xfId="30726" xr:uid="{72E7D8A4-D17B-4DF5-A0AA-BCA1239401B4}"/>
    <cellStyle name="Normal 5 2 31 2 2" xfId="30727" xr:uid="{73F67F38-9A97-426A-AD52-CE7704C72E08}"/>
    <cellStyle name="Normal 5 2 32" xfId="30728" xr:uid="{76DFC65B-8A80-490B-9C74-B8A1D272720E}"/>
    <cellStyle name="Normal 5 2 32 2" xfId="30729" xr:uid="{F7A76918-1CEE-45C9-A1E4-63F8CAC8F5DF}"/>
    <cellStyle name="Normal 5 2 32 2 2" xfId="30730" xr:uid="{158AB88A-444B-4454-BF73-1110332FAB64}"/>
    <cellStyle name="Normal 5 2 33" xfId="30731" xr:uid="{A796841D-7440-43E2-806B-C03D4AFF3AC1}"/>
    <cellStyle name="Normal 5 2 33 2" xfId="30732" xr:uid="{A388372A-DBA8-4582-BBBC-084611050222}"/>
    <cellStyle name="Normal 5 2 33 2 2" xfId="30733" xr:uid="{7B596837-CE41-4F9E-8423-04400EF34E18}"/>
    <cellStyle name="Normal 5 2 34" xfId="30734" xr:uid="{339DD7D1-EC38-433A-AAA4-3EE8275C4599}"/>
    <cellStyle name="Normal 5 2 34 2" xfId="30735" xr:uid="{4398CC30-0AEC-409F-8D16-7C7234B7FB47}"/>
    <cellStyle name="Normal 5 2 34 2 2" xfId="30736" xr:uid="{FDF60BE3-7EF4-4668-BF04-3718D6BABB4F}"/>
    <cellStyle name="Normal 5 2 35" xfId="30737" xr:uid="{271DED32-9C5A-4956-A850-07EA367E3308}"/>
    <cellStyle name="Normal 5 2 35 2" xfId="30738" xr:uid="{FCA5269F-E14B-438A-B92C-1BF91644D261}"/>
    <cellStyle name="Normal 5 2 35 2 2" xfId="30739" xr:uid="{86DD0ECF-4D22-47D2-AC49-F1CBB12893A7}"/>
    <cellStyle name="Normal 5 2 36" xfId="30740" xr:uid="{E9CE9B44-F283-414D-935C-C136016DAE2E}"/>
    <cellStyle name="Normal 5 2 36 2" xfId="30741" xr:uid="{1A0729E3-7CC9-4B81-B8F0-E9B0ED906E4E}"/>
    <cellStyle name="Normal 5 2 37" xfId="30742" xr:uid="{A72BD4C2-0DFD-428E-8E98-B9C46DD36B9C}"/>
    <cellStyle name="Normal 5 2 38" xfId="30743" xr:uid="{5B31C4AC-DFAE-4F1D-A5FA-21CE7649F67B}"/>
    <cellStyle name="Normal 5 2 4" xfId="30744" xr:uid="{DC2C17E3-2F4E-4F28-AFFD-55DAB848AF79}"/>
    <cellStyle name="Normal 5 2 4 10" xfId="30745" xr:uid="{6F6AE69A-EAD4-4269-A548-6683CCF17794}"/>
    <cellStyle name="Normal 5 2 4 10 2" xfId="30746" xr:uid="{5F6C43FF-48B5-45B4-A22A-38C004DBBD82}"/>
    <cellStyle name="Normal 5 2 4 10 2 2" xfId="30747" xr:uid="{2B024457-E023-4298-B793-A4C905A28083}"/>
    <cellStyle name="Normal 5 2 4 11" xfId="30748" xr:uid="{94D92F16-0548-4FD3-B008-7B4FCD417180}"/>
    <cellStyle name="Normal 5 2 4 11 2" xfId="30749" xr:uid="{6FDC0A90-0920-423A-971D-FB7F0EA6D638}"/>
    <cellStyle name="Normal 5 2 4 11 2 2" xfId="30750" xr:uid="{F5A988EA-126F-48BF-B4F7-2FCA3562E7D3}"/>
    <cellStyle name="Normal 5 2 4 12" xfId="30751" xr:uid="{B7E9678B-74C0-41E5-AB02-18F0FDE9913B}"/>
    <cellStyle name="Normal 5 2 4 12 2" xfId="30752" xr:uid="{99661202-ACDE-4326-9D28-D95934050426}"/>
    <cellStyle name="Normal 5 2 4 12 2 2" xfId="30753" xr:uid="{5DC97BE8-1B1A-4C5E-BF40-0E61DBD51B1B}"/>
    <cellStyle name="Normal 5 2 4 13" xfId="30754" xr:uid="{4DC849D5-CC90-4F9B-BA44-38CFFA822AE7}"/>
    <cellStyle name="Normal 5 2 4 13 2" xfId="30755" xr:uid="{7BCBC108-CF59-4AC3-BAE1-3B28548A4977}"/>
    <cellStyle name="Normal 5 2 4 13 2 2" xfId="30756" xr:uid="{28E479E2-D15A-4427-9A83-0FC697055F17}"/>
    <cellStyle name="Normal 5 2 4 14" xfId="30757" xr:uid="{681B3978-AEFC-46BA-AF3E-698000638A9F}"/>
    <cellStyle name="Normal 5 2 4 14 2" xfId="30758" xr:uid="{8702C204-A1ED-40F1-A35D-B2B7A7AF1FF3}"/>
    <cellStyle name="Normal 5 2 4 14 2 2" xfId="30759" xr:uid="{EA3CE013-2A41-4201-AE7E-2AD3BD51DEB5}"/>
    <cellStyle name="Normal 5 2 4 15" xfId="30760" xr:uid="{A6227C58-A162-4680-B359-3E346CF30012}"/>
    <cellStyle name="Normal 5 2 4 15 2" xfId="30761" xr:uid="{6AEFB3D8-B7AC-4766-9C65-F30043FC35E8}"/>
    <cellStyle name="Normal 5 2 4 15 2 2" xfId="30762" xr:uid="{6828FA8C-2B66-4E41-A94B-2C0A0F292C69}"/>
    <cellStyle name="Normal 5 2 4 16" xfId="30763" xr:uid="{8520807A-FDA5-4359-8C62-82C50175CC47}"/>
    <cellStyle name="Normal 5 2 4 16 2" xfId="30764" xr:uid="{C7577DDD-24D3-4190-A0FF-B7800ADA5DE5}"/>
    <cellStyle name="Normal 5 2 4 16 2 2" xfId="30765" xr:uid="{71DD0D35-6B55-47A4-BB98-57C0C4EFF590}"/>
    <cellStyle name="Normal 5 2 4 17" xfId="30766" xr:uid="{4969731A-C0D9-49F3-AD76-21827C09ABF6}"/>
    <cellStyle name="Normal 5 2 4 17 2" xfId="30767" xr:uid="{F96F90B3-0F74-4D12-968E-02A56D8BB402}"/>
    <cellStyle name="Normal 5 2 4 17 2 2" xfId="30768" xr:uid="{287BE41C-F7AA-4A19-9866-76001DCFDDB3}"/>
    <cellStyle name="Normal 5 2 4 18" xfId="30769" xr:uid="{274406CD-0410-458E-8A2C-33CB30F87E7E}"/>
    <cellStyle name="Normal 5 2 4 18 2" xfId="30770" xr:uid="{922100B8-29C0-4129-883D-3ABE8D731588}"/>
    <cellStyle name="Normal 5 2 4 18 2 2" xfId="30771" xr:uid="{FDC1184F-A7F9-445F-8A70-04D5884EBF48}"/>
    <cellStyle name="Normal 5 2 4 19" xfId="30772" xr:uid="{6D482DAF-A5CE-498F-A98D-72C0B8075FFD}"/>
    <cellStyle name="Normal 5 2 4 19 2" xfId="30773" xr:uid="{693A188B-AD77-4178-B3AF-ADFB9B339C66}"/>
    <cellStyle name="Normal 5 2 4 19 2 2" xfId="30774" xr:uid="{AC0E90A5-43FB-48DF-8F76-F3E231E8FB68}"/>
    <cellStyle name="Normal 5 2 4 2" xfId="30775" xr:uid="{972BC959-C55D-45AF-B7DE-E93E26AEF803}"/>
    <cellStyle name="Normal 5 2 4 2 2" xfId="30776" xr:uid="{7695B9A7-9155-44C6-BAE3-5B5DDE32576F}"/>
    <cellStyle name="Normal 5 2 4 2 2 2" xfId="30777" xr:uid="{27FF667B-8081-4B03-8A78-54D14C111AE9}"/>
    <cellStyle name="Normal 5 2 4 20" xfId="30778" xr:uid="{CA55A2AF-1515-415A-87D7-988FC47392FF}"/>
    <cellStyle name="Normal 5 2 4 20 2" xfId="30779" xr:uid="{84F44CAF-A2E0-4A3B-8AD5-43FCF4EA008C}"/>
    <cellStyle name="Normal 5 2 4 20 2 2" xfId="30780" xr:uid="{D15BA72A-A43C-414F-A0D6-57416A567BF9}"/>
    <cellStyle name="Normal 5 2 4 21" xfId="30781" xr:uid="{423C44F3-0CA9-4FF4-BBA2-BAEDFD13D2E0}"/>
    <cellStyle name="Normal 5 2 4 21 2" xfId="30782" xr:uid="{1B6A733D-41BB-4E42-A2A7-D9E0071D4134}"/>
    <cellStyle name="Normal 5 2 4 21 2 2" xfId="30783" xr:uid="{19C349B2-A141-4DBA-8241-EAE435C1DAEF}"/>
    <cellStyle name="Normal 5 2 4 22" xfId="30784" xr:uid="{9961018E-D0DE-4D30-B733-2ECD9A5E8F55}"/>
    <cellStyle name="Normal 5 2 4 22 2" xfId="30785" xr:uid="{47B8F80C-DF04-47E9-B46B-1FE714986411}"/>
    <cellStyle name="Normal 5 2 4 22 2 2" xfId="30786" xr:uid="{0908D09F-1F6C-4F6C-B781-F6DBE963E11A}"/>
    <cellStyle name="Normal 5 2 4 23" xfId="30787" xr:uid="{3B90B410-F5B8-4AC8-BD39-68BA6C354D17}"/>
    <cellStyle name="Normal 5 2 4 23 2" xfId="30788" xr:uid="{922C4F44-8801-45C6-B5A6-6759E099D583}"/>
    <cellStyle name="Normal 5 2 4 23 2 2" xfId="30789" xr:uid="{E4756E6D-861A-464F-A78F-B850CBEAF19E}"/>
    <cellStyle name="Normal 5 2 4 24" xfId="30790" xr:uid="{F6C5345F-8393-4C82-B88A-EECA15A25691}"/>
    <cellStyle name="Normal 5 2 4 24 2" xfId="30791" xr:uid="{7C3B38BF-4436-49BA-B3F3-0590607954BF}"/>
    <cellStyle name="Normal 5 2 4 24 2 2" xfId="30792" xr:uid="{B36C6FDB-90F2-4420-A384-E498421E5C14}"/>
    <cellStyle name="Normal 5 2 4 25" xfId="30793" xr:uid="{8D54E379-E8CC-4A5F-ADE3-BEFDC0EC9DD4}"/>
    <cellStyle name="Normal 5 2 4 25 2" xfId="30794" xr:uid="{82F7B35F-9B3C-44F9-B19E-653B04FEE4E0}"/>
    <cellStyle name="Normal 5 2 4 26" xfId="30795" xr:uid="{721FEEAA-9FD8-49DA-A356-B7F0C62CA4D8}"/>
    <cellStyle name="Normal 5 2 4 3" xfId="30796" xr:uid="{D2E1DCE0-3104-4FD2-8460-0E0488E3105C}"/>
    <cellStyle name="Normal 5 2 4 3 2" xfId="30797" xr:uid="{75066EF2-B679-4C7C-AF42-D66BAA0CF68E}"/>
    <cellStyle name="Normal 5 2 4 3 2 2" xfId="30798" xr:uid="{03C3A639-C14B-4AE1-AF2A-009DCB0A4D77}"/>
    <cellStyle name="Normal 5 2 4 4" xfId="30799" xr:uid="{F952AE85-DF14-4CD6-A0A0-DFCB5D717B77}"/>
    <cellStyle name="Normal 5 2 4 4 2" xfId="30800" xr:uid="{A625348D-AEC4-4A54-9BBE-0EFB1AC199FE}"/>
    <cellStyle name="Normal 5 2 4 4 2 2" xfId="30801" xr:uid="{9871F50A-1A76-49AA-8EC1-961188AD90D9}"/>
    <cellStyle name="Normal 5 2 4 5" xfId="30802" xr:uid="{A225C4E8-DD32-4A05-B46B-9F37179C3A57}"/>
    <cellStyle name="Normal 5 2 4 5 2" xfId="30803" xr:uid="{32914683-4A06-47CF-9C60-4FA6EE340528}"/>
    <cellStyle name="Normal 5 2 4 5 2 2" xfId="30804" xr:uid="{2C098A61-7606-444F-BE80-EECEF0A802D7}"/>
    <cellStyle name="Normal 5 2 4 6" xfId="30805" xr:uid="{58BB5FB2-4F37-4E8C-B94B-3EC972654FD3}"/>
    <cellStyle name="Normal 5 2 4 6 2" xfId="30806" xr:uid="{D7FB0F6A-6708-4B58-ADA3-514CBAEBAB7D}"/>
    <cellStyle name="Normal 5 2 4 6 2 2" xfId="30807" xr:uid="{9C50A060-052D-43E7-880C-5345DDC8C35C}"/>
    <cellStyle name="Normal 5 2 4 7" xfId="30808" xr:uid="{00FD3268-00CC-4D2A-B4DB-F34B14AD9D50}"/>
    <cellStyle name="Normal 5 2 4 7 2" xfId="30809" xr:uid="{477D953B-7978-4794-A30E-D126AFA622CA}"/>
    <cellStyle name="Normal 5 2 4 7 2 2" xfId="30810" xr:uid="{4DB9654F-609A-4D0B-8499-C32FF135B9FD}"/>
    <cellStyle name="Normal 5 2 4 8" xfId="30811" xr:uid="{4C97C5E1-BAC4-41DF-A1B6-DD1005DB052B}"/>
    <cellStyle name="Normal 5 2 4 8 2" xfId="30812" xr:uid="{0D4DCD2B-DC62-45F2-80A2-62E3DD2F7730}"/>
    <cellStyle name="Normal 5 2 4 8 2 2" xfId="30813" xr:uid="{69F2AE8C-A73F-46B8-BA47-DACB1781A070}"/>
    <cellStyle name="Normal 5 2 4 9" xfId="30814" xr:uid="{E41205D8-A518-4F5D-BA1F-445B3693D013}"/>
    <cellStyle name="Normal 5 2 4 9 2" xfId="30815" xr:uid="{2F02BFA1-031A-47AC-85DB-D0EDA28F451A}"/>
    <cellStyle name="Normal 5 2 4 9 2 2" xfId="30816" xr:uid="{CAD342DC-4E79-4649-B1EB-69158D4B3F3E}"/>
    <cellStyle name="Normal 5 2 5" xfId="30817" xr:uid="{7A892500-6AE6-4C6A-83CA-36F0C28BB209}"/>
    <cellStyle name="Normal 5 2 5 10" xfId="30818" xr:uid="{2E6627C0-B97C-4C60-AFEB-B242746E8F9C}"/>
    <cellStyle name="Normal 5 2 5 10 2" xfId="30819" xr:uid="{99A49BEF-C20B-4F9F-8183-0300C2BAE5D3}"/>
    <cellStyle name="Normal 5 2 5 10 2 2" xfId="30820" xr:uid="{20A25864-D1AC-4D0A-9525-03DE2C3D53A6}"/>
    <cellStyle name="Normal 5 2 5 11" xfId="30821" xr:uid="{A7BDB2D4-A2BF-4EF1-A0AF-CDA5E8AA2EB5}"/>
    <cellStyle name="Normal 5 2 5 11 2" xfId="30822" xr:uid="{A09AE4CA-ADFE-44D1-B4BB-7D826E6F083D}"/>
    <cellStyle name="Normal 5 2 5 11 2 2" xfId="30823" xr:uid="{881A1F0C-FF9B-4BB4-856E-AEA424B43A82}"/>
    <cellStyle name="Normal 5 2 5 12" xfId="30824" xr:uid="{E1A43CC0-8E4C-4952-B5E5-0A844102946B}"/>
    <cellStyle name="Normal 5 2 5 12 2" xfId="30825" xr:uid="{D1540DD0-212A-4FCC-8A26-597C02485D5A}"/>
    <cellStyle name="Normal 5 2 5 12 2 2" xfId="30826" xr:uid="{C6D0DA10-6D9A-469D-8BC6-A14067BF253D}"/>
    <cellStyle name="Normal 5 2 5 13" xfId="30827" xr:uid="{D1B21879-369B-4D8A-AF0E-32048B94CF5B}"/>
    <cellStyle name="Normal 5 2 5 13 2" xfId="30828" xr:uid="{B6D5065D-3BB6-4F65-9570-CF56ADE6DD62}"/>
    <cellStyle name="Normal 5 2 5 13 2 2" xfId="30829" xr:uid="{102B1E0E-96A0-4FAF-9F62-3B22250FDBB4}"/>
    <cellStyle name="Normal 5 2 5 14" xfId="30830" xr:uid="{DC69E519-5B0A-41FF-96C1-47EC51CDCB89}"/>
    <cellStyle name="Normal 5 2 5 14 2" xfId="30831" xr:uid="{4B75E45F-3CF1-4213-B89A-CDF831EC299F}"/>
    <cellStyle name="Normal 5 2 5 14 2 2" xfId="30832" xr:uid="{1ECCB7CE-3D0F-4E46-82E8-E7869FA3AB98}"/>
    <cellStyle name="Normal 5 2 5 15" xfId="30833" xr:uid="{7F38DCF2-E78F-42AC-982A-7215B7A21A4C}"/>
    <cellStyle name="Normal 5 2 5 15 2" xfId="30834" xr:uid="{25F69C6D-D5CE-4C3D-AE44-E67D0BAB47B8}"/>
    <cellStyle name="Normal 5 2 5 15 2 2" xfId="30835" xr:uid="{ACB01C81-6125-4AB0-8A10-D9F6FF445FDF}"/>
    <cellStyle name="Normal 5 2 5 16" xfId="30836" xr:uid="{009168F4-AFC6-4BE3-B0D2-EFAD81385071}"/>
    <cellStyle name="Normal 5 2 5 16 2" xfId="30837" xr:uid="{130E92EC-2B36-4455-BE6D-85DA65FEB968}"/>
    <cellStyle name="Normal 5 2 5 16 2 2" xfId="30838" xr:uid="{F242D168-988E-4DFB-A147-7A93F7798F6B}"/>
    <cellStyle name="Normal 5 2 5 17" xfId="30839" xr:uid="{817193B6-0194-4A82-BE22-06DF1CC4BBF2}"/>
    <cellStyle name="Normal 5 2 5 17 2" xfId="30840" xr:uid="{43A9A858-73B2-4CF2-B118-E03A5BE7EF58}"/>
    <cellStyle name="Normal 5 2 5 17 2 2" xfId="30841" xr:uid="{3B9FBE5F-6D3D-4365-BE03-A6DAECDEE045}"/>
    <cellStyle name="Normal 5 2 5 18" xfId="30842" xr:uid="{98B9AD7C-F2D6-4FE1-877C-4C56E8DAFEB0}"/>
    <cellStyle name="Normal 5 2 5 18 2" xfId="30843" xr:uid="{71F0005B-A2EF-4819-A263-49E23B9CC3AF}"/>
    <cellStyle name="Normal 5 2 5 18 2 2" xfId="30844" xr:uid="{497D1BF1-97D1-4E03-AD37-9E43C8DA2008}"/>
    <cellStyle name="Normal 5 2 5 19" xfId="30845" xr:uid="{438C31BE-5F77-460E-A150-6F2DE77D6201}"/>
    <cellStyle name="Normal 5 2 5 19 2" xfId="30846" xr:uid="{C8C3FEEB-4B28-41A4-AACD-13FB0176591C}"/>
    <cellStyle name="Normal 5 2 5 19 2 2" xfId="30847" xr:uid="{28CE9BE0-E1EE-4069-8F4D-093D5F22FCB5}"/>
    <cellStyle name="Normal 5 2 5 2" xfId="30848" xr:uid="{D46A8E5A-3901-4D7B-8943-779443B2EB9A}"/>
    <cellStyle name="Normal 5 2 5 2 2" xfId="30849" xr:uid="{03D32C30-AF85-4D35-A066-1A59CAD823C6}"/>
    <cellStyle name="Normal 5 2 5 2 2 2" xfId="30850" xr:uid="{050F9D1C-7D7A-4AA8-9AD2-51F8E702BFDC}"/>
    <cellStyle name="Normal 5 2 5 20" xfId="30851" xr:uid="{09F2ADAD-595F-43DB-9054-C28E16ABBFC3}"/>
    <cellStyle name="Normal 5 2 5 20 2" xfId="30852" xr:uid="{7BD71968-20CB-4BF5-8FF2-600DA7D5A4FC}"/>
    <cellStyle name="Normal 5 2 5 20 2 2" xfId="30853" xr:uid="{44E5DBDE-5FC8-4047-921B-811C01316BFD}"/>
    <cellStyle name="Normal 5 2 5 21" xfId="30854" xr:uid="{A4634A40-35C5-4E05-9B1B-AAD3D362E490}"/>
    <cellStyle name="Normal 5 2 5 21 2" xfId="30855" xr:uid="{F069240C-5BB9-428B-AA33-2057216BBAC9}"/>
    <cellStyle name="Normal 5 2 5 21 2 2" xfId="30856" xr:uid="{8A6CE3F8-4E68-42E6-80B3-B2565A938850}"/>
    <cellStyle name="Normal 5 2 5 22" xfId="30857" xr:uid="{ED3A99A9-D997-429F-B39A-51069C6096AF}"/>
    <cellStyle name="Normal 5 2 5 22 2" xfId="30858" xr:uid="{D16E9256-B7C9-44EF-B804-6148CB43B882}"/>
    <cellStyle name="Normal 5 2 5 22 2 2" xfId="30859" xr:uid="{7C0DA6A9-6DB3-4251-9F4A-873DE882D20D}"/>
    <cellStyle name="Normal 5 2 5 23" xfId="30860" xr:uid="{EB9A2F8F-344C-4CC1-BAAF-4EF2BDB24C36}"/>
    <cellStyle name="Normal 5 2 5 23 2" xfId="30861" xr:uid="{857ED75A-EBF2-4DB3-99A8-800FE412B8D0}"/>
    <cellStyle name="Normal 5 2 5 23 2 2" xfId="30862" xr:uid="{3CEA7645-32AB-4607-A571-5BC9EBCA7746}"/>
    <cellStyle name="Normal 5 2 5 24" xfId="30863" xr:uid="{ABD906C4-17A4-4DAA-8684-69078386ACB2}"/>
    <cellStyle name="Normal 5 2 5 24 2" xfId="30864" xr:uid="{D0CDEE29-6362-4586-A0DB-04C909DC073D}"/>
    <cellStyle name="Normal 5 2 5 24 2 2" xfId="30865" xr:uid="{F91045D6-7409-4176-AE74-3B5E3E301823}"/>
    <cellStyle name="Normal 5 2 5 25" xfId="30866" xr:uid="{03D31094-E5EF-4A8E-B7CA-6239A3CECF4D}"/>
    <cellStyle name="Normal 5 2 5 25 2" xfId="30867" xr:uid="{C843772A-3E61-488E-9323-4AED7C7C02FB}"/>
    <cellStyle name="Normal 5 2 5 26" xfId="30868" xr:uid="{FCE397DC-1015-4649-A0AE-C92BC2E57866}"/>
    <cellStyle name="Normal 5 2 5 3" xfId="30869" xr:uid="{5F7AD27D-EE0D-44BF-B215-1E65504EF930}"/>
    <cellStyle name="Normal 5 2 5 3 2" xfId="30870" xr:uid="{89104A1C-BD5E-49EA-A08D-D387921F6FD9}"/>
    <cellStyle name="Normal 5 2 5 3 2 2" xfId="30871" xr:uid="{A27B77D0-E21F-4057-B7C3-1FF6A0442756}"/>
    <cellStyle name="Normal 5 2 5 4" xfId="30872" xr:uid="{AB36B8B3-6646-4792-9741-DCB04BF068C3}"/>
    <cellStyle name="Normal 5 2 5 4 2" xfId="30873" xr:uid="{7ED7CC60-F04E-4F66-8388-C72092F0F126}"/>
    <cellStyle name="Normal 5 2 5 4 2 2" xfId="30874" xr:uid="{218DCE19-E66A-44F8-ACDC-CE121FD86993}"/>
    <cellStyle name="Normal 5 2 5 5" xfId="30875" xr:uid="{14811C97-0562-4FBB-8A5C-681DD7BB8048}"/>
    <cellStyle name="Normal 5 2 5 5 2" xfId="30876" xr:uid="{1B6A3D2A-746D-47A5-90CC-7BAA571859A4}"/>
    <cellStyle name="Normal 5 2 5 5 2 2" xfId="30877" xr:uid="{2E2405CC-457E-48D6-BD22-ABB2B65AD13A}"/>
    <cellStyle name="Normal 5 2 5 6" xfId="30878" xr:uid="{F986D627-7C3A-4946-B10F-4F5B5F1B90A8}"/>
    <cellStyle name="Normal 5 2 5 6 2" xfId="30879" xr:uid="{25E42FC9-DA02-4155-BD22-6327908C0575}"/>
    <cellStyle name="Normal 5 2 5 6 2 2" xfId="30880" xr:uid="{CE11C62A-E1A0-4DF1-8B75-70CC76596F16}"/>
    <cellStyle name="Normal 5 2 5 7" xfId="30881" xr:uid="{017FE4F2-7DB5-4F28-A30A-03DCF72CD7BE}"/>
    <cellStyle name="Normal 5 2 5 7 2" xfId="30882" xr:uid="{D65F2CE5-0E68-4794-A3B7-6E147B8484CB}"/>
    <cellStyle name="Normal 5 2 5 7 2 2" xfId="30883" xr:uid="{3A3A6689-6F14-4E31-9E5E-2ADB5D21036E}"/>
    <cellStyle name="Normal 5 2 5 8" xfId="30884" xr:uid="{B1EDDF11-A135-402F-B951-30296F60E87E}"/>
    <cellStyle name="Normal 5 2 5 8 2" xfId="30885" xr:uid="{628228F4-8C4A-46D7-B3D3-140DB5C1669B}"/>
    <cellStyle name="Normal 5 2 5 8 2 2" xfId="30886" xr:uid="{8E7AB9FF-FEFD-4058-9DCA-C1509C50F10E}"/>
    <cellStyle name="Normal 5 2 5 9" xfId="30887" xr:uid="{4B6FD02C-7CF5-48C1-9053-5B0CAEB2C7D9}"/>
    <cellStyle name="Normal 5 2 5 9 2" xfId="30888" xr:uid="{256A68F9-DA29-4CD9-B1DF-B7A428DF33EE}"/>
    <cellStyle name="Normal 5 2 5 9 2 2" xfId="30889" xr:uid="{B09E22BC-9DB7-4C4A-B698-A76F9DEC33A6}"/>
    <cellStyle name="Normal 5 2 6" xfId="30890" xr:uid="{1D02766B-56B0-4234-AC1E-88A09965079C}"/>
    <cellStyle name="Normal 5 2 6 10" xfId="30891" xr:uid="{16619F5F-8A8C-4E89-B2A5-5086FBEF9EF2}"/>
    <cellStyle name="Normal 5 2 6 10 2" xfId="30892" xr:uid="{B759DB8D-1DD9-4493-A58A-090EB138D7EF}"/>
    <cellStyle name="Normal 5 2 6 10 2 2" xfId="30893" xr:uid="{9449D0FE-B193-4153-9125-02BDA086739A}"/>
    <cellStyle name="Normal 5 2 6 11" xfId="30894" xr:uid="{AE6739C0-E65F-49D0-BB87-91AC90BD5FCA}"/>
    <cellStyle name="Normal 5 2 6 11 2" xfId="30895" xr:uid="{DD3E2641-61F6-4AA6-875B-C5E6FF2F1A68}"/>
    <cellStyle name="Normal 5 2 6 11 2 2" xfId="30896" xr:uid="{8229B53A-FB3B-4D0B-9C23-3D9A90398F15}"/>
    <cellStyle name="Normal 5 2 6 12" xfId="30897" xr:uid="{51CA8417-5B3A-41FC-A269-FFD5209F8AE0}"/>
    <cellStyle name="Normal 5 2 6 12 2" xfId="30898" xr:uid="{76FAB399-D6B3-41B7-9603-9F5A31E6C987}"/>
    <cellStyle name="Normal 5 2 6 12 2 2" xfId="30899" xr:uid="{2AC05850-CB45-4FB4-BE7A-0F22076104F7}"/>
    <cellStyle name="Normal 5 2 6 13" xfId="30900" xr:uid="{B47F8C69-BC9C-4152-8B03-EE382B9F1A29}"/>
    <cellStyle name="Normal 5 2 6 13 2" xfId="30901" xr:uid="{B02DE9CB-0523-4433-8A18-3D1B669D27F2}"/>
    <cellStyle name="Normal 5 2 6 13 2 2" xfId="30902" xr:uid="{1F582345-B0A0-4C3C-A524-9BA745591307}"/>
    <cellStyle name="Normal 5 2 6 14" xfId="30903" xr:uid="{03F344E4-5C43-4444-8CD1-D4E2745440A5}"/>
    <cellStyle name="Normal 5 2 6 14 2" xfId="30904" xr:uid="{D199B374-085A-4E3B-BDF1-2815B2393820}"/>
    <cellStyle name="Normal 5 2 6 14 2 2" xfId="30905" xr:uid="{650D27A1-4C5F-4DC0-B004-219F70C65DCE}"/>
    <cellStyle name="Normal 5 2 6 15" xfId="30906" xr:uid="{63EAF003-0FB8-4634-84A2-16A1B20C2EFC}"/>
    <cellStyle name="Normal 5 2 6 15 2" xfId="30907" xr:uid="{F825B7F4-7631-4D93-ACC1-89F4D38CF6F4}"/>
    <cellStyle name="Normal 5 2 6 15 2 2" xfId="30908" xr:uid="{930CD65F-AB5A-433B-9B17-181C6E2FB6A9}"/>
    <cellStyle name="Normal 5 2 6 16" xfId="30909" xr:uid="{E5A2F729-8D34-4CEF-A66E-D7C25E188210}"/>
    <cellStyle name="Normal 5 2 6 16 2" xfId="30910" xr:uid="{709D88E2-6150-45B9-9EF9-EDCEB9E1BA26}"/>
    <cellStyle name="Normal 5 2 6 16 2 2" xfId="30911" xr:uid="{1C098B3D-E5C0-462B-BB27-2800F7E6D943}"/>
    <cellStyle name="Normal 5 2 6 17" xfId="30912" xr:uid="{CBB3F463-319B-4610-8438-B7A49CFDD7C3}"/>
    <cellStyle name="Normal 5 2 6 17 2" xfId="30913" xr:uid="{9D9F08B3-4E35-45EA-974F-59696BBDB673}"/>
    <cellStyle name="Normal 5 2 6 17 2 2" xfId="30914" xr:uid="{ACF9189E-BD55-49E5-8556-07BB5F7FAAA1}"/>
    <cellStyle name="Normal 5 2 6 18" xfId="30915" xr:uid="{0CA87D1B-3E82-4C45-A769-CDA0B02FADA0}"/>
    <cellStyle name="Normal 5 2 6 18 2" xfId="30916" xr:uid="{CA62D304-D4AC-49BA-AFBD-D73AC1D08CD2}"/>
    <cellStyle name="Normal 5 2 6 18 2 2" xfId="30917" xr:uid="{DB74DDED-2067-4A2A-B801-1892ACAACE4C}"/>
    <cellStyle name="Normal 5 2 6 19" xfId="30918" xr:uid="{A780C54D-1BD5-428C-9CA8-F3CACB997676}"/>
    <cellStyle name="Normal 5 2 6 19 2" xfId="30919" xr:uid="{A6DE9D9B-348E-425F-B4B1-50D831D0E61E}"/>
    <cellStyle name="Normal 5 2 6 19 2 2" xfId="30920" xr:uid="{31104B3F-850D-4841-9B11-5355084C1FBD}"/>
    <cellStyle name="Normal 5 2 6 2" xfId="30921" xr:uid="{1F3E66CD-6CAF-4E0F-B085-4DEBC971FD70}"/>
    <cellStyle name="Normal 5 2 6 2 2" xfId="30922" xr:uid="{DC58E3FF-BF7A-4F75-889C-E6451431572E}"/>
    <cellStyle name="Normal 5 2 6 2 2 2" xfId="30923" xr:uid="{A697F793-4A55-4E6C-894C-E1E4B4764A03}"/>
    <cellStyle name="Normal 5 2 6 20" xfId="30924" xr:uid="{20AF7B62-938E-42FA-B704-486962375A3E}"/>
    <cellStyle name="Normal 5 2 6 20 2" xfId="30925" xr:uid="{BCB429C7-5367-4579-A053-4E38D00122CE}"/>
    <cellStyle name="Normal 5 2 6 20 2 2" xfId="30926" xr:uid="{73A945C9-B253-4AB6-BFA1-D443CD13D6A6}"/>
    <cellStyle name="Normal 5 2 6 21" xfId="30927" xr:uid="{3975E879-B6B3-45CE-8F6B-0CCCBB12E810}"/>
    <cellStyle name="Normal 5 2 6 21 2" xfId="30928" xr:uid="{A9F2B982-6254-49BE-8002-CDBF29F51630}"/>
    <cellStyle name="Normal 5 2 6 21 2 2" xfId="30929" xr:uid="{FDEC9EFF-BEBA-4611-9AEC-A70C7B1109C8}"/>
    <cellStyle name="Normal 5 2 6 22" xfId="30930" xr:uid="{28D45A8E-791A-4334-9547-79039023A9AD}"/>
    <cellStyle name="Normal 5 2 6 22 2" xfId="30931" xr:uid="{CE2620A9-7D5D-4287-8D6B-F2699E09B25F}"/>
    <cellStyle name="Normal 5 2 6 22 2 2" xfId="30932" xr:uid="{94B80144-F1C0-411A-8FE1-130024FF5B5A}"/>
    <cellStyle name="Normal 5 2 6 23" xfId="30933" xr:uid="{6F8C6769-2995-4F88-9021-FFEBD42095E8}"/>
    <cellStyle name="Normal 5 2 6 23 2" xfId="30934" xr:uid="{032DE3BD-AB19-4AB1-9B34-97BF5D25051A}"/>
    <cellStyle name="Normal 5 2 6 23 2 2" xfId="30935" xr:uid="{3DB2474D-ED68-4A1C-9D8F-B65EF2E4192D}"/>
    <cellStyle name="Normal 5 2 6 24" xfId="30936" xr:uid="{B8C135ED-6A6A-4E2C-ADD8-1406FAB2A9AA}"/>
    <cellStyle name="Normal 5 2 6 24 2" xfId="30937" xr:uid="{46649F8D-ED8E-4D96-8D6F-076F716E8D69}"/>
    <cellStyle name="Normal 5 2 6 24 2 2" xfId="30938" xr:uid="{13F3375E-8685-4227-A163-B331E074ECED}"/>
    <cellStyle name="Normal 5 2 6 25" xfId="30939" xr:uid="{74491CEF-E789-48D2-986F-9B3DEC3D5733}"/>
    <cellStyle name="Normal 5 2 6 25 2" xfId="30940" xr:uid="{83D9E7B0-351E-4A8C-A754-551EEDB35FDB}"/>
    <cellStyle name="Normal 5 2 6 26" xfId="30941" xr:uid="{243EBFAA-773F-4AEA-AE8F-787CD5A2114B}"/>
    <cellStyle name="Normal 5 2 6 3" xfId="30942" xr:uid="{89614AB4-2461-4D21-AD01-8444CE818050}"/>
    <cellStyle name="Normal 5 2 6 3 2" xfId="30943" xr:uid="{2617711C-3997-4E9B-8B79-35D1D05ECF92}"/>
    <cellStyle name="Normal 5 2 6 3 2 2" xfId="30944" xr:uid="{32EE19A0-BD56-4D31-8DE9-A59C97DE4B95}"/>
    <cellStyle name="Normal 5 2 6 4" xfId="30945" xr:uid="{9804DEFF-4B38-472B-A260-77240902DAF3}"/>
    <cellStyle name="Normal 5 2 6 4 2" xfId="30946" xr:uid="{0C78185C-CCFC-48B8-8518-82BB92CA4D28}"/>
    <cellStyle name="Normal 5 2 6 4 2 2" xfId="30947" xr:uid="{7425067B-4748-4A51-B08A-44DF55A00C49}"/>
    <cellStyle name="Normal 5 2 6 5" xfId="30948" xr:uid="{3FB09296-E33A-4B10-92E3-DF0FBB90D413}"/>
    <cellStyle name="Normal 5 2 6 5 2" xfId="30949" xr:uid="{248E4A8A-07D5-4E3D-9AB9-8B476410076B}"/>
    <cellStyle name="Normal 5 2 6 5 2 2" xfId="30950" xr:uid="{A0DF6CDE-4739-4343-A852-DBF737F8EE11}"/>
    <cellStyle name="Normal 5 2 6 6" xfId="30951" xr:uid="{5BBFF8E5-CCB4-470F-AA0A-EA3AE8DF50A1}"/>
    <cellStyle name="Normal 5 2 6 6 2" xfId="30952" xr:uid="{0F665BA7-3B2C-4D6D-B745-86E1FB4B3093}"/>
    <cellStyle name="Normal 5 2 6 6 2 2" xfId="30953" xr:uid="{297086B7-C594-43A3-BC30-EF2B9EFA6B19}"/>
    <cellStyle name="Normal 5 2 6 7" xfId="30954" xr:uid="{15B69759-88F7-44E1-8842-5319BED0A948}"/>
    <cellStyle name="Normal 5 2 6 7 2" xfId="30955" xr:uid="{0EEF5E6B-1A8E-4686-94CB-70A7A9FB1673}"/>
    <cellStyle name="Normal 5 2 6 7 2 2" xfId="30956" xr:uid="{34D442CA-91EB-46B5-9232-307B21B6A331}"/>
    <cellStyle name="Normal 5 2 6 8" xfId="30957" xr:uid="{53248F55-AB16-4655-8A9C-D94A81623B05}"/>
    <cellStyle name="Normal 5 2 6 8 2" xfId="30958" xr:uid="{21F1231A-817F-4229-8292-EF36D5139B93}"/>
    <cellStyle name="Normal 5 2 6 8 2 2" xfId="30959" xr:uid="{6209255D-5769-420B-81DE-594B765562DC}"/>
    <cellStyle name="Normal 5 2 6 9" xfId="30960" xr:uid="{FA62460D-FB0C-456A-8262-1B73B9901E0A}"/>
    <cellStyle name="Normal 5 2 6 9 2" xfId="30961" xr:uid="{AC195406-81EE-4A2D-8A01-74876CD21E33}"/>
    <cellStyle name="Normal 5 2 6 9 2 2" xfId="30962" xr:uid="{17BBC8A3-6D8F-40C7-A21F-442CD2822F70}"/>
    <cellStyle name="Normal 5 2 7" xfId="30963" xr:uid="{E510203F-5B1E-4D6A-AAB6-117C4534A0BC}"/>
    <cellStyle name="Normal 5 2 7 10" xfId="30964" xr:uid="{4857F7FE-D02E-41EF-983F-1BC5BA4CC6D5}"/>
    <cellStyle name="Normal 5 2 7 10 2" xfId="30965" xr:uid="{DE14033C-7567-4D3D-A386-900955869735}"/>
    <cellStyle name="Normal 5 2 7 10 2 2" xfId="30966" xr:uid="{FA4D886F-A6F0-4852-8FC9-A0130435248C}"/>
    <cellStyle name="Normal 5 2 7 11" xfId="30967" xr:uid="{9E6BF5DE-2F92-4D1F-9B95-52930260CB2A}"/>
    <cellStyle name="Normal 5 2 7 11 2" xfId="30968" xr:uid="{DD94AECB-6EF1-4F88-99E8-74865EED67F2}"/>
    <cellStyle name="Normal 5 2 7 11 2 2" xfId="30969" xr:uid="{6FF78181-8D05-4A7B-A666-0EDFFCCE1777}"/>
    <cellStyle name="Normal 5 2 7 12" xfId="30970" xr:uid="{E8B1E771-D99F-4834-9850-3D3E10614685}"/>
    <cellStyle name="Normal 5 2 7 12 2" xfId="30971" xr:uid="{3A34C03F-DE16-4897-A230-A25D02742D41}"/>
    <cellStyle name="Normal 5 2 7 12 2 2" xfId="30972" xr:uid="{1FB09A01-724B-40B0-8C48-68AA9A1F5D14}"/>
    <cellStyle name="Normal 5 2 7 13" xfId="30973" xr:uid="{31E3965B-748C-479D-8BAE-DA1CE4FB590A}"/>
    <cellStyle name="Normal 5 2 7 13 2" xfId="30974" xr:uid="{288C91E4-8500-4AFF-A28C-C42EFDE044EC}"/>
    <cellStyle name="Normal 5 2 7 13 2 2" xfId="30975" xr:uid="{FB115507-BABD-4F04-BFE9-2857017D187E}"/>
    <cellStyle name="Normal 5 2 7 14" xfId="30976" xr:uid="{85DACED8-3716-4925-B46F-D5EE1ACB7F5C}"/>
    <cellStyle name="Normal 5 2 7 14 2" xfId="30977" xr:uid="{E8AF5950-E6EA-4CD8-9F52-13786FD261F9}"/>
    <cellStyle name="Normal 5 2 7 14 2 2" xfId="30978" xr:uid="{05492DAC-8758-476B-9EB2-EA216A5AB523}"/>
    <cellStyle name="Normal 5 2 7 15" xfId="30979" xr:uid="{3A6A0FDA-7DD8-4C0B-B8F1-4B21B6073839}"/>
    <cellStyle name="Normal 5 2 7 15 2" xfId="30980" xr:uid="{85F44008-BA24-4437-AC6E-B9A703425C77}"/>
    <cellStyle name="Normal 5 2 7 15 2 2" xfId="30981" xr:uid="{E38012FB-1AA9-4A17-8D41-40C569E11FBF}"/>
    <cellStyle name="Normal 5 2 7 16" xfId="30982" xr:uid="{5E8C30D6-2336-4D22-9150-99383436FD47}"/>
    <cellStyle name="Normal 5 2 7 16 2" xfId="30983" xr:uid="{156344AE-2EB7-445B-ACFE-C884E2FA4C21}"/>
    <cellStyle name="Normal 5 2 7 16 2 2" xfId="30984" xr:uid="{C59A17D2-1720-4805-969B-FC39E4A37B8E}"/>
    <cellStyle name="Normal 5 2 7 17" xfId="30985" xr:uid="{6AAA6113-129D-4528-A2C4-3849D3B37287}"/>
    <cellStyle name="Normal 5 2 7 17 2" xfId="30986" xr:uid="{F268379C-7C17-446D-B3CC-1FE3139100C8}"/>
    <cellStyle name="Normal 5 2 7 17 2 2" xfId="30987" xr:uid="{4CFB40C1-46DE-482E-A1E5-16E523275175}"/>
    <cellStyle name="Normal 5 2 7 18" xfId="30988" xr:uid="{C315A8EB-5CB6-4295-938E-D7910A317948}"/>
    <cellStyle name="Normal 5 2 7 18 2" xfId="30989" xr:uid="{6960F0A8-B327-4ED1-A35F-B48A0C8F70BA}"/>
    <cellStyle name="Normal 5 2 7 18 2 2" xfId="30990" xr:uid="{A6F4FB83-F323-4831-9CD8-21D9A727774E}"/>
    <cellStyle name="Normal 5 2 7 19" xfId="30991" xr:uid="{59654075-15A8-4BB5-AD20-8D6EFA072E64}"/>
    <cellStyle name="Normal 5 2 7 19 2" xfId="30992" xr:uid="{12495490-37F2-4A43-9D66-2028E0FF8A68}"/>
    <cellStyle name="Normal 5 2 7 19 2 2" xfId="30993" xr:uid="{C8214936-A47F-41E7-B523-5D685C4296D2}"/>
    <cellStyle name="Normal 5 2 7 2" xfId="30994" xr:uid="{A6C3837C-FD6C-4EC2-8EDC-C60B089C90B3}"/>
    <cellStyle name="Normal 5 2 7 2 2" xfId="30995" xr:uid="{FB14CD94-A108-4B4E-AC3B-C0AA2AC63CDA}"/>
    <cellStyle name="Normal 5 2 7 2 2 2" xfId="30996" xr:uid="{0590EF10-77A9-432F-B5CC-249FFD5D6ED8}"/>
    <cellStyle name="Normal 5 2 7 20" xfId="30997" xr:uid="{02001583-1963-4C9E-BECA-4E96EBAF528D}"/>
    <cellStyle name="Normal 5 2 7 20 2" xfId="30998" xr:uid="{68172BC1-C691-4967-9AD9-2FE401C2D6D4}"/>
    <cellStyle name="Normal 5 2 7 20 2 2" xfId="30999" xr:uid="{BAB5912C-369F-4366-AFFA-DA6592310DC1}"/>
    <cellStyle name="Normal 5 2 7 21" xfId="31000" xr:uid="{BC832A14-BFD2-423E-BB85-500AAEA99423}"/>
    <cellStyle name="Normal 5 2 7 21 2" xfId="31001" xr:uid="{4F374B41-E85C-4D96-97A4-8A6476086C42}"/>
    <cellStyle name="Normal 5 2 7 21 2 2" xfId="31002" xr:uid="{AD58E06B-8827-40EB-A7A9-4255BDF8D63A}"/>
    <cellStyle name="Normal 5 2 7 22" xfId="31003" xr:uid="{2BD58335-5006-49F3-A692-97F905B1B2F0}"/>
    <cellStyle name="Normal 5 2 7 22 2" xfId="31004" xr:uid="{AEEA6044-AF2B-4C7C-AAF8-125ABA73AD78}"/>
    <cellStyle name="Normal 5 2 7 22 2 2" xfId="31005" xr:uid="{843EFF9E-D996-4CC4-B7DA-8B1C73DB92CF}"/>
    <cellStyle name="Normal 5 2 7 23" xfId="31006" xr:uid="{F7074C4C-B0CC-4817-8C9F-9595C35BDA02}"/>
    <cellStyle name="Normal 5 2 7 23 2" xfId="31007" xr:uid="{B59159B9-C49A-48CB-A3CC-1B19F41357C8}"/>
    <cellStyle name="Normal 5 2 7 23 2 2" xfId="31008" xr:uid="{76844EEB-57F8-429F-A98A-AD1A6BF95D0A}"/>
    <cellStyle name="Normal 5 2 7 24" xfId="31009" xr:uid="{39E61966-08E4-442F-BD5E-FB48924D2916}"/>
    <cellStyle name="Normal 5 2 7 24 2" xfId="31010" xr:uid="{2883B21E-262D-4FC0-A7D0-212369FCD238}"/>
    <cellStyle name="Normal 5 2 7 24 2 2" xfId="31011" xr:uid="{CCBE3548-6664-4F60-929F-E9AA890A837B}"/>
    <cellStyle name="Normal 5 2 7 25" xfId="31012" xr:uid="{68899EBA-0A40-4F7C-B0A3-7BE51045EF6B}"/>
    <cellStyle name="Normal 5 2 7 25 2" xfId="31013" xr:uid="{784F3E17-E22A-4B58-81B4-99327B08B08B}"/>
    <cellStyle name="Normal 5 2 7 26" xfId="31014" xr:uid="{6DDA2FC7-5211-44DD-A163-C96A77B2460C}"/>
    <cellStyle name="Normal 5 2 7 3" xfId="31015" xr:uid="{77BBE289-1843-4AFB-A412-F9C15AD8A8B8}"/>
    <cellStyle name="Normal 5 2 7 3 2" xfId="31016" xr:uid="{ABCA27B9-74ED-4BF5-9598-50E53E862843}"/>
    <cellStyle name="Normal 5 2 7 3 2 2" xfId="31017" xr:uid="{C8FB896D-7103-46A0-A4E4-2D9CAF502DB6}"/>
    <cellStyle name="Normal 5 2 7 4" xfId="31018" xr:uid="{FB7CC02C-7333-4F9A-9B43-BCA46D3F270F}"/>
    <cellStyle name="Normal 5 2 7 4 2" xfId="31019" xr:uid="{17B248B4-3D57-4998-B2AB-DE75BF5B16B6}"/>
    <cellStyle name="Normal 5 2 7 4 2 2" xfId="31020" xr:uid="{33D58D59-DA4C-40DE-A11B-3435B4FA30A7}"/>
    <cellStyle name="Normal 5 2 7 5" xfId="31021" xr:uid="{C25F73C9-0B3E-4167-AA0F-64D0F0950D62}"/>
    <cellStyle name="Normal 5 2 7 5 2" xfId="31022" xr:uid="{F977724D-A4E9-40EC-8FB3-D24C0A9C1E38}"/>
    <cellStyle name="Normal 5 2 7 5 2 2" xfId="31023" xr:uid="{039D6870-A6D6-4377-8165-C2E59F24ADB9}"/>
    <cellStyle name="Normal 5 2 7 6" xfId="31024" xr:uid="{3D0ED4D5-CCDF-4ACB-8913-FEF1252E98FE}"/>
    <cellStyle name="Normal 5 2 7 6 2" xfId="31025" xr:uid="{7AA73AEB-915A-4362-9B7C-E1F9FB367CC8}"/>
    <cellStyle name="Normal 5 2 7 6 2 2" xfId="31026" xr:uid="{A5FC2D92-F128-45A3-81C0-47D9DFF7E142}"/>
    <cellStyle name="Normal 5 2 7 7" xfId="31027" xr:uid="{B9B4D6C5-9554-453A-8F72-12655D515DA7}"/>
    <cellStyle name="Normal 5 2 7 7 2" xfId="31028" xr:uid="{2F5D8DCC-0C3C-4E65-BA06-68C288A85A05}"/>
    <cellStyle name="Normal 5 2 7 7 2 2" xfId="31029" xr:uid="{F9333822-10DC-4FFF-9FE5-6FCC120CB3D7}"/>
    <cellStyle name="Normal 5 2 7 8" xfId="31030" xr:uid="{59AD53C0-EFF1-4628-97F5-E6EABF1C7468}"/>
    <cellStyle name="Normal 5 2 7 8 2" xfId="31031" xr:uid="{9E6C832D-30D8-4FDC-A37E-1FD3F9BEA2A4}"/>
    <cellStyle name="Normal 5 2 7 8 2 2" xfId="31032" xr:uid="{73D16C19-D157-4CD3-94E9-00F296F1C0C4}"/>
    <cellStyle name="Normal 5 2 7 9" xfId="31033" xr:uid="{D59C397A-B329-4035-87DF-9520C00316F8}"/>
    <cellStyle name="Normal 5 2 7 9 2" xfId="31034" xr:uid="{78B8CA1B-B40E-4711-8DC5-236F3CD5E371}"/>
    <cellStyle name="Normal 5 2 7 9 2 2" xfId="31035" xr:uid="{6B8FE987-EF3C-4C44-8737-5DB58F5FB4BE}"/>
    <cellStyle name="Normal 5 2 8" xfId="31036" xr:uid="{4572B3EF-B1AB-404B-A8ED-3CBBC999B662}"/>
    <cellStyle name="Normal 5 2 8 10" xfId="31037" xr:uid="{EC6F3F87-0D15-4F5D-B775-C4AD14F373F9}"/>
    <cellStyle name="Normal 5 2 8 10 2" xfId="31038" xr:uid="{054AFD81-25E0-42B0-9F7E-434F42426B9F}"/>
    <cellStyle name="Normal 5 2 8 10 2 2" xfId="31039" xr:uid="{97CB7B50-B370-4A6C-A90D-AF3B4A7996FF}"/>
    <cellStyle name="Normal 5 2 8 11" xfId="31040" xr:uid="{0B8477FA-3349-4E55-8E7F-96E8D610333C}"/>
    <cellStyle name="Normal 5 2 8 11 2" xfId="31041" xr:uid="{150A8F77-8130-45D0-99F8-CA926158C7C3}"/>
    <cellStyle name="Normal 5 2 8 11 2 2" xfId="31042" xr:uid="{F7983C1B-686A-4FA5-AA64-0E90D384B283}"/>
    <cellStyle name="Normal 5 2 8 12" xfId="31043" xr:uid="{E1A049A3-886D-4551-809C-1890F5D566CC}"/>
    <cellStyle name="Normal 5 2 8 12 2" xfId="31044" xr:uid="{A605680F-4E04-4CDE-8212-C7FD56ED29A8}"/>
    <cellStyle name="Normal 5 2 8 12 2 2" xfId="31045" xr:uid="{0A7AE51F-DC71-4709-A5FE-D771CDAD4D21}"/>
    <cellStyle name="Normal 5 2 8 13" xfId="31046" xr:uid="{DA842C7D-B3C4-4DE9-81B1-75BE5032F69A}"/>
    <cellStyle name="Normal 5 2 8 13 2" xfId="31047" xr:uid="{9F0C603B-F19D-4300-97C2-B8CB9768A7D5}"/>
    <cellStyle name="Normal 5 2 8 13 2 2" xfId="31048" xr:uid="{CB453F6A-2EB7-4A39-B2A5-66B0878D7E8B}"/>
    <cellStyle name="Normal 5 2 8 14" xfId="31049" xr:uid="{279D4F90-742A-40FC-86B9-52FBEF0FBA84}"/>
    <cellStyle name="Normal 5 2 8 14 2" xfId="31050" xr:uid="{CEE249A2-2034-4A3F-A759-E63C6A5D728B}"/>
    <cellStyle name="Normal 5 2 8 14 2 2" xfId="31051" xr:uid="{2A2FAD0E-19F8-4CC4-8AF1-30746AE3AAF6}"/>
    <cellStyle name="Normal 5 2 8 15" xfId="31052" xr:uid="{F54081EF-E6B8-4235-9514-EA26BB083E4D}"/>
    <cellStyle name="Normal 5 2 8 15 2" xfId="31053" xr:uid="{163657F9-D906-4FD9-901F-123193D1DEFD}"/>
    <cellStyle name="Normal 5 2 8 15 2 2" xfId="31054" xr:uid="{00943593-7777-4F0D-8D8F-D4E5E8981261}"/>
    <cellStyle name="Normal 5 2 8 16" xfId="31055" xr:uid="{6E8D4A55-A1A1-440B-AB8F-7735A000CA86}"/>
    <cellStyle name="Normal 5 2 8 16 2" xfId="31056" xr:uid="{D3EAAD1F-E032-44AB-BAE4-1FE0C5808B8F}"/>
    <cellStyle name="Normal 5 2 8 16 2 2" xfId="31057" xr:uid="{8C363C40-5424-4E16-AAE2-3E45BB7AAC05}"/>
    <cellStyle name="Normal 5 2 8 17" xfId="31058" xr:uid="{A6DF58C2-8EAE-4077-91AD-17FA48C6E577}"/>
    <cellStyle name="Normal 5 2 8 17 2" xfId="31059" xr:uid="{84422353-C243-442F-A0FF-A50BCAC18D24}"/>
    <cellStyle name="Normal 5 2 8 17 2 2" xfId="31060" xr:uid="{E56A474E-AE13-47AA-9786-C03C122850FB}"/>
    <cellStyle name="Normal 5 2 8 18" xfId="31061" xr:uid="{064FCB74-A46F-4016-B12D-63BEA202CE84}"/>
    <cellStyle name="Normal 5 2 8 18 2" xfId="31062" xr:uid="{7B362A15-47E8-4D9C-8211-880B553DE546}"/>
    <cellStyle name="Normal 5 2 8 18 2 2" xfId="31063" xr:uid="{6119693E-F16E-4C33-8FBD-31C6D737961B}"/>
    <cellStyle name="Normal 5 2 8 19" xfId="31064" xr:uid="{22C728ED-DAF4-4196-8A7B-DB860CE3F050}"/>
    <cellStyle name="Normal 5 2 8 19 2" xfId="31065" xr:uid="{AC057A12-9B23-446C-986D-084EAF397320}"/>
    <cellStyle name="Normal 5 2 8 19 2 2" xfId="31066" xr:uid="{D814F1B5-2BCB-4511-9102-14F31463B782}"/>
    <cellStyle name="Normal 5 2 8 2" xfId="31067" xr:uid="{963F8D95-9071-4163-B967-C717162F6697}"/>
    <cellStyle name="Normal 5 2 8 2 2" xfId="31068" xr:uid="{FEB06977-B474-422B-9289-2BE42CB43DB1}"/>
    <cellStyle name="Normal 5 2 8 2 2 2" xfId="31069" xr:uid="{E1F42769-1CE9-466E-B2CD-CA581ABF253D}"/>
    <cellStyle name="Normal 5 2 8 20" xfId="31070" xr:uid="{B4D377C6-82F7-430B-BDE3-3762BD2070D3}"/>
    <cellStyle name="Normal 5 2 8 20 2" xfId="31071" xr:uid="{CBD819A8-91A8-4355-898B-9A3BDB9A7BC8}"/>
    <cellStyle name="Normal 5 2 8 20 2 2" xfId="31072" xr:uid="{F1816A7A-A3DC-4AEE-B963-348F1CA9AD3D}"/>
    <cellStyle name="Normal 5 2 8 21" xfId="31073" xr:uid="{12C1E354-5A4A-4987-9B79-2E018D6AC1C4}"/>
    <cellStyle name="Normal 5 2 8 21 2" xfId="31074" xr:uid="{0DE4F6F5-99F1-4AF6-819E-116C04DD08BF}"/>
    <cellStyle name="Normal 5 2 8 21 2 2" xfId="31075" xr:uid="{7CE2EE13-099F-4AC4-BA24-D8343D9D8848}"/>
    <cellStyle name="Normal 5 2 8 22" xfId="31076" xr:uid="{E6C94747-B420-4EF7-AB3C-B0C2B0AF0076}"/>
    <cellStyle name="Normal 5 2 8 22 2" xfId="31077" xr:uid="{3468C665-1C48-47DD-B956-1953B55D1FAA}"/>
    <cellStyle name="Normal 5 2 8 22 2 2" xfId="31078" xr:uid="{9C611243-D668-488A-AB29-3EA469524E51}"/>
    <cellStyle name="Normal 5 2 8 23" xfId="31079" xr:uid="{E78B4E16-1F6B-4C52-B8F5-4D6D0957FBD3}"/>
    <cellStyle name="Normal 5 2 8 23 2" xfId="31080" xr:uid="{1AC83324-E93F-44E8-A3CD-5F35B9A045C4}"/>
    <cellStyle name="Normal 5 2 8 23 2 2" xfId="31081" xr:uid="{6E714B80-F05A-47BC-B97C-42B370D5E850}"/>
    <cellStyle name="Normal 5 2 8 24" xfId="31082" xr:uid="{4EE6A39C-8275-4138-A340-522B30FBF81D}"/>
    <cellStyle name="Normal 5 2 8 24 2" xfId="31083" xr:uid="{27E8F7AB-A1B2-4434-9595-8C4DA19E105A}"/>
    <cellStyle name="Normal 5 2 8 24 2 2" xfId="31084" xr:uid="{C2614A9A-F353-45EF-BA7E-C15098214767}"/>
    <cellStyle name="Normal 5 2 8 25" xfId="31085" xr:uid="{50D5F729-4536-4A0A-AA01-AA8F26BF5EA3}"/>
    <cellStyle name="Normal 5 2 8 25 2" xfId="31086" xr:uid="{E5537D5B-762F-4853-8D73-73C74B1A14D7}"/>
    <cellStyle name="Normal 5 2 8 26" xfId="31087" xr:uid="{17A795BC-EF6A-4C92-B673-7DEA6755BCE3}"/>
    <cellStyle name="Normal 5 2 8 3" xfId="31088" xr:uid="{6A202BB3-9861-4BED-BA55-ACB1D084BC6B}"/>
    <cellStyle name="Normal 5 2 8 3 2" xfId="31089" xr:uid="{D2755F34-2076-4E46-9D99-DE8049CB3971}"/>
    <cellStyle name="Normal 5 2 8 3 2 2" xfId="31090" xr:uid="{96CBBC93-EE53-4363-B6E2-BFB8E1B4B1CA}"/>
    <cellStyle name="Normal 5 2 8 4" xfId="31091" xr:uid="{C70805F8-6810-481A-BF15-CD5926745DA7}"/>
    <cellStyle name="Normal 5 2 8 4 2" xfId="31092" xr:uid="{4113034A-35B7-47FB-B445-8DAF846FD2F5}"/>
    <cellStyle name="Normal 5 2 8 4 2 2" xfId="31093" xr:uid="{FB70BA14-5FA6-44E2-B111-ADCF6757B023}"/>
    <cellStyle name="Normal 5 2 8 5" xfId="31094" xr:uid="{DC9E78E5-15E6-4E53-BD09-7EF806C85924}"/>
    <cellStyle name="Normal 5 2 8 5 2" xfId="31095" xr:uid="{8F2E9EA5-742A-4A44-B171-FFBE8DBBF3FE}"/>
    <cellStyle name="Normal 5 2 8 5 2 2" xfId="31096" xr:uid="{C90FA556-1CB1-4121-9E05-8F46E98A0071}"/>
    <cellStyle name="Normal 5 2 8 6" xfId="31097" xr:uid="{D58BE5BC-D1DF-4995-A392-776856FEB5EA}"/>
    <cellStyle name="Normal 5 2 8 6 2" xfId="31098" xr:uid="{C0B3356D-19D9-44F7-A4C3-72E51CB0C402}"/>
    <cellStyle name="Normal 5 2 8 6 2 2" xfId="31099" xr:uid="{1DA9745B-6175-414C-9121-28B99CDB1350}"/>
    <cellStyle name="Normal 5 2 8 7" xfId="31100" xr:uid="{082F8A24-245C-4FAB-9857-A516F481EA24}"/>
    <cellStyle name="Normal 5 2 8 7 2" xfId="31101" xr:uid="{F74CB9F0-7526-4AD2-A91A-EE0B551C304F}"/>
    <cellStyle name="Normal 5 2 8 7 2 2" xfId="31102" xr:uid="{A3D3E353-8F7A-4BB4-BDA6-EF055ED6C555}"/>
    <cellStyle name="Normal 5 2 8 8" xfId="31103" xr:uid="{420C1A1D-A691-4F05-9FDA-674873C8D023}"/>
    <cellStyle name="Normal 5 2 8 8 2" xfId="31104" xr:uid="{DBF70E01-319C-4ECD-9CF9-7CF5E85A32EC}"/>
    <cellStyle name="Normal 5 2 8 8 2 2" xfId="31105" xr:uid="{AFA3A8C0-0B7A-4DD5-A86F-488BF1786B76}"/>
    <cellStyle name="Normal 5 2 8 9" xfId="31106" xr:uid="{D0DDC61C-012A-4B8E-90F4-F2E051FBB772}"/>
    <cellStyle name="Normal 5 2 8 9 2" xfId="31107" xr:uid="{9F9E78FC-548C-49E5-A342-86717F777DEE}"/>
    <cellStyle name="Normal 5 2 8 9 2 2" xfId="31108" xr:uid="{4F696BE5-7D1D-4075-95AF-D62255F2FC0C}"/>
    <cellStyle name="Normal 5 2 9" xfId="31109" xr:uid="{62B0CCA1-A95B-43A4-A4DE-B9E4185AFFC6}"/>
    <cellStyle name="Normal 5 2 9 10" xfId="31110" xr:uid="{1CF392AF-9B9E-41FA-8662-5472B99314CF}"/>
    <cellStyle name="Normal 5 2 9 10 2" xfId="31111" xr:uid="{CC3F7CE0-F7C0-4794-9310-06481CA28855}"/>
    <cellStyle name="Normal 5 2 9 10 2 2" xfId="31112" xr:uid="{CA02692E-E1A8-46EA-BFE4-0365410D35C0}"/>
    <cellStyle name="Normal 5 2 9 11" xfId="31113" xr:uid="{6FE31AF9-AE68-4E98-919A-13A91DFC8678}"/>
    <cellStyle name="Normal 5 2 9 11 2" xfId="31114" xr:uid="{AC6AA9A6-CE7A-48DD-A984-5247B6ADCC0F}"/>
    <cellStyle name="Normal 5 2 9 11 2 2" xfId="31115" xr:uid="{2B847D8F-A1AE-4235-965C-43651903F1EA}"/>
    <cellStyle name="Normal 5 2 9 12" xfId="31116" xr:uid="{B196633A-039C-4A48-9BEE-70AFD88D5211}"/>
    <cellStyle name="Normal 5 2 9 12 2" xfId="31117" xr:uid="{4A208542-FB7C-4EB9-85F2-1A4520C23C20}"/>
    <cellStyle name="Normal 5 2 9 12 2 2" xfId="31118" xr:uid="{7EE77153-4361-44A0-B678-102D0C6B9CF6}"/>
    <cellStyle name="Normal 5 2 9 13" xfId="31119" xr:uid="{B84FF8B1-76BB-484D-96D9-B2E410AE83BA}"/>
    <cellStyle name="Normal 5 2 9 13 2" xfId="31120" xr:uid="{71961958-70F6-4723-B34D-9538B50CD3E1}"/>
    <cellStyle name="Normal 5 2 9 13 2 2" xfId="31121" xr:uid="{F72B1160-5797-4BCD-A25D-2321BA954699}"/>
    <cellStyle name="Normal 5 2 9 14" xfId="31122" xr:uid="{DD60F1A6-8B9E-4FE5-B460-D03E059B23B6}"/>
    <cellStyle name="Normal 5 2 9 14 2" xfId="31123" xr:uid="{C1C063C0-2AFA-4B48-850E-446E7B67F839}"/>
    <cellStyle name="Normal 5 2 9 14 2 2" xfId="31124" xr:uid="{C20EA3D2-D261-40B2-B5DD-E122F2EBF51B}"/>
    <cellStyle name="Normal 5 2 9 15" xfId="31125" xr:uid="{43CD385D-ACBC-49DC-90DD-591508C785E3}"/>
    <cellStyle name="Normal 5 2 9 15 2" xfId="31126" xr:uid="{E64055D7-EEDA-4CB8-8B24-66FB2A93729A}"/>
    <cellStyle name="Normal 5 2 9 15 2 2" xfId="31127" xr:uid="{5573B92E-DEF5-4516-B0E3-3F106837B1CA}"/>
    <cellStyle name="Normal 5 2 9 16" xfId="31128" xr:uid="{A2FAE960-D9FB-492D-8685-90FD83EF1D1F}"/>
    <cellStyle name="Normal 5 2 9 16 2" xfId="31129" xr:uid="{EAD30692-6D63-499A-8228-1C2D6D494EB1}"/>
    <cellStyle name="Normal 5 2 9 16 2 2" xfId="31130" xr:uid="{E6ACA604-33A3-474B-86F0-4ED6E1B61586}"/>
    <cellStyle name="Normal 5 2 9 17" xfId="31131" xr:uid="{270A08D7-B0F2-46ED-8B1A-9E3D81A43AB1}"/>
    <cellStyle name="Normal 5 2 9 17 2" xfId="31132" xr:uid="{ECE8D9B6-D64C-433E-A985-AFA49622A932}"/>
    <cellStyle name="Normal 5 2 9 17 2 2" xfId="31133" xr:uid="{FD46B96A-CD57-4EFA-A567-50B7DB55C355}"/>
    <cellStyle name="Normal 5 2 9 18" xfId="31134" xr:uid="{50EB1BEE-6162-420D-B5F0-67AE9B7E022E}"/>
    <cellStyle name="Normal 5 2 9 18 2" xfId="31135" xr:uid="{25489951-1E99-47EE-9F48-7FF9E6E88F33}"/>
    <cellStyle name="Normal 5 2 9 18 2 2" xfId="31136" xr:uid="{48152597-2075-46A6-9D77-5F8CC41D77E8}"/>
    <cellStyle name="Normal 5 2 9 19" xfId="31137" xr:uid="{88E72423-7AE1-4ABE-A428-3AD11941F84E}"/>
    <cellStyle name="Normal 5 2 9 19 2" xfId="31138" xr:uid="{2B54F8A1-AB48-4BC1-A8F9-5309E7015F45}"/>
    <cellStyle name="Normal 5 2 9 19 2 2" xfId="31139" xr:uid="{7529D145-6C76-4AD2-9280-37A11D956584}"/>
    <cellStyle name="Normal 5 2 9 2" xfId="31140" xr:uid="{44908D3D-BBCC-47B5-BA0A-A4ECA5A6535C}"/>
    <cellStyle name="Normal 5 2 9 2 2" xfId="31141" xr:uid="{549A6BA6-FB8F-4DE9-A1D6-1380CC1187F7}"/>
    <cellStyle name="Normal 5 2 9 2 2 2" xfId="31142" xr:uid="{39E56F2C-941B-4D77-A207-679B91511D6A}"/>
    <cellStyle name="Normal 5 2 9 20" xfId="31143" xr:uid="{58E215F9-B173-4941-9CCF-02CC5A042B2D}"/>
    <cellStyle name="Normal 5 2 9 20 2" xfId="31144" xr:uid="{F49A3288-1D2A-4A9E-AE81-2623083B431F}"/>
    <cellStyle name="Normal 5 2 9 20 2 2" xfId="31145" xr:uid="{E606EC4C-E5A0-4176-AF34-CBB3A241C6BC}"/>
    <cellStyle name="Normal 5 2 9 21" xfId="31146" xr:uid="{33988F15-A5E3-4495-8A82-D76290360E47}"/>
    <cellStyle name="Normal 5 2 9 21 2" xfId="31147" xr:uid="{D8BD964A-5A76-4060-9420-91CF07F72BAE}"/>
    <cellStyle name="Normal 5 2 9 21 2 2" xfId="31148" xr:uid="{0CDD0CA0-D5B2-4841-AB57-122EEBD6A88B}"/>
    <cellStyle name="Normal 5 2 9 22" xfId="31149" xr:uid="{1552420A-DFDC-4CE7-9732-AF4AAD6B3DA8}"/>
    <cellStyle name="Normal 5 2 9 22 2" xfId="31150" xr:uid="{4CFB10C8-F95F-4DFE-B876-460A78C087B4}"/>
    <cellStyle name="Normal 5 2 9 22 2 2" xfId="31151" xr:uid="{47267FA6-520A-481D-9ED0-0E4B09BB2963}"/>
    <cellStyle name="Normal 5 2 9 23" xfId="31152" xr:uid="{D0A14783-3BF1-4316-8506-33BF53B9D2A7}"/>
    <cellStyle name="Normal 5 2 9 23 2" xfId="31153" xr:uid="{87DF205C-88BE-4802-85F1-FA605CCE52BC}"/>
    <cellStyle name="Normal 5 2 9 23 2 2" xfId="31154" xr:uid="{5BC7714B-9191-403C-B14E-E2694C8F4155}"/>
    <cellStyle name="Normal 5 2 9 24" xfId="31155" xr:uid="{70393D1E-41B0-4976-B78E-D418F62B6201}"/>
    <cellStyle name="Normal 5 2 9 24 2" xfId="31156" xr:uid="{CAF898DC-42EB-4247-A39B-ED918855B22D}"/>
    <cellStyle name="Normal 5 2 9 24 2 2" xfId="31157" xr:uid="{88D4F56A-73B2-4BA3-946E-007F555AB7DD}"/>
    <cellStyle name="Normal 5 2 9 25" xfId="31158" xr:uid="{0AA01272-CC04-4B99-9C1A-961C94CEDD6C}"/>
    <cellStyle name="Normal 5 2 9 25 2" xfId="31159" xr:uid="{A6CDBA89-E2DF-4ECD-95D2-17D5B215CB29}"/>
    <cellStyle name="Normal 5 2 9 26" xfId="31160" xr:uid="{9A856E7A-6B2D-4A4B-8563-E49B4C781990}"/>
    <cellStyle name="Normal 5 2 9 3" xfId="31161" xr:uid="{4C3A8F59-647B-4F89-8EFD-773C5F6E82B2}"/>
    <cellStyle name="Normal 5 2 9 3 2" xfId="31162" xr:uid="{14072C00-99CD-4EC9-8B25-1D7F788C89A2}"/>
    <cellStyle name="Normal 5 2 9 3 2 2" xfId="31163" xr:uid="{D7F6873F-A991-42B3-9E92-E354B79FBB4B}"/>
    <cellStyle name="Normal 5 2 9 4" xfId="31164" xr:uid="{4518CEBB-D997-44DE-8230-1060BDA8A93A}"/>
    <cellStyle name="Normal 5 2 9 4 2" xfId="31165" xr:uid="{9CDC9844-73B3-490F-ACA7-482C211EF611}"/>
    <cellStyle name="Normal 5 2 9 4 2 2" xfId="31166" xr:uid="{F9467EBC-9A15-431E-888E-8CCE8D177284}"/>
    <cellStyle name="Normal 5 2 9 5" xfId="31167" xr:uid="{52EF3D51-8BEC-4923-A948-DEB32485E2C5}"/>
    <cellStyle name="Normal 5 2 9 5 2" xfId="31168" xr:uid="{5C3D0CB2-AFF8-4301-A92E-983D2418E6EA}"/>
    <cellStyle name="Normal 5 2 9 5 2 2" xfId="31169" xr:uid="{497E4115-C5A0-4164-9365-BA8AC411EF9F}"/>
    <cellStyle name="Normal 5 2 9 6" xfId="31170" xr:uid="{341CECD5-E96A-4590-A405-64E24555F20E}"/>
    <cellStyle name="Normal 5 2 9 6 2" xfId="31171" xr:uid="{71B05A52-DFEB-4868-993E-7C6BA61C4E9D}"/>
    <cellStyle name="Normal 5 2 9 6 2 2" xfId="31172" xr:uid="{C09DD1C5-363C-40F8-9E5A-264DB7645386}"/>
    <cellStyle name="Normal 5 2 9 7" xfId="31173" xr:uid="{1CE0F51B-3B4A-4C43-897A-84165FC4569E}"/>
    <cellStyle name="Normal 5 2 9 7 2" xfId="31174" xr:uid="{3AFCDBE8-AE45-42E6-A878-42152D48D17D}"/>
    <cellStyle name="Normal 5 2 9 7 2 2" xfId="31175" xr:uid="{B1396A02-F129-49C8-BC74-0969F9F0BA82}"/>
    <cellStyle name="Normal 5 2 9 8" xfId="31176" xr:uid="{2F887AF1-9E7D-49CA-A427-896072297D63}"/>
    <cellStyle name="Normal 5 2 9 8 2" xfId="31177" xr:uid="{BBA9B5E5-792F-41FF-A40A-21791DCA9145}"/>
    <cellStyle name="Normal 5 2 9 8 2 2" xfId="31178" xr:uid="{B2A5701F-3C15-43E1-8638-98FFB600D1E9}"/>
    <cellStyle name="Normal 5 2 9 9" xfId="31179" xr:uid="{45E15B76-FFB0-4093-8D61-BCD58E7FFD7E}"/>
    <cellStyle name="Normal 5 2 9 9 2" xfId="31180" xr:uid="{7E0A6FF8-6B81-4E99-B1E1-1036A09C8E3E}"/>
    <cellStyle name="Normal 5 2 9 9 2 2" xfId="31181" xr:uid="{E3A15688-700E-4EF4-B6C7-C940D9F4D637}"/>
    <cellStyle name="Normal 5 2_Cost Drivers" xfId="31182" xr:uid="{DFE9927B-FCAC-49CB-A3ED-3DF15D77BA17}"/>
    <cellStyle name="Normal 5 20" xfId="31183" xr:uid="{82B2113C-DACC-4429-A1DA-97702D1DB535}"/>
    <cellStyle name="Normal 5 20 2" xfId="31184" xr:uid="{D486B502-863F-4BC3-AE6B-229CB8DACAA8}"/>
    <cellStyle name="Normal 5 20 2 2" xfId="31185" xr:uid="{00F40547-93E8-44C1-A13F-DE03F2B53FEC}"/>
    <cellStyle name="Normal 5 21" xfId="31186" xr:uid="{2A100E38-DDB3-4C59-A6D9-7D21C756F143}"/>
    <cellStyle name="Normal 5 21 2" xfId="31187" xr:uid="{AA07B846-EE64-4A8A-8C28-CDB56E6D7EF8}"/>
    <cellStyle name="Normal 5 21 2 2" xfId="31188" xr:uid="{F2BFD715-C12C-408C-9AA2-2DC276CC99EF}"/>
    <cellStyle name="Normal 5 22" xfId="31189" xr:uid="{AB342118-63C3-4C45-9448-4075A9B4C86B}"/>
    <cellStyle name="Normal 5 22 2" xfId="31190" xr:uid="{78CBE259-95F8-4C1E-B7B3-A1B7B7406142}"/>
    <cellStyle name="Normal 5 22 2 2" xfId="31191" xr:uid="{AC1C0E75-AA5D-4EF0-9CC3-12F29B9FE97A}"/>
    <cellStyle name="Normal 5 23" xfId="31192" xr:uid="{D7CE6B1B-9F8D-4519-AF04-A12AC1393974}"/>
    <cellStyle name="Normal 5 23 2" xfId="31193" xr:uid="{82506BAA-E828-444A-B01E-681A2D7DA617}"/>
    <cellStyle name="Normal 5 23 2 2" xfId="31194" xr:uid="{98E8D1D7-70BD-4AF0-9B72-1A3A7DDE613F}"/>
    <cellStyle name="Normal 5 24" xfId="31195" xr:uid="{25A51E4B-943C-4185-AF16-32F67704D513}"/>
    <cellStyle name="Normal 5 24 2" xfId="31196" xr:uid="{285AD167-7B50-4235-A196-F409999059B1}"/>
    <cellStyle name="Normal 5 24 2 2" xfId="31197" xr:uid="{FD888AC6-A6C1-4DFB-8DB5-65C7E12CE044}"/>
    <cellStyle name="Normal 5 25" xfId="31198" xr:uid="{535104C8-85D7-4319-B8A2-57B4264FBF44}"/>
    <cellStyle name="Normal 5 25 2" xfId="31199" xr:uid="{EDB19A82-4169-4FD9-925A-3410942DE4C0}"/>
    <cellStyle name="Normal 5 25 2 2" xfId="31200" xr:uid="{AFFC33A6-DB10-4662-86C3-27ED3CF6C10A}"/>
    <cellStyle name="Normal 5 26" xfId="31201" xr:uid="{31D24944-A90C-45EE-817C-F43A3FFBDB81}"/>
    <cellStyle name="Normal 5 26 2" xfId="31202" xr:uid="{94F82A7D-B964-4881-BA66-71DACEA25B3B}"/>
    <cellStyle name="Normal 5 26 2 2" xfId="31203" xr:uid="{544098D8-B02A-4EAC-8D33-B4E925BD5319}"/>
    <cellStyle name="Normal 5 27" xfId="31204" xr:uid="{D0AAE490-07EF-4E72-8695-F0892FC8517A}"/>
    <cellStyle name="Normal 5 27 2" xfId="31205" xr:uid="{912B587D-6CED-49A0-B321-4CF5D26A44B6}"/>
    <cellStyle name="Normal 5 27 2 2" xfId="31206" xr:uid="{23542F07-CD18-481D-B635-87DA29ED34FA}"/>
    <cellStyle name="Normal 5 28" xfId="31207" xr:uid="{02DA21A1-C05A-4262-8740-6D1A0A829F44}"/>
    <cellStyle name="Normal 5 28 2" xfId="31208" xr:uid="{0C3693E1-7E20-471D-9BC6-2921D4962706}"/>
    <cellStyle name="Normal 5 28 2 2" xfId="31209" xr:uid="{91D1195A-5AEC-4CA3-A5EC-EDE92815FC40}"/>
    <cellStyle name="Normal 5 29" xfId="31210" xr:uid="{8EF5C9F4-B3EF-4FCC-8ED8-55131E929047}"/>
    <cellStyle name="Normal 5 29 2" xfId="31211" xr:uid="{3E301164-206B-4FF8-B0A9-47EA7C0B9A9F}"/>
    <cellStyle name="Normal 5 29 2 2" xfId="31212" xr:uid="{CDC941D4-EAE0-42A0-B826-9B8D51252482}"/>
    <cellStyle name="Normal 5 3" xfId="31213" xr:uid="{20D0D6C1-200F-4393-A0B6-3C99512E4ABF}"/>
    <cellStyle name="Normal 5 3 10" xfId="31214" xr:uid="{E641BBE6-D0AC-4312-8176-573BD5DEC94B}"/>
    <cellStyle name="Normal 5 3 10 2" xfId="31215" xr:uid="{D97D3366-87A1-49EE-8C5C-1C4B82BAFBC4}"/>
    <cellStyle name="Normal 5 3 10 2 2" xfId="31216" xr:uid="{DD56ECDA-D4D9-486D-BE84-AD50B2F10F15}"/>
    <cellStyle name="Normal 5 3 11" xfId="31217" xr:uid="{DA9049F3-6997-4DEB-B50A-17188F170686}"/>
    <cellStyle name="Normal 5 3 11 2" xfId="31218" xr:uid="{52D8D383-7221-48FD-BED6-2DBF5E49EB80}"/>
    <cellStyle name="Normal 5 3 11 2 2" xfId="31219" xr:uid="{DA869B9C-3C81-4357-9061-D85887281C27}"/>
    <cellStyle name="Normal 5 3 12" xfId="31220" xr:uid="{98858E34-4031-488F-BB9A-313C191EC7BC}"/>
    <cellStyle name="Normal 5 3 12 2" xfId="31221" xr:uid="{FB564078-1E37-460D-9371-9B247FFBF2D7}"/>
    <cellStyle name="Normal 5 3 12 2 2" xfId="31222" xr:uid="{F8662BBB-1D2F-4AA0-BF81-C2B38A3B1CEB}"/>
    <cellStyle name="Normal 5 3 13" xfId="31223" xr:uid="{BA91D3F7-8FF3-4AD0-BF71-1492967D6B8F}"/>
    <cellStyle name="Normal 5 3 13 2" xfId="31224" xr:uid="{8F98AD0F-D3EF-47E9-B0CF-0650EDB320C3}"/>
    <cellStyle name="Normal 5 3 13 2 2" xfId="31225" xr:uid="{66FD6D7B-57AE-4BDD-91F8-E7E52A235B4E}"/>
    <cellStyle name="Normal 5 3 14" xfId="31226" xr:uid="{6863264E-0F92-4C36-A675-13DE24A00584}"/>
    <cellStyle name="Normal 5 3 14 2" xfId="31227" xr:uid="{4D6B952D-A39C-4FEF-87C6-6A5DE453ECD2}"/>
    <cellStyle name="Normal 5 3 14 2 2" xfId="31228" xr:uid="{8F33580B-C763-48AE-A503-17A04AC801B8}"/>
    <cellStyle name="Normal 5 3 15" xfId="31229" xr:uid="{4D04B535-1B52-4DF3-8959-3389AD5E4DDA}"/>
    <cellStyle name="Normal 5 3 15 2" xfId="31230" xr:uid="{4EB384AA-F6D4-4AC4-B76A-322E5747761A}"/>
    <cellStyle name="Normal 5 3 15 2 2" xfId="31231" xr:uid="{9E93F324-A496-4ED6-A83D-1C15FD20111E}"/>
    <cellStyle name="Normal 5 3 16" xfId="31232" xr:uid="{8B35B22C-92E3-4304-A6A4-C986782C85AE}"/>
    <cellStyle name="Normal 5 3 16 2" xfId="31233" xr:uid="{12DB37C7-3A06-4208-87BC-CA2E42392F8D}"/>
    <cellStyle name="Normal 5 3 16 2 2" xfId="31234" xr:uid="{625F76BB-F05B-4C2E-BD89-D3518A2E2F91}"/>
    <cellStyle name="Normal 5 3 17" xfId="31235" xr:uid="{56D98CEA-9D3C-4851-B864-C2EB3DB8DEE6}"/>
    <cellStyle name="Normal 5 3 17 2" xfId="31236" xr:uid="{8960B66E-9BFD-490A-9968-8226FED1E4AE}"/>
    <cellStyle name="Normal 5 3 17 2 2" xfId="31237" xr:uid="{4D8D858E-0CB4-413D-A989-A74DFCB8F00E}"/>
    <cellStyle name="Normal 5 3 18" xfId="31238" xr:uid="{6868EEF3-320D-4378-AAED-EF6B21C1006A}"/>
    <cellStyle name="Normal 5 3 18 2" xfId="31239" xr:uid="{4FF2200D-A840-4544-B9AA-EA27B39578FB}"/>
    <cellStyle name="Normal 5 3 18 2 2" xfId="31240" xr:uid="{8B8E7B6D-23EC-4ECA-B740-AA8C569714E3}"/>
    <cellStyle name="Normal 5 3 19" xfId="31241" xr:uid="{D8CD9C1E-6BE7-407E-B358-DEF509B369B5}"/>
    <cellStyle name="Normal 5 3 19 2" xfId="31242" xr:uid="{01161498-5313-4460-86BE-6A12B11A32A3}"/>
    <cellStyle name="Normal 5 3 19 2 2" xfId="31243" xr:uid="{65EC62B8-F30E-4B01-A77A-57A3DBCA87FC}"/>
    <cellStyle name="Normal 5 3 2" xfId="31244" xr:uid="{558B88AE-6E8F-4352-9AB3-581756F61CA0}"/>
    <cellStyle name="Normal 5 3 2 2" xfId="31245" xr:uid="{241DC2BA-D327-44AA-B071-D7E0A6BD79F1}"/>
    <cellStyle name="Normal 5 3 2 2 2" xfId="31246" xr:uid="{77A4E1AC-3A0E-4813-ABAD-481176CACAA5}"/>
    <cellStyle name="Normal 5 3 20" xfId="31247" xr:uid="{15BA40DD-03D7-4AE2-AE59-2F3FC2E5C01E}"/>
    <cellStyle name="Normal 5 3 20 2" xfId="31248" xr:uid="{038E04A6-0CBE-4726-961E-7F50EE265020}"/>
    <cellStyle name="Normal 5 3 20 2 2" xfId="31249" xr:uid="{6240BA39-DF54-43E5-A19B-0DF0DA8EB99B}"/>
    <cellStyle name="Normal 5 3 21" xfId="31250" xr:uid="{61BBACFE-8CF0-4A67-BC00-A63EF6A0A429}"/>
    <cellStyle name="Normal 5 3 21 2" xfId="31251" xr:uid="{D27CCAD4-1B9C-4739-904B-34F21BC2C4A4}"/>
    <cellStyle name="Normal 5 3 21 2 2" xfId="31252" xr:uid="{08B43530-4ADA-4B54-9BA1-BFDD36FFEC1F}"/>
    <cellStyle name="Normal 5 3 22" xfId="31253" xr:uid="{07C0E9FC-9862-44E6-A196-9791C5742266}"/>
    <cellStyle name="Normal 5 3 22 2" xfId="31254" xr:uid="{4C70D9F0-7B08-4EE2-98B9-EC2EDF9411B6}"/>
    <cellStyle name="Normal 5 3 22 2 2" xfId="31255" xr:uid="{DB9B4176-699B-4B78-BB38-014661929249}"/>
    <cellStyle name="Normal 5 3 23" xfId="31256" xr:uid="{D07596D1-D945-4680-8D5B-2427A66BF98D}"/>
    <cellStyle name="Normal 5 3 23 2" xfId="31257" xr:uid="{A8BFA626-F948-4EC9-9186-44CAC89756E1}"/>
    <cellStyle name="Normal 5 3 23 2 2" xfId="31258" xr:uid="{8D3F62D5-13FB-49BE-865D-C06D8A7E2717}"/>
    <cellStyle name="Normal 5 3 24" xfId="31259" xr:uid="{FBC43705-6F1F-41DF-BDF8-D622EA48B1F5}"/>
    <cellStyle name="Normal 5 3 24 2" xfId="31260" xr:uid="{16D09E6F-16B5-428A-8284-4AB4C7145C02}"/>
    <cellStyle name="Normal 5 3 24 2 2" xfId="31261" xr:uid="{9B5ED657-1520-4AEE-8AC3-3BC43BE049D0}"/>
    <cellStyle name="Normal 5 3 25" xfId="31262" xr:uid="{BC9F12C0-7F86-4B30-B2ED-ECE978AADE63}"/>
    <cellStyle name="Normal 5 3 25 2" xfId="31263" xr:uid="{9CD199EB-9E2B-4B17-99A4-DA779CF62194}"/>
    <cellStyle name="Normal 5 3 26" xfId="31264" xr:uid="{3BE30D44-305D-47A4-A7FE-43917B591CB6}"/>
    <cellStyle name="Normal 5 3 27" xfId="31265" xr:uid="{AE639E1C-8C05-47FF-8546-B2DA568E5C2B}"/>
    <cellStyle name="Normal 5 3 3" xfId="31266" xr:uid="{7F4C6C69-328E-40B0-AB54-A029A1EED14E}"/>
    <cellStyle name="Normal 5 3 3 2" xfId="31267" xr:uid="{32D2A0F5-33F7-40D1-A639-F5791BA21BBB}"/>
    <cellStyle name="Normal 5 3 3 2 2" xfId="31268" xr:uid="{C599FE92-C8B9-4F0E-96BD-C78ABCDD3DBB}"/>
    <cellStyle name="Normal 5 3 4" xfId="31269" xr:uid="{04F54457-944F-4D58-95EE-798BEE87742B}"/>
    <cellStyle name="Normal 5 3 4 2" xfId="31270" xr:uid="{431CF378-9629-4EBC-99A0-7AFAD7D2DEB3}"/>
    <cellStyle name="Normal 5 3 4 2 2" xfId="31271" xr:uid="{F72E0B4D-E27B-45BB-A74C-606442E5FFA5}"/>
    <cellStyle name="Normal 5 3 5" xfId="31272" xr:uid="{F4C7BE37-6D16-4980-AB6C-FFA516CBB58B}"/>
    <cellStyle name="Normal 5 3 5 2" xfId="31273" xr:uid="{D4BC3AE8-9E83-492F-9BFE-5FC8475703FE}"/>
    <cellStyle name="Normal 5 3 5 2 2" xfId="31274" xr:uid="{9C58A830-D6D7-4DDC-B9E4-7AB235013B80}"/>
    <cellStyle name="Normal 5 3 6" xfId="31275" xr:uid="{2D877892-58DC-45DF-822C-48B9C9F0485E}"/>
    <cellStyle name="Normal 5 3 6 2" xfId="31276" xr:uid="{E7B4DF46-54FD-4988-B9C3-6167B5B8968F}"/>
    <cellStyle name="Normal 5 3 6 2 2" xfId="31277" xr:uid="{710F29C8-141C-4B87-A67D-2A8300B90CE2}"/>
    <cellStyle name="Normal 5 3 7" xfId="31278" xr:uid="{5332E82F-7BF0-4AF9-BB3D-8B73AC08C425}"/>
    <cellStyle name="Normal 5 3 7 2" xfId="31279" xr:uid="{9EE9D5BC-1816-40F2-B127-3C823C9DC252}"/>
    <cellStyle name="Normal 5 3 7 2 2" xfId="31280" xr:uid="{ABFF0195-F0D6-4A20-80E7-0A06BEDBF017}"/>
    <cellStyle name="Normal 5 3 8" xfId="31281" xr:uid="{479597ED-BC90-4891-A456-4C134168E000}"/>
    <cellStyle name="Normal 5 3 8 2" xfId="31282" xr:uid="{C9EE60C6-8C00-464E-A3DD-9E0CF249C3D2}"/>
    <cellStyle name="Normal 5 3 8 2 2" xfId="31283" xr:uid="{7D718A1E-BF75-4FA7-B72A-0925069042E5}"/>
    <cellStyle name="Normal 5 3 9" xfId="31284" xr:uid="{C77FF4ED-68F0-4923-A76F-17DB283B6219}"/>
    <cellStyle name="Normal 5 3 9 2" xfId="31285" xr:uid="{1E3EE722-E74C-4561-8B92-42450C861A87}"/>
    <cellStyle name="Normal 5 3 9 2 2" xfId="31286" xr:uid="{F0D9755D-ADFB-4115-B0FD-262AF5BF1321}"/>
    <cellStyle name="Normal 5 30" xfId="31287" xr:uid="{FC523906-7B03-4548-8BE2-5F0B72DA37D3}"/>
    <cellStyle name="Normal 5 30 2" xfId="31288" xr:uid="{329BF9BC-C270-4C5B-8DFC-8171F3B858C2}"/>
    <cellStyle name="Normal 5 30 2 2" xfId="31289" xr:uid="{E2569BB9-8B7E-4AE5-8D8F-EB28C7287A2C}"/>
    <cellStyle name="Normal 5 31" xfId="31290" xr:uid="{E74F174F-2E36-48A1-8E07-8B310471C052}"/>
    <cellStyle name="Normal 5 31 2" xfId="31291" xr:uid="{7B9B5F9D-DF07-449E-9981-DDF2544EC6BA}"/>
    <cellStyle name="Normal 5 31 2 2" xfId="31292" xr:uid="{33B4BDF9-F27F-4337-9F4F-D86ED1C756DF}"/>
    <cellStyle name="Normal 5 32" xfId="31293" xr:uid="{71D23677-6241-42FA-8AD4-B9A2AF0CC527}"/>
    <cellStyle name="Normal 5 32 2" xfId="31294" xr:uid="{EAA53FED-288F-44A3-82CC-039C7A0BEE67}"/>
    <cellStyle name="Normal 5 32 2 2" xfId="31295" xr:uid="{2999AD6B-A02B-4E67-8E8E-2DE0EC4658E1}"/>
    <cellStyle name="Normal 5 33" xfId="31296" xr:uid="{A8780C24-D17D-491A-BDA5-DA5BE1037BA5}"/>
    <cellStyle name="Normal 5 33 2" xfId="31297" xr:uid="{FA459F31-86AB-480A-9655-BDBEA0CB48BF}"/>
    <cellStyle name="Normal 5 33 2 2" xfId="31298" xr:uid="{86F9A7A2-2E54-48FB-9D95-BDAECD9260D0}"/>
    <cellStyle name="Normal 5 34" xfId="31299" xr:uid="{1625776E-613A-47DF-8A1C-5CCB901EB174}"/>
    <cellStyle name="Normal 5 34 2" xfId="31300" xr:uid="{79A7C192-2906-462A-8848-D5717AEB12A2}"/>
    <cellStyle name="Normal 5 34 2 2" xfId="31301" xr:uid="{E70E2A10-8B8A-45DE-BCC1-B7917759B109}"/>
    <cellStyle name="Normal 5 35" xfId="31302" xr:uid="{18C4A98B-52BC-4646-87B8-22A05D0106A3}"/>
    <cellStyle name="Normal 5 35 2" xfId="31303" xr:uid="{E6A6241B-C7C4-4C30-896D-296EAE70CBB4}"/>
    <cellStyle name="Normal 5 35 2 2" xfId="31304" xr:uid="{9CE2F272-3007-4DD0-985F-5C5FDDBD56BE}"/>
    <cellStyle name="Normal 5 36" xfId="31305" xr:uid="{E384AED2-9BBE-4EC3-B8AF-BE1836401B1E}"/>
    <cellStyle name="Normal 5 36 2" xfId="31306" xr:uid="{ACB463F3-19F3-4CB4-8EEC-8442123BF1F1}"/>
    <cellStyle name="Normal 5 36 2 2" xfId="31307" xr:uid="{E50666A4-6390-47D7-AFD5-747AE37C5082}"/>
    <cellStyle name="Normal 5 37" xfId="31308" xr:uid="{5CAC2E3E-86E6-441A-ACB4-79D82E51F71B}"/>
    <cellStyle name="Normal 5 37 2" xfId="31309" xr:uid="{D96A4D15-6ECD-4546-A6B8-51CEA2DDFD78}"/>
    <cellStyle name="Normal 5 37 2 2" xfId="31310" xr:uid="{22905CA3-BB89-4BEB-9833-FCF0D95CD5CA}"/>
    <cellStyle name="Normal 5 38" xfId="31311" xr:uid="{CE8070A9-871C-4DF8-851E-270B604C05A1}"/>
    <cellStyle name="Normal 5 38 2" xfId="31312" xr:uid="{65B907A9-DBA4-4E07-8F3A-54EDFAE0ABD4}"/>
    <cellStyle name="Normal 5 38 2 2" xfId="31313" xr:uid="{8F5A1609-7A2C-4398-B7B4-1675D8F0138D}"/>
    <cellStyle name="Normal 5 39" xfId="31314" xr:uid="{D7D35C18-51BE-4700-8A0E-F2E440AF7869}"/>
    <cellStyle name="Normal 5 39 2" xfId="31315" xr:uid="{C4E81B13-5561-4A1E-A7C5-5DE117207EC7}"/>
    <cellStyle name="Normal 5 39 2 2" xfId="31316" xr:uid="{F8A993EE-D209-4345-BA98-8BDB9200B8C5}"/>
    <cellStyle name="Normal 5 4" xfId="31317" xr:uid="{5C53E9A6-B564-4CA2-9AAB-7ADE9317403A}"/>
    <cellStyle name="Normal 5 4 10" xfId="31318" xr:uid="{BE06E030-6322-4FF8-B168-09288DE322C4}"/>
    <cellStyle name="Normal 5 4 10 2" xfId="31319" xr:uid="{1979444F-A3E2-41D3-83AF-16C8F1EF88B2}"/>
    <cellStyle name="Normal 5 4 10 2 2" xfId="31320" xr:uid="{2A32ADF3-3721-4F7D-9F54-E3D1192E653D}"/>
    <cellStyle name="Normal 5 4 11" xfId="31321" xr:uid="{C8D80BD6-F1A3-4804-BAE3-21D7C3A07257}"/>
    <cellStyle name="Normal 5 4 11 2" xfId="31322" xr:uid="{EB59108F-5188-417B-90E7-BCC41A4F8229}"/>
    <cellStyle name="Normal 5 4 11 2 2" xfId="31323" xr:uid="{D04F0C91-7F38-4130-B945-FB698399C8E1}"/>
    <cellStyle name="Normal 5 4 12" xfId="31324" xr:uid="{323ECAEA-7A88-42C2-AFD4-2EDA8514261E}"/>
    <cellStyle name="Normal 5 4 12 2" xfId="31325" xr:uid="{1B2EE9AC-67C0-4B8A-B0CD-63DAEC2F50E1}"/>
    <cellStyle name="Normal 5 4 12 2 2" xfId="31326" xr:uid="{81F4F3C9-57A1-4FDC-A7EA-C738438B77E2}"/>
    <cellStyle name="Normal 5 4 13" xfId="31327" xr:uid="{674E5FD9-21A2-4FE1-9E05-AC45DA75CFCF}"/>
    <cellStyle name="Normal 5 4 13 2" xfId="31328" xr:uid="{7619CC54-71AE-411C-9093-E1FED5C03C79}"/>
    <cellStyle name="Normal 5 4 13 2 2" xfId="31329" xr:uid="{EE7B289A-67AC-4DBD-AFC4-6E96A6FFF0DB}"/>
    <cellStyle name="Normal 5 4 14" xfId="31330" xr:uid="{4841A9AE-6647-44CE-BEBB-C8B056C69A5E}"/>
    <cellStyle name="Normal 5 4 14 2" xfId="31331" xr:uid="{A373FCF6-9273-49C0-9977-732E0610D941}"/>
    <cellStyle name="Normal 5 4 14 2 2" xfId="31332" xr:uid="{BCF2473E-2AD3-499A-87C7-C275B0D8E876}"/>
    <cellStyle name="Normal 5 4 15" xfId="31333" xr:uid="{685B24AF-7815-4289-9147-2A49602F5429}"/>
    <cellStyle name="Normal 5 4 15 2" xfId="31334" xr:uid="{5761F1D5-C787-4888-B65F-DD63ADDD9C22}"/>
    <cellStyle name="Normal 5 4 15 2 2" xfId="31335" xr:uid="{9EE87CED-6F31-450C-BFDA-0CCFA4652908}"/>
    <cellStyle name="Normal 5 4 16" xfId="31336" xr:uid="{A95C36B9-269F-4EE4-A858-E43119019353}"/>
    <cellStyle name="Normal 5 4 16 2" xfId="31337" xr:uid="{6E06AB27-A837-4955-A9D5-001758127895}"/>
    <cellStyle name="Normal 5 4 16 2 2" xfId="31338" xr:uid="{3EF61DAE-00D0-41B5-874C-48501B065ED7}"/>
    <cellStyle name="Normal 5 4 17" xfId="31339" xr:uid="{168B802E-1F63-44A2-B785-7B1A419BC6B7}"/>
    <cellStyle name="Normal 5 4 17 2" xfId="31340" xr:uid="{3A98DF8B-8B4E-44D4-A2AF-E194847A1CD9}"/>
    <cellStyle name="Normal 5 4 17 2 2" xfId="31341" xr:uid="{1D9F1A08-4C83-4D3B-BB1F-D5A47630F3FD}"/>
    <cellStyle name="Normal 5 4 18" xfId="31342" xr:uid="{B0223AB4-3317-429B-9CB7-77021743E993}"/>
    <cellStyle name="Normal 5 4 18 2" xfId="31343" xr:uid="{1A4CD2DF-A763-450D-8268-96FB9836A6A0}"/>
    <cellStyle name="Normal 5 4 18 2 2" xfId="31344" xr:uid="{4EA3F660-524B-4DFC-95DA-7E6ED71B4A9B}"/>
    <cellStyle name="Normal 5 4 19" xfId="31345" xr:uid="{501872E4-1962-4289-8464-06CE2E1D0793}"/>
    <cellStyle name="Normal 5 4 19 2" xfId="31346" xr:uid="{E444F8E8-FED2-4112-B43E-D16FF4606A0F}"/>
    <cellStyle name="Normal 5 4 19 2 2" xfId="31347" xr:uid="{B745BBD1-CEF8-4D8A-A752-AFD9CDC2C0EF}"/>
    <cellStyle name="Normal 5 4 2" xfId="31348" xr:uid="{88748B1D-C4A8-410E-BC83-9C435AB16553}"/>
    <cellStyle name="Normal 5 4 2 2" xfId="31349" xr:uid="{05AAE80D-3000-4312-BA88-CE2634A712CC}"/>
    <cellStyle name="Normal 5 4 2 2 2" xfId="31350" xr:uid="{6727295C-4646-4DBA-A05E-B506289E1192}"/>
    <cellStyle name="Normal 5 4 20" xfId="31351" xr:uid="{13308F43-0A42-47CD-A206-38B43539CCD8}"/>
    <cellStyle name="Normal 5 4 20 2" xfId="31352" xr:uid="{D460F488-4263-455C-92E1-0AC9B9958B7C}"/>
    <cellStyle name="Normal 5 4 20 2 2" xfId="31353" xr:uid="{486F55C2-C0E8-4771-A0C1-EC554531E6F2}"/>
    <cellStyle name="Normal 5 4 21" xfId="31354" xr:uid="{3C3EE4DB-89BB-49E5-AF93-B399521CD168}"/>
    <cellStyle name="Normal 5 4 21 2" xfId="31355" xr:uid="{E57372EC-0E91-4CE7-A4B8-2FF4390045B1}"/>
    <cellStyle name="Normal 5 4 21 2 2" xfId="31356" xr:uid="{5CD53774-B008-46B9-8475-959FAA42813F}"/>
    <cellStyle name="Normal 5 4 22" xfId="31357" xr:uid="{E238A8C5-5D00-4E9F-AFCC-5F2D8E953B88}"/>
    <cellStyle name="Normal 5 4 22 2" xfId="31358" xr:uid="{CE29F98D-3E4A-4DB6-83D5-EFE6B1C9C64B}"/>
    <cellStyle name="Normal 5 4 22 2 2" xfId="31359" xr:uid="{CEBB8169-D9D6-4F59-A2F5-47864F448036}"/>
    <cellStyle name="Normal 5 4 23" xfId="31360" xr:uid="{B754CC3C-E20F-41C2-9FFF-B4388544AE98}"/>
    <cellStyle name="Normal 5 4 23 2" xfId="31361" xr:uid="{C0624B92-6393-4FAD-9E68-5AB49B3E5E28}"/>
    <cellStyle name="Normal 5 4 23 2 2" xfId="31362" xr:uid="{38098FB8-F884-44B6-A64A-C567724F792F}"/>
    <cellStyle name="Normal 5 4 24" xfId="31363" xr:uid="{65F020CF-5BB6-489E-9675-6CAA46BF9F88}"/>
    <cellStyle name="Normal 5 4 24 2" xfId="31364" xr:uid="{86C78C9F-6E69-48CB-9425-112C67670CBA}"/>
    <cellStyle name="Normal 5 4 24 2 2" xfId="31365" xr:uid="{650DA9CC-2791-458F-9554-DE8350F694D0}"/>
    <cellStyle name="Normal 5 4 25" xfId="31366" xr:uid="{9584E4D2-50CF-4FF0-B777-B81CEB0E8E79}"/>
    <cellStyle name="Normal 5 4 25 2" xfId="31367" xr:uid="{556BEDB4-26DD-4248-A31A-FE7B56A1229F}"/>
    <cellStyle name="Normal 5 4 26" xfId="31368" xr:uid="{2DAE596A-0F41-4FAA-BC5D-14C5DEA180F5}"/>
    <cellStyle name="Normal 5 4 3" xfId="31369" xr:uid="{DEFE4E22-A764-40F3-A92D-A0128978C14A}"/>
    <cellStyle name="Normal 5 4 3 2" xfId="31370" xr:uid="{0DABD2B0-8C25-479D-8321-B2ED47BB4124}"/>
    <cellStyle name="Normal 5 4 3 2 2" xfId="31371" xr:uid="{21A7B50B-6B21-4B02-9A5E-0B76C27A54AC}"/>
    <cellStyle name="Normal 5 4 4" xfId="31372" xr:uid="{2DC5DBBC-7EC0-4966-AD84-D116A9E7DF80}"/>
    <cellStyle name="Normal 5 4 4 2" xfId="31373" xr:uid="{487229D4-9B09-40DE-9B4C-1174820008DA}"/>
    <cellStyle name="Normal 5 4 4 2 2" xfId="31374" xr:uid="{1D0323F1-312C-4376-9637-1583FC70CF55}"/>
    <cellStyle name="Normal 5 4 5" xfId="31375" xr:uid="{ED06695F-952E-473F-89F1-229CF2EE11BF}"/>
    <cellStyle name="Normal 5 4 5 2" xfId="31376" xr:uid="{97F5570A-59A5-4258-A62B-FB9337D6EEA0}"/>
    <cellStyle name="Normal 5 4 5 2 2" xfId="31377" xr:uid="{A6F71A38-BA24-4270-9410-048DC514EE2C}"/>
    <cellStyle name="Normal 5 4 6" xfId="31378" xr:uid="{9958554A-59F9-43AA-B88F-93B5E05E0287}"/>
    <cellStyle name="Normal 5 4 6 2" xfId="31379" xr:uid="{4AEBBB91-A894-4926-882F-D1DBF9322556}"/>
    <cellStyle name="Normal 5 4 6 2 2" xfId="31380" xr:uid="{FAFDB016-A359-4321-A4F1-57CC5C875D1F}"/>
    <cellStyle name="Normal 5 4 7" xfId="31381" xr:uid="{A87D426B-A71C-4EA6-809F-8393A823602B}"/>
    <cellStyle name="Normal 5 4 7 2" xfId="31382" xr:uid="{69616A56-FE6D-4FD7-85B9-3F2C333EF3BF}"/>
    <cellStyle name="Normal 5 4 7 2 2" xfId="31383" xr:uid="{B0C03952-13EC-45A5-8292-7ABCA30F98A6}"/>
    <cellStyle name="Normal 5 4 8" xfId="31384" xr:uid="{72A93B7A-F25A-4E52-A04C-66723910B8B9}"/>
    <cellStyle name="Normal 5 4 8 2" xfId="31385" xr:uid="{6DD3EC9F-72BF-47E4-BA71-1A5DDFA68A2B}"/>
    <cellStyle name="Normal 5 4 8 2 2" xfId="31386" xr:uid="{7F5B0D60-7263-4B08-94DA-8806053C7614}"/>
    <cellStyle name="Normal 5 4 9" xfId="31387" xr:uid="{B565FA7A-0823-4C03-827F-86B10A5D36A6}"/>
    <cellStyle name="Normal 5 4 9 2" xfId="31388" xr:uid="{2544C5C7-735C-4E12-9F2E-CC20EDA3346C}"/>
    <cellStyle name="Normal 5 4 9 2 2" xfId="31389" xr:uid="{33D2BBCC-E1EB-4DDB-BDC9-D9D6D28D4AE5}"/>
    <cellStyle name="Normal 5 40" xfId="31390" xr:uid="{DA0D8874-1404-4578-8DE6-F74B5C2467A7}"/>
    <cellStyle name="Normal 5 40 2" xfId="31391" xr:uid="{9E6B24E1-8580-41A4-92AB-A49C3F6DE105}"/>
    <cellStyle name="Normal 5 40 2 2" xfId="31392" xr:uid="{E922D2F9-C696-42AB-9808-F79E3B02730F}"/>
    <cellStyle name="Normal 5 41" xfId="31393" xr:uid="{FBD5B4B6-6F4B-4040-8ED6-08A27EF545CC}"/>
    <cellStyle name="Normal 5 41 2" xfId="31394" xr:uid="{B7382169-EA1C-4013-BA0F-A41EC10A50A2}"/>
    <cellStyle name="Normal 5 41 2 2" xfId="31395" xr:uid="{DD696D48-2523-48BC-979A-708A1AECF072}"/>
    <cellStyle name="Normal 5 42" xfId="31396" xr:uid="{AFE0F043-93BC-446F-9F03-4807F764D2A6}"/>
    <cellStyle name="Normal 5 42 2" xfId="31397" xr:uid="{0FFBC999-29C4-42F5-97C0-9AC3481E2046}"/>
    <cellStyle name="Normal 5 42 2 2" xfId="31398" xr:uid="{C7B48C98-F741-402E-8F9F-AE5F4E8FE9B3}"/>
    <cellStyle name="Normal 5 43" xfId="31399" xr:uid="{68041C16-1ED1-4284-B386-518ECDCF0AAC}"/>
    <cellStyle name="Normal 5 43 2" xfId="31400" xr:uid="{1BFEBDDC-61DA-4238-ABDD-40227EC376C8}"/>
    <cellStyle name="Normal 5 43 2 2" xfId="31401" xr:uid="{7A058CD7-750F-44B2-A9C5-B29AC85053F4}"/>
    <cellStyle name="Normal 5 44" xfId="31402" xr:uid="{312AA6CB-B43A-4EEB-9D80-9A1B284ACE7B}"/>
    <cellStyle name="Normal 5 44 2" xfId="31403" xr:uid="{87CC4E70-49FE-4B82-8F19-50828E96DC39}"/>
    <cellStyle name="Normal 5 45" xfId="31404" xr:uid="{E35E7A76-F5EF-46AD-B6E7-5BA7B5780E43}"/>
    <cellStyle name="Normal 5 46" xfId="31405" xr:uid="{1D5969B3-9895-425C-9FF2-71CA6D50880E}"/>
    <cellStyle name="Normal 5 5" xfId="31406" xr:uid="{604720F1-0BB5-4926-BAE7-BAD222F64E87}"/>
    <cellStyle name="Normal 5 5 10" xfId="31407" xr:uid="{2633428A-4BD9-4787-AED0-B76A9AED65DA}"/>
    <cellStyle name="Normal 5 5 10 2" xfId="31408" xr:uid="{155399A3-9F84-4984-9F42-4AED8A9226C2}"/>
    <cellStyle name="Normal 5 5 10 2 2" xfId="31409" xr:uid="{04C9F66F-C68E-44C7-B782-407E34ABAC4B}"/>
    <cellStyle name="Normal 5 5 11" xfId="31410" xr:uid="{A5E3CC8A-52CC-4790-8D8C-84E366BA0ACB}"/>
    <cellStyle name="Normal 5 5 11 2" xfId="31411" xr:uid="{1215818E-9C2C-48BD-91E2-318191A56934}"/>
    <cellStyle name="Normal 5 5 11 2 2" xfId="31412" xr:uid="{69893C00-B18F-4CEE-B9C6-B2253DBAEA32}"/>
    <cellStyle name="Normal 5 5 12" xfId="31413" xr:uid="{1FB1EDFF-5D5B-4E13-AE91-9B4F746702B4}"/>
    <cellStyle name="Normal 5 5 12 2" xfId="31414" xr:uid="{4D43D95D-158E-4BD9-A312-375DD4550A52}"/>
    <cellStyle name="Normal 5 5 12 2 2" xfId="31415" xr:uid="{E18D1ECB-2B54-4D79-9343-687F30FC03AB}"/>
    <cellStyle name="Normal 5 5 13" xfId="31416" xr:uid="{B155A43D-3EB9-42DF-ACCC-A7664B172BE7}"/>
    <cellStyle name="Normal 5 5 13 2" xfId="31417" xr:uid="{BBFA63EA-1D7D-4C08-815A-AA7A74120F18}"/>
    <cellStyle name="Normal 5 5 13 2 2" xfId="31418" xr:uid="{EC2DBA86-424A-416B-95BD-DEF9CBC6E55E}"/>
    <cellStyle name="Normal 5 5 14" xfId="31419" xr:uid="{9C25D24B-7B7E-4201-9713-A9960F8ABEE5}"/>
    <cellStyle name="Normal 5 5 14 2" xfId="31420" xr:uid="{875992EE-1516-4EF9-9639-27093BF2E2F9}"/>
    <cellStyle name="Normal 5 5 14 2 2" xfId="31421" xr:uid="{92AF73EC-54EF-43D0-97CC-663B5214F0FD}"/>
    <cellStyle name="Normal 5 5 15" xfId="31422" xr:uid="{1693BCA5-A8B8-4622-B668-A9D7B3FAC7CE}"/>
    <cellStyle name="Normal 5 5 15 2" xfId="31423" xr:uid="{C85FB4E6-7E55-47CA-AF7B-46502B9A7D05}"/>
    <cellStyle name="Normal 5 5 15 2 2" xfId="31424" xr:uid="{5E7F96F2-41A4-41B9-9D38-FD447CA5C766}"/>
    <cellStyle name="Normal 5 5 16" xfId="31425" xr:uid="{277FDB03-DD3A-4C80-B496-6BD8E1977EB1}"/>
    <cellStyle name="Normal 5 5 16 2" xfId="31426" xr:uid="{07DA0EAE-F9ED-48B3-9235-A95913B8F1BE}"/>
    <cellStyle name="Normal 5 5 16 2 2" xfId="31427" xr:uid="{C9013215-D788-4035-BB17-89FE04317A5D}"/>
    <cellStyle name="Normal 5 5 17" xfId="31428" xr:uid="{3DD2B6EA-718A-46A8-AC3F-9509A595F201}"/>
    <cellStyle name="Normal 5 5 17 2" xfId="31429" xr:uid="{3D617149-D834-4A15-8257-82ADD1A1CAD9}"/>
    <cellStyle name="Normal 5 5 17 2 2" xfId="31430" xr:uid="{8D5511D5-694B-43A5-9DD9-83C6E621F6EB}"/>
    <cellStyle name="Normal 5 5 18" xfId="31431" xr:uid="{C6A4FE07-3388-4BBB-84E2-AEC6C6C63F3A}"/>
    <cellStyle name="Normal 5 5 18 2" xfId="31432" xr:uid="{3F2202CC-4617-4B10-84B0-20CF5440180D}"/>
    <cellStyle name="Normal 5 5 18 2 2" xfId="31433" xr:uid="{F926E42D-5448-40D3-895E-6C3A32E83147}"/>
    <cellStyle name="Normal 5 5 19" xfId="31434" xr:uid="{BA590A25-38FC-4C36-BBCE-8683BB1BEADD}"/>
    <cellStyle name="Normal 5 5 19 2" xfId="31435" xr:uid="{262FAA5A-9497-4DC5-9F3E-0E7B28935C6D}"/>
    <cellStyle name="Normal 5 5 19 2 2" xfId="31436" xr:uid="{7BE9395D-9CC4-4E70-9B8C-3B157C59BAB4}"/>
    <cellStyle name="Normal 5 5 2" xfId="31437" xr:uid="{4E27BB25-5F57-4178-9FAE-73725979A428}"/>
    <cellStyle name="Normal 5 5 2 2" xfId="31438" xr:uid="{82A895F0-7B98-4B57-94D3-D71AD2D45FD0}"/>
    <cellStyle name="Normal 5 5 2 2 2" xfId="31439" xr:uid="{497C3A22-2CE6-4C4E-93DC-6C066947C82D}"/>
    <cellStyle name="Normal 5 5 20" xfId="31440" xr:uid="{8CED2D1C-FF3B-483A-8E41-5DFB44041F8B}"/>
    <cellStyle name="Normal 5 5 20 2" xfId="31441" xr:uid="{F71FC788-9627-4D4E-8ECF-107C50C66121}"/>
    <cellStyle name="Normal 5 5 20 2 2" xfId="31442" xr:uid="{8BB72B0F-5418-4709-A078-B5E86A884300}"/>
    <cellStyle name="Normal 5 5 21" xfId="31443" xr:uid="{C951DE08-D83F-4550-B51E-C56FFDB70C0F}"/>
    <cellStyle name="Normal 5 5 21 2" xfId="31444" xr:uid="{92CCAA31-7E32-402E-BC82-DC9D8844F922}"/>
    <cellStyle name="Normal 5 5 21 2 2" xfId="31445" xr:uid="{628D9060-5A93-46C9-BA21-DA66D31A6BE5}"/>
    <cellStyle name="Normal 5 5 22" xfId="31446" xr:uid="{99AF527B-2018-44A0-8EDC-633EB7FC63E0}"/>
    <cellStyle name="Normal 5 5 22 2" xfId="31447" xr:uid="{7BA465EA-F33B-48EB-BA31-6B6E225A9C91}"/>
    <cellStyle name="Normal 5 5 22 2 2" xfId="31448" xr:uid="{DDA325BC-4318-488D-8CEC-F0238CD078B4}"/>
    <cellStyle name="Normal 5 5 23" xfId="31449" xr:uid="{7DD3CC94-4837-411D-96DD-08F220AB670F}"/>
    <cellStyle name="Normal 5 5 23 2" xfId="31450" xr:uid="{38675C45-7C74-4DFC-835D-AF4AA388A107}"/>
    <cellStyle name="Normal 5 5 23 2 2" xfId="31451" xr:uid="{D9B25B93-4BC5-4433-A475-12F7A0C909F9}"/>
    <cellStyle name="Normal 5 5 24" xfId="31452" xr:uid="{C054F7B8-401C-4FBF-840A-3042C3B7EC5D}"/>
    <cellStyle name="Normal 5 5 24 2" xfId="31453" xr:uid="{9E0363DF-40FB-4723-AB5C-371DC950B052}"/>
    <cellStyle name="Normal 5 5 24 2 2" xfId="31454" xr:uid="{D2612AF2-F983-4345-A39A-596C240F6A28}"/>
    <cellStyle name="Normal 5 5 25" xfId="31455" xr:uid="{E59C8E51-8550-4FF2-A4C5-8859128BFA64}"/>
    <cellStyle name="Normal 5 5 25 2" xfId="31456" xr:uid="{45F9A097-424C-4B70-9AF2-54C6D43F2FA1}"/>
    <cellStyle name="Normal 5 5 26" xfId="31457" xr:uid="{9127C7CE-C688-4A37-B6D8-5DEDC092B243}"/>
    <cellStyle name="Normal 5 5 3" xfId="31458" xr:uid="{2C53570E-3389-4628-AD67-2DE0701A2478}"/>
    <cellStyle name="Normal 5 5 3 2" xfId="31459" xr:uid="{51D8C706-614A-4B36-B5FE-B02BB2790116}"/>
    <cellStyle name="Normal 5 5 3 2 2" xfId="31460" xr:uid="{BB39176F-4678-47C3-91CE-F9728044A02F}"/>
    <cellStyle name="Normal 5 5 4" xfId="31461" xr:uid="{72691046-6129-4D31-AA55-6F8846FDBD5A}"/>
    <cellStyle name="Normal 5 5 4 2" xfId="31462" xr:uid="{04134316-034A-48DC-9E24-DEFCEA5B808A}"/>
    <cellStyle name="Normal 5 5 4 2 2" xfId="31463" xr:uid="{46E4B27B-FC4A-4450-AA80-4E226EC3A28A}"/>
    <cellStyle name="Normal 5 5 5" xfId="31464" xr:uid="{9B8F1A88-D0AA-4D1F-9C2C-35A50D838CC3}"/>
    <cellStyle name="Normal 5 5 5 2" xfId="31465" xr:uid="{95662637-669D-46A3-A8B1-BBF15F8EC728}"/>
    <cellStyle name="Normal 5 5 5 2 2" xfId="31466" xr:uid="{73F3C6B3-CA54-428B-A4A5-3FC03F445B2A}"/>
    <cellStyle name="Normal 5 5 6" xfId="31467" xr:uid="{27247B47-7397-4EB3-8C64-F3957D5A0387}"/>
    <cellStyle name="Normal 5 5 6 2" xfId="31468" xr:uid="{4E493DDF-ACED-4214-85B7-A0224DD91FC8}"/>
    <cellStyle name="Normal 5 5 6 2 2" xfId="31469" xr:uid="{9DF06C6B-7292-491B-9CB2-1A772EEC7042}"/>
    <cellStyle name="Normal 5 5 7" xfId="31470" xr:uid="{8BC5D931-DFB1-405B-9FFE-AB20EFE6BDED}"/>
    <cellStyle name="Normal 5 5 7 2" xfId="31471" xr:uid="{F6914A01-A2FC-4BC2-A844-0CCF16052CEF}"/>
    <cellStyle name="Normal 5 5 7 2 2" xfId="31472" xr:uid="{21DCFC94-6670-42B2-8824-02680872383D}"/>
    <cellStyle name="Normal 5 5 8" xfId="31473" xr:uid="{9B33B060-F008-48F6-A305-ECBB8C605DE7}"/>
    <cellStyle name="Normal 5 5 8 2" xfId="31474" xr:uid="{E929E5F0-1956-4377-9394-0C03A457C318}"/>
    <cellStyle name="Normal 5 5 8 2 2" xfId="31475" xr:uid="{61FF8055-66B6-4184-ACCA-A28A00FF84B6}"/>
    <cellStyle name="Normal 5 5 9" xfId="31476" xr:uid="{2FEA41B1-D24C-4494-A2FD-5F302D10B5D9}"/>
    <cellStyle name="Normal 5 5 9 2" xfId="31477" xr:uid="{ACE62C83-55A1-4B90-9E02-80F1BA0B5D97}"/>
    <cellStyle name="Normal 5 5 9 2 2" xfId="31478" xr:uid="{9931D8A2-4673-49F6-84DE-493E4B88E59B}"/>
    <cellStyle name="Normal 5 6" xfId="31479" xr:uid="{32481634-0466-438C-B5D1-4E41379C819B}"/>
    <cellStyle name="Normal 5 6 10" xfId="31480" xr:uid="{37587563-2E7D-4701-889B-3280906288F6}"/>
    <cellStyle name="Normal 5 6 10 2" xfId="31481" xr:uid="{D27EE825-7EA7-454B-8A59-AAF2F05F80C8}"/>
    <cellStyle name="Normal 5 6 10 2 2" xfId="31482" xr:uid="{40087A98-03B0-475F-BAB5-5F90DA37B245}"/>
    <cellStyle name="Normal 5 6 11" xfId="31483" xr:uid="{414B546F-CBD9-440F-B6B8-90EA4B7E9570}"/>
    <cellStyle name="Normal 5 6 11 2" xfId="31484" xr:uid="{CB831487-8680-4CFA-B185-5073C991AA00}"/>
    <cellStyle name="Normal 5 6 11 2 2" xfId="31485" xr:uid="{4B6A933B-AD8B-4373-9D3E-23BDC1FB6CF0}"/>
    <cellStyle name="Normal 5 6 12" xfId="31486" xr:uid="{810E60E9-3123-481F-9B5E-8144E7258F44}"/>
    <cellStyle name="Normal 5 6 12 2" xfId="31487" xr:uid="{DE449743-08B1-4954-AD5A-DA206E7FEB0D}"/>
    <cellStyle name="Normal 5 6 12 2 2" xfId="31488" xr:uid="{976D83D9-078E-4CF8-84BF-BCA5BD6D7CE5}"/>
    <cellStyle name="Normal 5 6 13" xfId="31489" xr:uid="{10B77A27-23C2-4A7A-A836-7DB21937F8BB}"/>
    <cellStyle name="Normal 5 6 13 2" xfId="31490" xr:uid="{637CAAC1-F9E4-4F95-9C96-C4D9C11D1CFA}"/>
    <cellStyle name="Normal 5 6 13 2 2" xfId="31491" xr:uid="{86C32C0C-19C6-44C3-BC0A-C7176B601200}"/>
    <cellStyle name="Normal 5 6 14" xfId="31492" xr:uid="{7AE07F29-A98A-4C0D-9D9C-75C03E197E64}"/>
    <cellStyle name="Normal 5 6 14 2" xfId="31493" xr:uid="{E7D0592B-52BE-4EFD-A670-9163B525B531}"/>
    <cellStyle name="Normal 5 6 14 2 2" xfId="31494" xr:uid="{E4EBC845-D2C9-441E-9712-2327C99850A8}"/>
    <cellStyle name="Normal 5 6 15" xfId="31495" xr:uid="{A2778C4A-393A-4D29-BEEB-13A83C863A82}"/>
    <cellStyle name="Normal 5 6 15 2" xfId="31496" xr:uid="{77FB2B1F-2125-49E4-9E9B-70E8C92D858A}"/>
    <cellStyle name="Normal 5 6 15 2 2" xfId="31497" xr:uid="{7DA969B3-2F53-4E63-B6CB-0BA6611D0C72}"/>
    <cellStyle name="Normal 5 6 16" xfId="31498" xr:uid="{71877505-87A4-4D14-8835-4AA3594C227C}"/>
    <cellStyle name="Normal 5 6 16 2" xfId="31499" xr:uid="{12E55078-B323-456A-B95D-2FEB3F899AB7}"/>
    <cellStyle name="Normal 5 6 16 2 2" xfId="31500" xr:uid="{3661FA11-754F-4217-A664-4D3CA40271AC}"/>
    <cellStyle name="Normal 5 6 17" xfId="31501" xr:uid="{FA2B625D-0033-4FCF-8E36-3F830F6CE9C2}"/>
    <cellStyle name="Normal 5 6 17 2" xfId="31502" xr:uid="{CCD61750-4121-4952-9E28-3BFF6963B2B0}"/>
    <cellStyle name="Normal 5 6 17 2 2" xfId="31503" xr:uid="{38EA79BA-572D-424C-8ACB-9608D28FF6F3}"/>
    <cellStyle name="Normal 5 6 18" xfId="31504" xr:uid="{E2B95502-2460-4B2A-A770-8336B23B2C90}"/>
    <cellStyle name="Normal 5 6 18 2" xfId="31505" xr:uid="{0F81205F-E610-4AA0-ADD7-D5AD2935A60D}"/>
    <cellStyle name="Normal 5 6 18 2 2" xfId="31506" xr:uid="{C87BD7FE-E91F-4DA7-ABF3-3DC5E43D902C}"/>
    <cellStyle name="Normal 5 6 19" xfId="31507" xr:uid="{E46F28F3-1FD4-4AE6-AF75-28EA1A12D2FB}"/>
    <cellStyle name="Normal 5 6 19 2" xfId="31508" xr:uid="{B731E7AC-D616-498C-AD22-752B04263660}"/>
    <cellStyle name="Normal 5 6 19 2 2" xfId="31509" xr:uid="{B3FDAF34-5193-443F-9566-B26944E455A7}"/>
    <cellStyle name="Normal 5 6 2" xfId="31510" xr:uid="{D5C3E503-D55F-4DCD-ABDE-AE6406CFDE5C}"/>
    <cellStyle name="Normal 5 6 2 2" xfId="31511" xr:uid="{CE4AC22B-3255-465E-8C7D-03FBB00CFC0A}"/>
    <cellStyle name="Normal 5 6 2 2 2" xfId="31512" xr:uid="{20441A17-4DD6-4B3C-A098-478BDDA7042C}"/>
    <cellStyle name="Normal 5 6 20" xfId="31513" xr:uid="{3421113C-FEED-401C-9BCA-F506AE01BAE6}"/>
    <cellStyle name="Normal 5 6 20 2" xfId="31514" xr:uid="{3E45A68C-F20B-439B-8C3C-0D0B2E2B32EC}"/>
    <cellStyle name="Normal 5 6 20 2 2" xfId="31515" xr:uid="{984398AA-90CB-4110-B96A-8363CCF3725E}"/>
    <cellStyle name="Normal 5 6 21" xfId="31516" xr:uid="{4F4DDB95-AD0C-4785-90DF-054040C2A1F8}"/>
    <cellStyle name="Normal 5 6 21 2" xfId="31517" xr:uid="{8ED91923-E3CC-4092-B7D9-F84F2DA5F44C}"/>
    <cellStyle name="Normal 5 6 21 2 2" xfId="31518" xr:uid="{B6167CE0-2FE7-45AE-8300-81B13BED046C}"/>
    <cellStyle name="Normal 5 6 22" xfId="31519" xr:uid="{BDF329F9-77D1-4994-BA35-FEB690E0C713}"/>
    <cellStyle name="Normal 5 6 22 2" xfId="31520" xr:uid="{2106F476-0FF9-48F4-B730-A9468B425F60}"/>
    <cellStyle name="Normal 5 6 22 2 2" xfId="31521" xr:uid="{471401A4-7613-47B3-81F8-01D68636B287}"/>
    <cellStyle name="Normal 5 6 23" xfId="31522" xr:uid="{57E48525-2F7C-4A31-9C71-39D9E6392A60}"/>
    <cellStyle name="Normal 5 6 23 2" xfId="31523" xr:uid="{03317A2B-3996-4AB9-9371-F5BFF21F0CA5}"/>
    <cellStyle name="Normal 5 6 23 2 2" xfId="31524" xr:uid="{1D8B0F2F-0E1A-4B10-A803-16795CF7F9BA}"/>
    <cellStyle name="Normal 5 6 24" xfId="31525" xr:uid="{6E22F507-E1FD-49A9-87BB-31F065158E35}"/>
    <cellStyle name="Normal 5 6 24 2" xfId="31526" xr:uid="{0E1C2FF2-D02B-4EDD-855C-C1525F825CAA}"/>
    <cellStyle name="Normal 5 6 24 2 2" xfId="31527" xr:uid="{FCFA36F0-F33A-4D5B-A259-5668E4C1C45D}"/>
    <cellStyle name="Normal 5 6 25" xfId="31528" xr:uid="{72C0FCBD-0171-4F7A-A7B2-603FC1B93CB3}"/>
    <cellStyle name="Normal 5 6 25 2" xfId="31529" xr:uid="{96BA8751-8999-4DD9-BC2C-1A6DEEA67113}"/>
    <cellStyle name="Normal 5 6 26" xfId="31530" xr:uid="{A8C83D1F-DD71-4C97-91AB-56740FA6C5CD}"/>
    <cellStyle name="Normal 5 6 3" xfId="31531" xr:uid="{FD1A4421-CDF8-4496-9050-3BD6DB6BFBD5}"/>
    <cellStyle name="Normal 5 6 3 2" xfId="31532" xr:uid="{E55BCD95-BDD9-4CA0-9AFA-CE95D48DCB80}"/>
    <cellStyle name="Normal 5 6 3 2 2" xfId="31533" xr:uid="{335FF60F-13FA-412D-A442-3FB9E083CE18}"/>
    <cellStyle name="Normal 5 6 4" xfId="31534" xr:uid="{A49BD95A-1DC4-4C6E-BE07-0B540D5C5350}"/>
    <cellStyle name="Normal 5 6 4 2" xfId="31535" xr:uid="{9DD569BF-2F0D-43C5-BA6B-F4CE7EDC26FB}"/>
    <cellStyle name="Normal 5 6 4 2 2" xfId="31536" xr:uid="{6B614CFA-6CB9-4431-B047-CD278A12760E}"/>
    <cellStyle name="Normal 5 6 5" xfId="31537" xr:uid="{67AA7885-03AB-456A-9AA7-61103A7FBABE}"/>
    <cellStyle name="Normal 5 6 5 2" xfId="31538" xr:uid="{402CB9B9-223E-4C95-ACD9-74F43EFE7C3D}"/>
    <cellStyle name="Normal 5 6 5 2 2" xfId="31539" xr:uid="{69FFA865-A186-475F-948A-E6B5985FDBBF}"/>
    <cellStyle name="Normal 5 6 6" xfId="31540" xr:uid="{1489A72A-43CC-4B2F-B834-E44740728B7A}"/>
    <cellStyle name="Normal 5 6 6 2" xfId="31541" xr:uid="{A6CA2410-87B6-426B-AA21-AE495D5790F7}"/>
    <cellStyle name="Normal 5 6 6 2 2" xfId="31542" xr:uid="{D610A7F9-D8F2-4B16-BB7C-ACCFDFF64E10}"/>
    <cellStyle name="Normal 5 6 7" xfId="31543" xr:uid="{D7FADEE9-1CB3-4BC6-B755-A4EED13BD025}"/>
    <cellStyle name="Normal 5 6 7 2" xfId="31544" xr:uid="{AD92F5A8-7103-45FB-B22D-2E11D760DC17}"/>
    <cellStyle name="Normal 5 6 7 2 2" xfId="31545" xr:uid="{09FBDEC3-652A-4E8F-9A1F-5692280691A5}"/>
    <cellStyle name="Normal 5 6 8" xfId="31546" xr:uid="{3EC50101-1D68-46F6-AB15-5F274C3E2452}"/>
    <cellStyle name="Normal 5 6 8 2" xfId="31547" xr:uid="{A2FF2C68-E595-4935-B98F-8D7542CCB099}"/>
    <cellStyle name="Normal 5 6 8 2 2" xfId="31548" xr:uid="{B5383DB4-37A3-4F50-B8C3-75DF35010928}"/>
    <cellStyle name="Normal 5 6 9" xfId="31549" xr:uid="{5B1B05B2-C97D-465C-8FC3-F7FF2FDA0268}"/>
    <cellStyle name="Normal 5 6 9 2" xfId="31550" xr:uid="{267F61DE-4751-4F7D-99C7-518BF8EAA4A2}"/>
    <cellStyle name="Normal 5 6 9 2 2" xfId="31551" xr:uid="{36E31B24-E2B4-434D-BCDA-F4D62E507BC1}"/>
    <cellStyle name="Normal 5 7" xfId="31552" xr:uid="{D8B5AC5B-F966-4940-AAB2-5DCDBA4EF3FD}"/>
    <cellStyle name="Normal 5 7 10" xfId="31553" xr:uid="{6C14ED9A-7D26-4F5F-BA98-EBF714CFE478}"/>
    <cellStyle name="Normal 5 7 10 2" xfId="31554" xr:uid="{AC55708E-C549-4677-AE79-B546BA0110C9}"/>
    <cellStyle name="Normal 5 7 10 2 2" xfId="31555" xr:uid="{87C5FC57-2A8F-49BA-BF95-A49B474F11C7}"/>
    <cellStyle name="Normal 5 7 11" xfId="31556" xr:uid="{FFC0927D-742D-4C25-996B-8BA8A6D23995}"/>
    <cellStyle name="Normal 5 7 11 2" xfId="31557" xr:uid="{A5B78224-643C-435D-A2FB-759C2F34F589}"/>
    <cellStyle name="Normal 5 7 11 2 2" xfId="31558" xr:uid="{B65EDDDA-11CE-4245-BE96-3EB6DF5CBA6B}"/>
    <cellStyle name="Normal 5 7 12" xfId="31559" xr:uid="{995B0A47-4C0F-4AD3-B06A-476C470E99CC}"/>
    <cellStyle name="Normal 5 7 12 2" xfId="31560" xr:uid="{8CE820BD-AF6E-4EC0-A2B4-B1F4846093A1}"/>
    <cellStyle name="Normal 5 7 12 2 2" xfId="31561" xr:uid="{C5F357BE-E7B8-448A-9217-3D2E306CEE70}"/>
    <cellStyle name="Normal 5 7 13" xfId="31562" xr:uid="{2CFB8151-B854-4A72-8EA9-C89F11DE1595}"/>
    <cellStyle name="Normal 5 7 13 2" xfId="31563" xr:uid="{B949E7A9-9A72-44BA-A09D-5C49771F5A28}"/>
    <cellStyle name="Normal 5 7 13 2 2" xfId="31564" xr:uid="{141EF107-DD06-47B0-82E9-F5EE50ABF11F}"/>
    <cellStyle name="Normal 5 7 14" xfId="31565" xr:uid="{CE0F4D85-8495-4264-B143-9AF7BB1A9BF8}"/>
    <cellStyle name="Normal 5 7 14 2" xfId="31566" xr:uid="{35F91347-FC11-45A6-9D92-E43FECB8EBBA}"/>
    <cellStyle name="Normal 5 7 14 2 2" xfId="31567" xr:uid="{8AF28414-6BEE-41EC-B2B9-78302723C55C}"/>
    <cellStyle name="Normal 5 7 15" xfId="31568" xr:uid="{12DB33E0-6938-442D-BE8A-D74657DFFAD3}"/>
    <cellStyle name="Normal 5 7 15 2" xfId="31569" xr:uid="{B9FDCD81-32B2-49DB-A3FD-705A5C9F83EC}"/>
    <cellStyle name="Normal 5 7 15 2 2" xfId="31570" xr:uid="{C77817FF-B126-45DB-9987-0E2574DE0B42}"/>
    <cellStyle name="Normal 5 7 16" xfId="31571" xr:uid="{B65D0751-AAAF-4255-960D-D4A8E0280728}"/>
    <cellStyle name="Normal 5 7 16 2" xfId="31572" xr:uid="{C3DB8CC3-F47C-4FBB-A195-E8C1DA17FA08}"/>
    <cellStyle name="Normal 5 7 16 2 2" xfId="31573" xr:uid="{CD9FC290-8771-42E8-B971-1C45321EFE94}"/>
    <cellStyle name="Normal 5 7 17" xfId="31574" xr:uid="{6058A09F-64DC-40B2-B034-C6ACC50B58FC}"/>
    <cellStyle name="Normal 5 7 17 2" xfId="31575" xr:uid="{C730EF9E-24CC-4965-B7D0-C3C6E3E94C7F}"/>
    <cellStyle name="Normal 5 7 17 2 2" xfId="31576" xr:uid="{62C099F7-F181-4FDB-B042-D63C109F55B0}"/>
    <cellStyle name="Normal 5 7 18" xfId="31577" xr:uid="{71338E39-FAB4-4E43-9D5D-EB89E529FD71}"/>
    <cellStyle name="Normal 5 7 18 2" xfId="31578" xr:uid="{F0A1341C-24B8-4A93-861B-F6DC4319337D}"/>
    <cellStyle name="Normal 5 7 18 2 2" xfId="31579" xr:uid="{7090C7E3-2721-4DB2-B1FD-536209B6A56B}"/>
    <cellStyle name="Normal 5 7 19" xfId="31580" xr:uid="{8505AD7B-3579-42D9-B3EB-318EEF4CCB66}"/>
    <cellStyle name="Normal 5 7 19 2" xfId="31581" xr:uid="{2093FE44-F615-43CF-85BB-76B034392FFE}"/>
    <cellStyle name="Normal 5 7 19 2 2" xfId="31582" xr:uid="{81F70EFB-10C5-4C7D-B9E1-40AE8C469C49}"/>
    <cellStyle name="Normal 5 7 2" xfId="31583" xr:uid="{D380900A-60CA-48E6-BC9C-E77301C87EE8}"/>
    <cellStyle name="Normal 5 7 2 2" xfId="31584" xr:uid="{9CE316FB-E4D5-4B94-95A1-1840EB36C2C7}"/>
    <cellStyle name="Normal 5 7 2 2 2" xfId="31585" xr:uid="{9E7C7428-9EC1-46F2-AD04-9B7E2595713B}"/>
    <cellStyle name="Normal 5 7 20" xfId="31586" xr:uid="{2945103B-E058-41E4-8DC4-96F7AEF69295}"/>
    <cellStyle name="Normal 5 7 20 2" xfId="31587" xr:uid="{28FAEA70-B370-45E9-ADE3-F471313188A7}"/>
    <cellStyle name="Normal 5 7 20 2 2" xfId="31588" xr:uid="{F554709A-1E54-4522-8B90-651CC55DAA90}"/>
    <cellStyle name="Normal 5 7 21" xfId="31589" xr:uid="{D3FCAE85-9054-411A-8774-90D911CD6D3B}"/>
    <cellStyle name="Normal 5 7 21 2" xfId="31590" xr:uid="{6D29C13F-EF7E-4CCA-B628-2835DEC53B5A}"/>
    <cellStyle name="Normal 5 7 21 2 2" xfId="31591" xr:uid="{D52D2886-0C35-4302-A825-40248D6EC4D9}"/>
    <cellStyle name="Normal 5 7 22" xfId="31592" xr:uid="{E8C53DF9-7363-4663-BC16-E34ADA4CA544}"/>
    <cellStyle name="Normal 5 7 22 2" xfId="31593" xr:uid="{3CC5DC66-4AF1-4D74-818F-B34F84294156}"/>
    <cellStyle name="Normal 5 7 22 2 2" xfId="31594" xr:uid="{E1536727-FFC7-4109-A8EF-167B1A90A002}"/>
    <cellStyle name="Normal 5 7 23" xfId="31595" xr:uid="{5EA3FE7A-5670-4895-AA08-F9310005C5EF}"/>
    <cellStyle name="Normal 5 7 23 2" xfId="31596" xr:uid="{29BAD7E7-8576-41B4-8D3A-F28322B4F174}"/>
    <cellStyle name="Normal 5 7 23 2 2" xfId="31597" xr:uid="{FF820A61-CCEF-48CD-ACCD-18C2980CEA68}"/>
    <cellStyle name="Normal 5 7 24" xfId="31598" xr:uid="{DDEB7BC3-E9C4-4549-BFE0-387E9E2B8BAE}"/>
    <cellStyle name="Normal 5 7 24 2" xfId="31599" xr:uid="{1CB84251-48D9-4357-992E-E73BA6690775}"/>
    <cellStyle name="Normal 5 7 24 2 2" xfId="31600" xr:uid="{0E1DE511-F415-4121-B132-3FFF9B86D0A8}"/>
    <cellStyle name="Normal 5 7 25" xfId="31601" xr:uid="{F6652B82-A287-4B36-A0BA-6ACB3B8052DC}"/>
    <cellStyle name="Normal 5 7 25 2" xfId="31602" xr:uid="{CEEE54D7-CB21-4CB1-898C-CFF2F7D2C6CA}"/>
    <cellStyle name="Normal 5 7 26" xfId="31603" xr:uid="{11DE8C02-5523-4B74-B596-44F82E4ED97C}"/>
    <cellStyle name="Normal 5 7 3" xfId="31604" xr:uid="{C7E4705C-A47C-4AFA-A7E3-8EB2561CAF93}"/>
    <cellStyle name="Normal 5 7 3 2" xfId="31605" xr:uid="{35CB37DB-4963-4C93-B9FD-E7E1D69F7CFF}"/>
    <cellStyle name="Normal 5 7 3 2 2" xfId="31606" xr:uid="{684F359E-646B-4D9E-B0DD-FBC28AFA68B5}"/>
    <cellStyle name="Normal 5 7 4" xfId="31607" xr:uid="{12AA651F-8327-47BE-A252-537AE2703DFF}"/>
    <cellStyle name="Normal 5 7 4 2" xfId="31608" xr:uid="{E8F655A8-A29D-4D8A-BC83-1A132F030E45}"/>
    <cellStyle name="Normal 5 7 4 2 2" xfId="31609" xr:uid="{EA681104-6BCF-457C-8197-253014D5EC9E}"/>
    <cellStyle name="Normal 5 7 5" xfId="31610" xr:uid="{4DF88DCD-F427-4299-86C1-9BDEC3FE3E1A}"/>
    <cellStyle name="Normal 5 7 5 2" xfId="31611" xr:uid="{BB45665D-9730-4439-B339-00FA82E32A54}"/>
    <cellStyle name="Normal 5 7 5 2 2" xfId="31612" xr:uid="{1793BADE-E185-4412-9542-B8B089E27347}"/>
    <cellStyle name="Normal 5 7 6" xfId="31613" xr:uid="{AE6CD39B-BEFE-482A-B8F8-8A653C14CA5B}"/>
    <cellStyle name="Normal 5 7 6 2" xfId="31614" xr:uid="{A66A59E9-0784-408D-8F06-69C25A070DEA}"/>
    <cellStyle name="Normal 5 7 6 2 2" xfId="31615" xr:uid="{0D38CB2F-8081-4DCE-9E6E-0D0E1E16A99C}"/>
    <cellStyle name="Normal 5 7 7" xfId="31616" xr:uid="{50CCA7BD-3D32-4529-AC22-B337410E926E}"/>
    <cellStyle name="Normal 5 7 7 2" xfId="31617" xr:uid="{8216AE69-9E4D-4647-8D49-24A932711FC1}"/>
    <cellStyle name="Normal 5 7 7 2 2" xfId="31618" xr:uid="{E3D50F9E-7501-4EE2-AB23-33DC1022D97F}"/>
    <cellStyle name="Normal 5 7 8" xfId="31619" xr:uid="{CB5E57DE-C50D-41B7-BAB9-F2118914854B}"/>
    <cellStyle name="Normal 5 7 8 2" xfId="31620" xr:uid="{1C75CD3D-D77B-4557-8ACC-DD3CFA7EBDCB}"/>
    <cellStyle name="Normal 5 7 8 2 2" xfId="31621" xr:uid="{33F7CADE-3407-46A5-9EBA-ECF83B2F4A34}"/>
    <cellStyle name="Normal 5 7 9" xfId="31622" xr:uid="{E9524942-1493-4F02-AF8F-8281AD50E684}"/>
    <cellStyle name="Normal 5 7 9 2" xfId="31623" xr:uid="{09B8FA5A-6842-4C65-8A2F-45B5440194AE}"/>
    <cellStyle name="Normal 5 7 9 2 2" xfId="31624" xr:uid="{C34EAB98-CE12-4B33-9EDE-CB57D7E8D688}"/>
    <cellStyle name="Normal 5 8" xfId="31625" xr:uid="{02EEB5A0-8E1D-489F-9B05-C7BAB74FBF1C}"/>
    <cellStyle name="Normal 5 8 10" xfId="31626" xr:uid="{426412C3-97E8-42C3-A5EC-1129E63E7199}"/>
    <cellStyle name="Normal 5 8 10 2" xfId="31627" xr:uid="{CD56E29D-DB13-47E4-9EBF-9796A1274879}"/>
    <cellStyle name="Normal 5 8 10 2 2" xfId="31628" xr:uid="{135AB05A-EE6A-4C18-BB11-083470C28B85}"/>
    <cellStyle name="Normal 5 8 11" xfId="31629" xr:uid="{11ED608A-C7D1-4312-BAD1-FB61B943D297}"/>
    <cellStyle name="Normal 5 8 11 2" xfId="31630" xr:uid="{9DE28C5A-40F1-48B2-892F-4BE94CF037B0}"/>
    <cellStyle name="Normal 5 8 11 2 2" xfId="31631" xr:uid="{6CED65A7-B653-47A3-85F2-06471C9037FC}"/>
    <cellStyle name="Normal 5 8 12" xfId="31632" xr:uid="{5B8F2BD7-5A41-453D-A0E1-BB8DE13F20BA}"/>
    <cellStyle name="Normal 5 8 12 2" xfId="31633" xr:uid="{F920FA5A-F286-4780-A54F-2EB5633009BE}"/>
    <cellStyle name="Normal 5 8 12 2 2" xfId="31634" xr:uid="{B7DDA3E1-DF64-4018-B9E5-9A55BE8F8CE8}"/>
    <cellStyle name="Normal 5 8 13" xfId="31635" xr:uid="{E947A17B-4088-4E79-9224-B7C5626DBBC0}"/>
    <cellStyle name="Normal 5 8 13 2" xfId="31636" xr:uid="{B7B39784-FB35-4E65-A0F5-DD1A1AFB46B6}"/>
    <cellStyle name="Normal 5 8 13 2 2" xfId="31637" xr:uid="{3BADF5B9-7A28-499F-ADA9-5E3859C7BA77}"/>
    <cellStyle name="Normal 5 8 14" xfId="31638" xr:uid="{73B30D87-51A7-4257-BD83-C1290C93EC9B}"/>
    <cellStyle name="Normal 5 8 14 2" xfId="31639" xr:uid="{50B706CA-72D0-4081-A05A-99B6544809B4}"/>
    <cellStyle name="Normal 5 8 14 2 2" xfId="31640" xr:uid="{C74CB92E-ED43-401E-8E1D-DD816C7F3BB9}"/>
    <cellStyle name="Normal 5 8 15" xfId="31641" xr:uid="{557CB6AC-39D5-4A4D-9020-54C7084B8F78}"/>
    <cellStyle name="Normal 5 8 15 2" xfId="31642" xr:uid="{0F189702-998B-4991-9291-81EABE0476EE}"/>
    <cellStyle name="Normal 5 8 15 2 2" xfId="31643" xr:uid="{1EC47E14-0ECB-4F17-AD2C-9D46E1226CFB}"/>
    <cellStyle name="Normal 5 8 16" xfId="31644" xr:uid="{6C7EAB00-0242-4887-A314-E8F377F224E7}"/>
    <cellStyle name="Normal 5 8 16 2" xfId="31645" xr:uid="{7518C96A-E58A-4088-A575-9C1F15369CBE}"/>
    <cellStyle name="Normal 5 8 16 2 2" xfId="31646" xr:uid="{A82321BE-C1C9-46FF-B912-5151F5335168}"/>
    <cellStyle name="Normal 5 8 17" xfId="31647" xr:uid="{08773B5F-F171-42EA-A004-E7AB19D51175}"/>
    <cellStyle name="Normal 5 8 17 2" xfId="31648" xr:uid="{9B49C9DE-E56C-4B91-988D-EAB3F90E31C6}"/>
    <cellStyle name="Normal 5 8 17 2 2" xfId="31649" xr:uid="{4BAD0B84-2D96-4A6B-8F75-DD680A2C7381}"/>
    <cellStyle name="Normal 5 8 18" xfId="31650" xr:uid="{B0058EA7-DFFD-4C50-A3AF-689257271A0B}"/>
    <cellStyle name="Normal 5 8 18 2" xfId="31651" xr:uid="{EF6B231A-DA64-4DDE-A3E8-3AC950F23FBC}"/>
    <cellStyle name="Normal 5 8 18 2 2" xfId="31652" xr:uid="{854CC7D6-C24D-40D5-884C-8FD7BF9D3106}"/>
    <cellStyle name="Normal 5 8 19" xfId="31653" xr:uid="{A07C1364-DF8A-491B-A447-53D86F724430}"/>
    <cellStyle name="Normal 5 8 19 2" xfId="31654" xr:uid="{B118F29A-3955-437A-9478-B8B1FF552DFA}"/>
    <cellStyle name="Normal 5 8 19 2 2" xfId="31655" xr:uid="{4E697C00-8432-40BC-B927-DF4943C78FBA}"/>
    <cellStyle name="Normal 5 8 2" xfId="31656" xr:uid="{C5D64938-F2B7-4E13-9CDB-B37746A41DEA}"/>
    <cellStyle name="Normal 5 8 2 2" xfId="31657" xr:uid="{CBA61A2C-10FC-45A7-8F39-33BF836495CE}"/>
    <cellStyle name="Normal 5 8 2 2 2" xfId="31658" xr:uid="{A49FC3E9-ABC1-4AF4-9925-6D79E008F0C7}"/>
    <cellStyle name="Normal 5 8 20" xfId="31659" xr:uid="{1CEEC08A-0D09-4B90-8BB0-9E69F20861CB}"/>
    <cellStyle name="Normal 5 8 20 2" xfId="31660" xr:uid="{CFD04D79-C68F-4D60-B853-1B4A22A5FB6D}"/>
    <cellStyle name="Normal 5 8 20 2 2" xfId="31661" xr:uid="{A600103E-4900-483B-A830-93BB53D34E86}"/>
    <cellStyle name="Normal 5 8 21" xfId="31662" xr:uid="{E82F7274-6DCA-48EA-B31E-99ED1635571C}"/>
    <cellStyle name="Normal 5 8 21 2" xfId="31663" xr:uid="{E035FD86-2A2B-43BB-893A-EB1561B97207}"/>
    <cellStyle name="Normal 5 8 21 2 2" xfId="31664" xr:uid="{51B6BF2E-F71F-4711-996D-C5BBA124D0F3}"/>
    <cellStyle name="Normal 5 8 22" xfId="31665" xr:uid="{D852352A-A49C-4BA0-B60B-07463E6C4D1B}"/>
    <cellStyle name="Normal 5 8 22 2" xfId="31666" xr:uid="{B1DB6D30-D891-4EF7-80E3-B6DE0C11147F}"/>
    <cellStyle name="Normal 5 8 22 2 2" xfId="31667" xr:uid="{3A718B5D-8DAF-4272-9FFF-E671542AFB54}"/>
    <cellStyle name="Normal 5 8 23" xfId="31668" xr:uid="{5519B381-B2A6-45EF-9043-0440AEC21D0D}"/>
    <cellStyle name="Normal 5 8 23 2" xfId="31669" xr:uid="{7D3BF1C6-F2A7-4AC5-9249-B9B44FA6BA3A}"/>
    <cellStyle name="Normal 5 8 23 2 2" xfId="31670" xr:uid="{CEC7FB31-F627-421E-A3F2-A458709365B6}"/>
    <cellStyle name="Normal 5 8 24" xfId="31671" xr:uid="{EF734601-1A67-4E4E-9026-AEEDCFF94A78}"/>
    <cellStyle name="Normal 5 8 24 2" xfId="31672" xr:uid="{C4968607-ADCD-40A5-89BE-9FDD10F7E727}"/>
    <cellStyle name="Normal 5 8 24 2 2" xfId="31673" xr:uid="{03A25332-0AEC-4274-8C63-6A00337A491A}"/>
    <cellStyle name="Normal 5 8 25" xfId="31674" xr:uid="{5D3C957B-1ADD-4B27-867D-77FC9BB8F44B}"/>
    <cellStyle name="Normal 5 8 25 2" xfId="31675" xr:uid="{176FC155-DECA-410D-84CC-0FFC15B31D9C}"/>
    <cellStyle name="Normal 5 8 26" xfId="31676" xr:uid="{3BE7DEF5-00AA-4354-95CC-31F62D6907BD}"/>
    <cellStyle name="Normal 5 8 3" xfId="31677" xr:uid="{5D1624FD-BC22-4DE3-829E-4FDCEA18263C}"/>
    <cellStyle name="Normal 5 8 3 2" xfId="31678" xr:uid="{2E6C6ACE-1E8A-41F8-9326-CF405AA4E08A}"/>
    <cellStyle name="Normal 5 8 3 2 2" xfId="31679" xr:uid="{2B404C38-75E1-47D7-8FC4-44BB1B6EBCCC}"/>
    <cellStyle name="Normal 5 8 4" xfId="31680" xr:uid="{AA106C38-15DD-4253-B60F-B26D50039101}"/>
    <cellStyle name="Normal 5 8 4 2" xfId="31681" xr:uid="{838AC7E5-6DBF-4AB3-A86D-381766E858E7}"/>
    <cellStyle name="Normal 5 8 4 2 2" xfId="31682" xr:uid="{F2BA8A8B-E3E6-44BB-BBD0-B026A90CE201}"/>
    <cellStyle name="Normal 5 8 5" xfId="31683" xr:uid="{336132B0-B490-4131-85B4-E8CFA653935C}"/>
    <cellStyle name="Normal 5 8 5 2" xfId="31684" xr:uid="{CD21E5DF-DE86-4DA7-991C-3B780374940D}"/>
    <cellStyle name="Normal 5 8 5 2 2" xfId="31685" xr:uid="{5F76955E-4B20-42E2-9FF3-990C9F022FE7}"/>
    <cellStyle name="Normal 5 8 6" xfId="31686" xr:uid="{D75CB8FC-2E7A-4D7A-83F5-46C7EC5B15C6}"/>
    <cellStyle name="Normal 5 8 6 2" xfId="31687" xr:uid="{DE7C7615-93EB-4D8E-B10C-CB3DA9C7DA60}"/>
    <cellStyle name="Normal 5 8 6 2 2" xfId="31688" xr:uid="{FB4C6AD5-7DA2-4D63-8C47-0E980797AD94}"/>
    <cellStyle name="Normal 5 8 7" xfId="31689" xr:uid="{D64B6768-F5DF-4FA1-8511-414CA9FAC2C3}"/>
    <cellStyle name="Normal 5 8 7 2" xfId="31690" xr:uid="{D5E53281-EB28-4F5F-ADE5-F28909485C2A}"/>
    <cellStyle name="Normal 5 8 7 2 2" xfId="31691" xr:uid="{8C510377-C485-4F3F-8489-6A5BB6F42FDF}"/>
    <cellStyle name="Normal 5 8 8" xfId="31692" xr:uid="{C43ED043-CCAD-469C-9807-2E5B5F56022C}"/>
    <cellStyle name="Normal 5 8 8 2" xfId="31693" xr:uid="{71E80B22-807B-4A17-967A-F76FA5A7845B}"/>
    <cellStyle name="Normal 5 8 8 2 2" xfId="31694" xr:uid="{BF8ECE84-16AE-4EC5-9D13-0438016D8AD1}"/>
    <cellStyle name="Normal 5 8 9" xfId="31695" xr:uid="{79F3D3B6-34A7-49EA-833B-8E4B043F8712}"/>
    <cellStyle name="Normal 5 8 9 2" xfId="31696" xr:uid="{B9DB0511-6AD3-4A37-8907-391B378A9C63}"/>
    <cellStyle name="Normal 5 8 9 2 2" xfId="31697" xr:uid="{6F14D092-3D98-4FDA-8137-C6DDE18AF489}"/>
    <cellStyle name="Normal 5 9" xfId="31698" xr:uid="{97EDB110-214E-4026-8131-3F461552501C}"/>
    <cellStyle name="Normal 5 9 10" xfId="31699" xr:uid="{89A4C876-FFDB-4AE1-963B-B69AF366E392}"/>
    <cellStyle name="Normal 5 9 10 2" xfId="31700" xr:uid="{E1B548FB-76BE-4EAD-80BB-BF7CB0753977}"/>
    <cellStyle name="Normal 5 9 10 2 2" xfId="31701" xr:uid="{F49431E6-1264-4D4B-8722-61726CADCBA0}"/>
    <cellStyle name="Normal 5 9 11" xfId="31702" xr:uid="{C6D859A2-B16B-4396-803C-1F776AC21AAA}"/>
    <cellStyle name="Normal 5 9 11 2" xfId="31703" xr:uid="{CA7CF0D6-56EF-4FEF-9E03-50EB1FBECBDF}"/>
    <cellStyle name="Normal 5 9 11 2 2" xfId="31704" xr:uid="{AE97A5C8-ED12-4BEF-8B22-420A3973ABD9}"/>
    <cellStyle name="Normal 5 9 12" xfId="31705" xr:uid="{7A158104-E370-49EE-ABE3-FB6F161C30E5}"/>
    <cellStyle name="Normal 5 9 12 2" xfId="31706" xr:uid="{5A038A8A-A938-4A40-A94F-54B7479E770F}"/>
    <cellStyle name="Normal 5 9 12 2 2" xfId="31707" xr:uid="{FA3D4E4A-2D93-49B7-8DB9-B29D379E3553}"/>
    <cellStyle name="Normal 5 9 13" xfId="31708" xr:uid="{1B32A4FC-DA06-42F1-BBD3-455C7E6C4479}"/>
    <cellStyle name="Normal 5 9 13 2" xfId="31709" xr:uid="{19F1D7D6-363E-4E69-B38A-FAF48EF4C1B0}"/>
    <cellStyle name="Normal 5 9 13 2 2" xfId="31710" xr:uid="{56229253-FAC1-4B56-B4B8-D2C9B254C38B}"/>
    <cellStyle name="Normal 5 9 14" xfId="31711" xr:uid="{DEBCE205-3FC6-4C9D-8EB5-FDA7B2EADF22}"/>
    <cellStyle name="Normal 5 9 14 2" xfId="31712" xr:uid="{7C2F8C72-21AE-4BBF-9AA2-3D46BCFB3EF1}"/>
    <cellStyle name="Normal 5 9 14 2 2" xfId="31713" xr:uid="{CE384E49-A1F7-43E0-B102-85B5A41F20E9}"/>
    <cellStyle name="Normal 5 9 15" xfId="31714" xr:uid="{026982D4-FA50-4284-B10B-82BA8A0BA43D}"/>
    <cellStyle name="Normal 5 9 15 2" xfId="31715" xr:uid="{5CB5E39E-822B-47B4-8DAA-D6589959DD77}"/>
    <cellStyle name="Normal 5 9 15 2 2" xfId="31716" xr:uid="{84201DB3-F4CC-4BE5-8D6A-0A761EC4669E}"/>
    <cellStyle name="Normal 5 9 16" xfId="31717" xr:uid="{2E4432CF-21F2-46F6-8C1D-D9CE6A4323B6}"/>
    <cellStyle name="Normal 5 9 16 2" xfId="31718" xr:uid="{59D6BDA0-F03C-432A-830F-B7B943C64985}"/>
    <cellStyle name="Normal 5 9 16 2 2" xfId="31719" xr:uid="{E969F3F1-3DCF-4D30-A1CC-4D9ACEA38FDC}"/>
    <cellStyle name="Normal 5 9 17" xfId="31720" xr:uid="{6AE9DD7A-C1C8-4699-A8EE-D09EE58E1178}"/>
    <cellStyle name="Normal 5 9 17 2" xfId="31721" xr:uid="{4634D6A2-8F01-4A4C-8B42-3DB4345CB61C}"/>
    <cellStyle name="Normal 5 9 17 2 2" xfId="31722" xr:uid="{F2C5BA0C-CA70-411D-97FF-E1BF0C702837}"/>
    <cellStyle name="Normal 5 9 18" xfId="31723" xr:uid="{862DC4BD-5C63-4F04-A1C7-122BB6A19BAB}"/>
    <cellStyle name="Normal 5 9 18 2" xfId="31724" xr:uid="{1F63836F-A279-4EF7-B5C5-DDEC028E9FF6}"/>
    <cellStyle name="Normal 5 9 18 2 2" xfId="31725" xr:uid="{ED1DE402-F645-4536-97FB-7CF0BCB5C794}"/>
    <cellStyle name="Normal 5 9 19" xfId="31726" xr:uid="{7723BD12-18FB-4099-8B4F-E90C3A616DD3}"/>
    <cellStyle name="Normal 5 9 19 2" xfId="31727" xr:uid="{D6B5C08C-0E5E-470C-91EE-75FD175DE89D}"/>
    <cellStyle name="Normal 5 9 19 2 2" xfId="31728" xr:uid="{2FAB2884-25A2-46FB-930B-CA4C3DA5E29E}"/>
    <cellStyle name="Normal 5 9 2" xfId="31729" xr:uid="{D4942EBB-2D9F-4DE8-B9FC-0D81A2FA26E8}"/>
    <cellStyle name="Normal 5 9 2 2" xfId="31730" xr:uid="{1FBC612B-ACA3-4C82-815E-B41A3970E1BE}"/>
    <cellStyle name="Normal 5 9 2 2 2" xfId="31731" xr:uid="{77F6648A-A974-42D2-AE4A-1060C574F6AA}"/>
    <cellStyle name="Normal 5 9 20" xfId="31732" xr:uid="{3DD7619A-02D1-4AC4-A42F-F0007577F258}"/>
    <cellStyle name="Normal 5 9 20 2" xfId="31733" xr:uid="{14302624-7627-42BC-86C6-5CEAFB980500}"/>
    <cellStyle name="Normal 5 9 20 2 2" xfId="31734" xr:uid="{F4492FC0-7AE4-4D15-B14D-1E66DAA9C062}"/>
    <cellStyle name="Normal 5 9 21" xfId="31735" xr:uid="{ACDC19AE-73BF-479B-86F8-A735CEDFC90B}"/>
    <cellStyle name="Normal 5 9 21 2" xfId="31736" xr:uid="{8C456017-7165-4B2D-B2DD-F1A73831A366}"/>
    <cellStyle name="Normal 5 9 21 2 2" xfId="31737" xr:uid="{F9A89733-DFD2-4DFB-893F-71AD8ED32D21}"/>
    <cellStyle name="Normal 5 9 22" xfId="31738" xr:uid="{5907D9F2-9F83-458D-95E4-6FE10C537AED}"/>
    <cellStyle name="Normal 5 9 22 2" xfId="31739" xr:uid="{FF0A4DF4-001B-4EB3-B695-3608B3182E84}"/>
    <cellStyle name="Normal 5 9 22 2 2" xfId="31740" xr:uid="{E4BBEA5D-10A2-4621-9743-A12EC052EBD2}"/>
    <cellStyle name="Normal 5 9 23" xfId="31741" xr:uid="{6B1DE977-DC16-4D89-A876-74EF8D810413}"/>
    <cellStyle name="Normal 5 9 23 2" xfId="31742" xr:uid="{198F520B-5220-466F-A596-03EBCED86413}"/>
    <cellStyle name="Normal 5 9 23 2 2" xfId="31743" xr:uid="{7FA4C096-7DA4-4971-AAE9-3FB74ADD68FB}"/>
    <cellStyle name="Normal 5 9 24" xfId="31744" xr:uid="{A2DEDBB3-D0CD-4F4C-87B8-73A8127E14F3}"/>
    <cellStyle name="Normal 5 9 24 2" xfId="31745" xr:uid="{7F8FD2D9-4478-42A5-836A-1F3E216B8412}"/>
    <cellStyle name="Normal 5 9 24 2 2" xfId="31746" xr:uid="{3F01E427-FD89-4AA4-B7A3-00DCF7932E5F}"/>
    <cellStyle name="Normal 5 9 25" xfId="31747" xr:uid="{E0739812-F3AC-44FC-9E2D-C42CB2B6827F}"/>
    <cellStyle name="Normal 5 9 25 2" xfId="31748" xr:uid="{819FC3F5-025C-478D-8ACF-AF277D570731}"/>
    <cellStyle name="Normal 5 9 26" xfId="31749" xr:uid="{3BC6897A-F69A-4EF7-9BAF-2201D81984F1}"/>
    <cellStyle name="Normal 5 9 3" xfId="31750" xr:uid="{EE3A5A67-B89C-49BB-A9E1-54920233BFD0}"/>
    <cellStyle name="Normal 5 9 3 2" xfId="31751" xr:uid="{9FE91E1E-EE24-40D5-B884-F64A0143A531}"/>
    <cellStyle name="Normal 5 9 3 2 2" xfId="31752" xr:uid="{EDE3E22B-B414-4638-BF88-008F1A97FB23}"/>
    <cellStyle name="Normal 5 9 4" xfId="31753" xr:uid="{A854A173-C7F8-48EF-BB29-743FD7DD9CB8}"/>
    <cellStyle name="Normal 5 9 4 2" xfId="31754" xr:uid="{8EABA740-3D1C-4019-9783-242AC0FB0FB7}"/>
    <cellStyle name="Normal 5 9 4 2 2" xfId="31755" xr:uid="{92BBB250-5356-4B54-AB94-A7AE06CBBF07}"/>
    <cellStyle name="Normal 5 9 5" xfId="31756" xr:uid="{987517D3-E2E9-4155-AFC6-2D8C68C53B1C}"/>
    <cellStyle name="Normal 5 9 5 2" xfId="31757" xr:uid="{58AD0ED5-30AA-433A-8A29-1B5C2ED8C427}"/>
    <cellStyle name="Normal 5 9 5 2 2" xfId="31758" xr:uid="{9144B99D-A64C-40C0-A364-80DEA475C2B3}"/>
    <cellStyle name="Normal 5 9 6" xfId="31759" xr:uid="{9690B8D3-A22D-4005-8E1B-36B4C60EC7D0}"/>
    <cellStyle name="Normal 5 9 6 2" xfId="31760" xr:uid="{40D50626-F1BC-40EB-BC4C-ED9400B975FB}"/>
    <cellStyle name="Normal 5 9 6 2 2" xfId="31761" xr:uid="{D02A3184-C2A3-4276-9F09-489FBC742F38}"/>
    <cellStyle name="Normal 5 9 7" xfId="31762" xr:uid="{C77D423B-6BB9-4DD3-800D-F7CB189D4BBB}"/>
    <cellStyle name="Normal 5 9 7 2" xfId="31763" xr:uid="{6EEAB44E-9FF3-4FE6-85F4-9BEE44E120F6}"/>
    <cellStyle name="Normal 5 9 7 2 2" xfId="31764" xr:uid="{A215C097-AAC0-4227-9E12-247FE68447CA}"/>
    <cellStyle name="Normal 5 9 8" xfId="31765" xr:uid="{B89B689B-2179-47EA-B8DA-48D55294E4E1}"/>
    <cellStyle name="Normal 5 9 8 2" xfId="31766" xr:uid="{0120B5AD-A8CB-463B-A4E8-669B413F015C}"/>
    <cellStyle name="Normal 5 9 8 2 2" xfId="31767" xr:uid="{FBC8C104-759F-4C07-B724-9A0087477DF1}"/>
    <cellStyle name="Normal 5 9 9" xfId="31768" xr:uid="{C79C1C78-BDBB-478C-BDCC-51994F705BC4}"/>
    <cellStyle name="Normal 5 9 9 2" xfId="31769" xr:uid="{1673ABF6-B296-4341-A476-E9267B89EACC}"/>
    <cellStyle name="Normal 5 9 9 2 2" xfId="31770" xr:uid="{D1CAE32A-190B-4251-8667-4D5C85C550F8}"/>
    <cellStyle name="Normal 5_Assays" xfId="31771" xr:uid="{91FC3932-C595-4A75-B904-BA3DF661AE4D}"/>
    <cellStyle name="Normal 50" xfId="31772" xr:uid="{F4B3C958-D7C8-43C5-B9F5-3F587F81D8C6}"/>
    <cellStyle name="Normal 50 2" xfId="31773" xr:uid="{AD29B764-5245-42A6-8211-0639471CA281}"/>
    <cellStyle name="Normal 50 3" xfId="31774" xr:uid="{8D0349F3-16AD-4155-89D5-F28E5FE84ECA}"/>
    <cellStyle name="Normal 50 4" xfId="31775" xr:uid="{0C3C58EF-7FDB-4E96-9E0E-9CCB1FBD232E}"/>
    <cellStyle name="Normal 50 5" xfId="31776" xr:uid="{C1F19298-D8FC-42AD-90DB-CAFF4C032F3B}"/>
    <cellStyle name="Normal 50_Assays" xfId="31777" xr:uid="{4124FD32-19D2-45B3-893B-D9A1D99292BE}"/>
    <cellStyle name="Normal 51" xfId="31778" xr:uid="{6AEBAA88-B61E-484D-B03A-BA16AA437036}"/>
    <cellStyle name="Normal 51 2" xfId="31779" xr:uid="{236F00D6-3634-4521-A192-C23E3F415911}"/>
    <cellStyle name="Normal 51 3" xfId="31780" xr:uid="{AE7633BE-B1B5-45AE-A630-BFF77C2DBAE9}"/>
    <cellStyle name="Normal 51 4" xfId="31781" xr:uid="{6A0F863A-3BD8-4130-ABF5-6FEE406E0919}"/>
    <cellStyle name="Normal 51 5" xfId="31782" xr:uid="{74182E78-059D-4AAC-9FA0-9824FEB4C160}"/>
    <cellStyle name="Normal 51_Assays" xfId="31783" xr:uid="{B212B926-35AF-4204-850B-74719111F5F4}"/>
    <cellStyle name="Normal 52" xfId="31784" xr:uid="{B9458177-8A85-4B4A-B9EF-D22D2E43BAD3}"/>
    <cellStyle name="Normal 52 2" xfId="31785" xr:uid="{FB8425F4-6D26-485E-A877-F0D8657B863D}"/>
    <cellStyle name="Normal 52 3" xfId="31786" xr:uid="{D9E5B533-DB76-41FC-8337-BA3958F122E9}"/>
    <cellStyle name="Normal 53" xfId="31787" xr:uid="{60A07529-24D1-4B27-86D1-D6AD1F2B6497}"/>
    <cellStyle name="Normal 53 2" xfId="31788" xr:uid="{F8D45230-A22D-4264-9F26-4C9D848AF01B}"/>
    <cellStyle name="Normal 53 3" xfId="31789" xr:uid="{69785E0E-67DE-4C09-A43B-2F25258635F9}"/>
    <cellStyle name="Normal 53 4" xfId="31790" xr:uid="{7A52AC43-EC6A-4B03-8F3D-A7C9B36118D5}"/>
    <cellStyle name="Normal 53_Cost Drivers" xfId="31791" xr:uid="{3FEC55C6-A2A6-42D9-BBB8-E9B1BB5ED8D3}"/>
    <cellStyle name="Normal 54" xfId="31792" xr:uid="{74D389EA-D7FE-426D-B812-044AA42C9D9C}"/>
    <cellStyle name="Normal 54 2" xfId="31793" xr:uid="{9E3E9D88-5EC3-459A-B4A1-C6A1C069C4C9}"/>
    <cellStyle name="Normal 54 3" xfId="31794" xr:uid="{3F54541F-5D6C-4E87-9763-D48977209858}"/>
    <cellStyle name="Normal 54 4" xfId="31795" xr:uid="{20F694AC-4145-4C85-BFA2-AB00D0165C67}"/>
    <cellStyle name="Normal 54_Cost Drivers" xfId="31796" xr:uid="{A2493307-3B63-4336-B46D-C1D3B6E03976}"/>
    <cellStyle name="Normal 55" xfId="31797" xr:uid="{16D03521-6C47-4F0C-9F3A-3148C3148A48}"/>
    <cellStyle name="Normal 55 2" xfId="31798" xr:uid="{9935B36C-B0F9-4D2E-A5CF-4E03C5326124}"/>
    <cellStyle name="Normal 55 3" xfId="31799" xr:uid="{586FFFA5-A8B1-44E2-B5A0-83F6B95AE47C}"/>
    <cellStyle name="Normal 55 4" xfId="31800" xr:uid="{8566788D-08E9-43B0-AC0E-1F589206205C}"/>
    <cellStyle name="Normal 55_Cost Drivers" xfId="31801" xr:uid="{BD9A2455-10CA-404A-B004-31C6D191FC33}"/>
    <cellStyle name="Normal 56" xfId="31802" xr:uid="{1509D604-BC43-4F19-A866-311EE5181B16}"/>
    <cellStyle name="Normal 56 2" xfId="31803" xr:uid="{23FDC46D-5114-4769-B902-B8C92729D6A4}"/>
    <cellStyle name="Normal 56 3" xfId="31804" xr:uid="{BCA85910-A09C-478B-93B8-099F6D0DA6CD}"/>
    <cellStyle name="Normal 56 4" xfId="31805" xr:uid="{0B8335FD-5388-4207-B324-F205F57A71DE}"/>
    <cellStyle name="Normal 56_Cost Drivers" xfId="31806" xr:uid="{5DE5D0EE-8C86-4464-830B-1910239B45AC}"/>
    <cellStyle name="Normal 57" xfId="31807" xr:uid="{7073E81A-19CA-443E-8797-2E06CF12E8A8}"/>
    <cellStyle name="Normal 57 2" xfId="31808" xr:uid="{B2059E5D-5141-4FA7-A33F-43B403018FD1}"/>
    <cellStyle name="Normal 57 3" xfId="31809" xr:uid="{D92624BB-C38A-4D0A-9FF8-8F1829C8B7E0}"/>
    <cellStyle name="Normal 57 4" xfId="31810" xr:uid="{9022D2DD-BE12-4961-A1A6-6A43D359B807}"/>
    <cellStyle name="Normal 57_Cost Drivers" xfId="31811" xr:uid="{777401FD-BB6F-4094-8CCF-AE07D877204E}"/>
    <cellStyle name="Normal 58" xfId="31812" xr:uid="{03017549-E715-450F-A002-0B9257E2FA26}"/>
    <cellStyle name="Normal 58 2" xfId="31813" xr:uid="{1135B18C-558B-42AB-9995-7128540A3545}"/>
    <cellStyle name="Normal 58 2 2" xfId="31814" xr:uid="{FE3A3F63-3FD7-4C5E-BD3D-B1D15A0B48FD}"/>
    <cellStyle name="Normal 58 2 3" xfId="31815" xr:uid="{67786AD3-77D6-474B-8F48-0AEA2C2F2457}"/>
    <cellStyle name="Normal 58 2 4" xfId="31816" xr:uid="{A88EADE7-6875-4386-96CF-139ABCC8C448}"/>
    <cellStyle name="Normal 58 2_Cost Drivers" xfId="31817" xr:uid="{6C5242EB-73E3-4137-A35D-9B44F0B9346D}"/>
    <cellStyle name="Normal 58 3" xfId="31818" xr:uid="{E42344B5-B556-4E42-A9D2-F424482F305A}"/>
    <cellStyle name="Normal 58 3 2" xfId="31819" xr:uid="{BC8EA814-4DBA-4DA9-8768-6CF2E316D594}"/>
    <cellStyle name="Normal 58 4" xfId="31820" xr:uid="{73CB0144-ABC3-4F82-88BD-5A7FB9F193A1}"/>
    <cellStyle name="Normal 58 5" xfId="31821" xr:uid="{55C7251C-7B3D-4260-A3A5-31121E2CA6BF}"/>
    <cellStyle name="Normal 58 6" xfId="31822" xr:uid="{7B1352E3-EA36-4DF7-BC80-EE7E78E6CEB7}"/>
    <cellStyle name="Normal 58_Cost Drivers" xfId="31823" xr:uid="{CD372388-F038-40CC-96C8-C2503DBB4699}"/>
    <cellStyle name="Normal 59" xfId="31824" xr:uid="{8CCFBF00-00E9-47A1-B868-3466A137994F}"/>
    <cellStyle name="Normal 59 2" xfId="31825" xr:uid="{AF761B8C-24E0-4547-8842-7C7E5A4CBF63}"/>
    <cellStyle name="Normal 59 3" xfId="31826" xr:uid="{4FB414DD-7B4B-4F69-90A0-163C363B1E89}"/>
    <cellStyle name="Normal 59 4" xfId="31827" xr:uid="{BBFF5CA4-BCEC-4EF0-A6C6-B4CD7769E35D}"/>
    <cellStyle name="Normal 59_Cost Drivers" xfId="31828" xr:uid="{35D75B6B-C561-48F8-9564-055521E240F9}"/>
    <cellStyle name="Normal 6" xfId="31829" xr:uid="{B2B5D59B-A95D-4B3D-ACFA-ECCC49874849}"/>
    <cellStyle name="Normal 6 10" xfId="31830" xr:uid="{BC1D0AFB-716D-4176-8096-657E7BB9B3FB}"/>
    <cellStyle name="Normal 6 10 2" xfId="31831" xr:uid="{CF5D607C-FF23-482C-B2D9-A4E16C58081A}"/>
    <cellStyle name="Normal 6 10 2 2" xfId="31832" xr:uid="{C2C974B1-A2C1-4BAF-9828-3BA3641CC8B1}"/>
    <cellStyle name="Normal 6 11" xfId="31833" xr:uid="{A4FBCF06-1397-4AAB-A4E3-97C37E757C86}"/>
    <cellStyle name="Normal 6 11 2" xfId="31834" xr:uid="{50B1BDD2-5AD4-4979-BBEC-E43259F5BD76}"/>
    <cellStyle name="Normal 6 11 2 2" xfId="31835" xr:uid="{32704A32-03CE-4AA5-A5BE-7E2AE510B560}"/>
    <cellStyle name="Normal 6 12" xfId="31836" xr:uid="{129D7890-BC6E-4A5A-B2BA-57AC4DC60645}"/>
    <cellStyle name="Normal 6 12 2" xfId="31837" xr:uid="{DBFD50A9-8BC7-4AB5-8395-97B3C9A17D52}"/>
    <cellStyle name="Normal 6 12 2 2" xfId="31838" xr:uid="{83C000EE-65F0-44E8-8C0F-19F93E0E8622}"/>
    <cellStyle name="Normal 6 13" xfId="31839" xr:uid="{7B22DC03-5E38-47EC-AD54-B6A8984282E7}"/>
    <cellStyle name="Normal 6 13 2" xfId="31840" xr:uid="{8B42761F-D8F3-493E-AB4F-0C0361D48869}"/>
    <cellStyle name="Normal 6 13 2 2" xfId="31841" xr:uid="{36FB8333-DE30-49A6-A1B3-9E3D71966158}"/>
    <cellStyle name="Normal 6 14" xfId="31842" xr:uid="{D90F1CBC-01AE-4560-912E-3DA12471177D}"/>
    <cellStyle name="Normal 6 14 2" xfId="31843" xr:uid="{151E2E77-028F-445C-A71C-0AC28F3996E0}"/>
    <cellStyle name="Normal 6 14 2 2" xfId="31844" xr:uid="{5E64C4E0-CAD4-470D-8B64-E1519D77F0DF}"/>
    <cellStyle name="Normal 6 15" xfId="31845" xr:uid="{DEAC4588-0B2C-40AF-BB87-FD9564BB5944}"/>
    <cellStyle name="Normal 6 15 2" xfId="31846" xr:uid="{83089BD5-6850-40A9-BC21-222B8B642E0D}"/>
    <cellStyle name="Normal 6 15 2 2" xfId="31847" xr:uid="{3B332494-CDEB-4DB7-8515-808394119D81}"/>
    <cellStyle name="Normal 6 16" xfId="31848" xr:uid="{1C0FA7AF-B364-47E9-BE25-C5738D43A118}"/>
    <cellStyle name="Normal 6 16 2" xfId="31849" xr:uid="{93881072-6DEC-4003-9E49-1ACCB8BCEBCB}"/>
    <cellStyle name="Normal 6 16 2 2" xfId="31850" xr:uid="{9722F356-4614-4B87-AE1E-5FA95F6DBDFC}"/>
    <cellStyle name="Normal 6 17" xfId="31851" xr:uid="{9A6F328A-0594-4784-A091-FED97CB98465}"/>
    <cellStyle name="Normal 6 17 2" xfId="31852" xr:uid="{F884C232-08A7-448B-92AF-3ADAE73EFDE2}"/>
    <cellStyle name="Normal 6 17 2 2" xfId="31853" xr:uid="{A1F5908D-6E5E-4382-87CA-14BEED6DC292}"/>
    <cellStyle name="Normal 6 18" xfId="31854" xr:uid="{26DF23E3-2A50-48E6-9556-E895E94AD15E}"/>
    <cellStyle name="Normal 6 18 2" xfId="31855" xr:uid="{69097B47-E16B-40E0-92E0-815342406988}"/>
    <cellStyle name="Normal 6 18 2 2" xfId="31856" xr:uid="{F3C5B460-F163-4B5A-B04A-355CD49EC037}"/>
    <cellStyle name="Normal 6 19" xfId="31857" xr:uid="{0954FB0D-B1D3-4FA0-A058-9272F7999A10}"/>
    <cellStyle name="Normal 6 19 2" xfId="31858" xr:uid="{370E7BE3-C6F8-4E93-81AD-C58CAAB9E386}"/>
    <cellStyle name="Normal 6 19 2 2" xfId="31859" xr:uid="{1728932A-A37B-41B8-AB05-136FA5948B05}"/>
    <cellStyle name="Normal 6 2" xfId="31860" xr:uid="{2FBC61F5-0A3D-4690-92DC-86E06FF74C5C}"/>
    <cellStyle name="Normal 6 2 2" xfId="31861" xr:uid="{B637AB32-C937-4717-9F3E-28C2E46BFB4B}"/>
    <cellStyle name="Normal 6 2 2 2" xfId="31862" xr:uid="{7CC59F17-FB91-4D5E-AD97-9677F736C093}"/>
    <cellStyle name="Normal 6 2 3" xfId="31863" xr:uid="{82D9FF08-7B0F-473A-BE1C-230D60F4E3DB}"/>
    <cellStyle name="Normal 6 20" xfId="31864" xr:uid="{39074385-425E-4EEA-989F-22F4809BB68B}"/>
    <cellStyle name="Normal 6 20 2" xfId="31865" xr:uid="{D380D417-E999-47A0-BFD7-3F78DF45CC5E}"/>
    <cellStyle name="Normal 6 20 2 2" xfId="31866" xr:uid="{B32CAAB5-B28A-490B-9911-5D6C0CC69C01}"/>
    <cellStyle name="Normal 6 21" xfId="31867" xr:uid="{FA0F2614-BAE7-4EF3-919B-0FEE0F7EDCDE}"/>
    <cellStyle name="Normal 6 21 2" xfId="31868" xr:uid="{75497377-0A03-4C6C-971E-DAEC04BBCC0C}"/>
    <cellStyle name="Normal 6 21 2 2" xfId="31869" xr:uid="{F2FF4C95-4F03-413D-9D3A-E6E5C1160F10}"/>
    <cellStyle name="Normal 6 22" xfId="31870" xr:uid="{B6EF29B8-7999-4F32-AC4B-3D7C6E9AA847}"/>
    <cellStyle name="Normal 6 22 2" xfId="31871" xr:uid="{D3818AD5-C45A-4014-B1E4-31A841248FDB}"/>
    <cellStyle name="Normal 6 22 2 2" xfId="31872" xr:uid="{F8E6F928-C63A-4060-8BF8-ED6DAFFFFCDB}"/>
    <cellStyle name="Normal 6 23" xfId="31873" xr:uid="{C42D9E55-6C6B-4C4F-8067-18401AB5AED3}"/>
    <cellStyle name="Normal 6 23 2" xfId="31874" xr:uid="{FDFDB7C7-5724-4A73-9E8C-80202C5D8904}"/>
    <cellStyle name="Normal 6 23 2 2" xfId="31875" xr:uid="{EEF694ED-53D7-4586-A2D2-540272CF3AA1}"/>
    <cellStyle name="Normal 6 24" xfId="31876" xr:uid="{CADB4AEF-7E92-445A-87FB-6721862A0544}"/>
    <cellStyle name="Normal 6 24 2" xfId="31877" xr:uid="{6331AAB7-350C-4F33-88D6-8E47D7ACECF9}"/>
    <cellStyle name="Normal 6 24 2 2" xfId="31878" xr:uid="{21A45E82-6F1B-441D-9E05-16FDF29D2EFA}"/>
    <cellStyle name="Normal 6 25" xfId="31879" xr:uid="{0E2666CF-E4C3-4FEA-B824-046EDA34066F}"/>
    <cellStyle name="Normal 6 25 2" xfId="31880" xr:uid="{1721A223-5A80-49B0-BD4C-DF9B532506DA}"/>
    <cellStyle name="Normal 6 26" xfId="31881" xr:uid="{833E64D2-26B5-4084-B3F5-2A21C9476FD7}"/>
    <cellStyle name="Normal 6 27" xfId="31882" xr:uid="{574F5F0F-988E-4F91-A81F-1351EADD4758}"/>
    <cellStyle name="Normal 6 3" xfId="31883" xr:uid="{B8B547F3-6DEB-4B82-872A-AF218FB2195B}"/>
    <cellStyle name="Normal 6 3 2" xfId="31884" xr:uid="{6BAAF872-B561-416B-9BED-293FBC0563E3}"/>
    <cellStyle name="Normal 6 3 2 2" xfId="31885" xr:uid="{49DC65C9-B174-4971-95C4-4C6CE2816A7B}"/>
    <cellStyle name="Normal 6 3 3" xfId="31886" xr:uid="{5CAD2046-5D4A-4C3E-A8F2-0E4553B12C58}"/>
    <cellStyle name="Normal 6 3 4" xfId="31887" xr:uid="{D4FEB6EE-9CE7-4D62-A729-F578614774BE}"/>
    <cellStyle name="Normal 6 4" xfId="31888" xr:uid="{781CEC02-6E41-4E8B-ABBE-6C3437C829B0}"/>
    <cellStyle name="Normal 6 4 2" xfId="31889" xr:uid="{94F149B9-C6B6-491B-B819-657A4959A831}"/>
    <cellStyle name="Normal 6 4 2 2" xfId="31890" xr:uid="{BB29D2D2-9B67-4E92-B979-B56E71407B47}"/>
    <cellStyle name="Normal 6 5" xfId="31891" xr:uid="{07F384A9-7B99-4E40-AE98-A0909E771084}"/>
    <cellStyle name="Normal 6 5 2" xfId="31892" xr:uid="{F01B00D3-5E29-4990-A5D1-3FB341B1D6CF}"/>
    <cellStyle name="Normal 6 5 2 2" xfId="31893" xr:uid="{9BA1E473-51E1-43C0-85E5-44C520199E39}"/>
    <cellStyle name="Normal 6 6" xfId="31894" xr:uid="{A504913A-42FE-48EF-852E-2C5EE9A007A7}"/>
    <cellStyle name="Normal 6 6 2" xfId="31895" xr:uid="{8E634FC5-D754-4B7A-AE96-F8037B00C9F3}"/>
    <cellStyle name="Normal 6 6 2 2" xfId="31896" xr:uid="{765D1EC7-0D87-4BDF-BE7D-F7F99AF8333B}"/>
    <cellStyle name="Normal 6 7" xfId="31897" xr:uid="{848E8764-59FA-4235-9262-CA15064E7408}"/>
    <cellStyle name="Normal 6 7 2" xfId="31898" xr:uid="{8506EF87-F0BF-4169-9D6B-D88A4409DA0F}"/>
    <cellStyle name="Normal 6 7 2 2" xfId="31899" xr:uid="{55C3F914-6B30-4EAB-BEB2-99AE2D7E24EE}"/>
    <cellStyle name="Normal 6 8" xfId="31900" xr:uid="{E8FCF6BE-8736-4929-A526-FB647FA6321E}"/>
    <cellStyle name="Normal 6 8 2" xfId="31901" xr:uid="{D50466A6-2CF7-4381-B22E-E1E8CE288252}"/>
    <cellStyle name="Normal 6 8 2 2" xfId="31902" xr:uid="{9A044BF0-AA40-47CE-ADC9-74887907B3C8}"/>
    <cellStyle name="Normal 6 9" xfId="31903" xr:uid="{35B02BB5-1DAC-4E14-9B77-C002BD2C41FC}"/>
    <cellStyle name="Normal 6 9 2" xfId="31904" xr:uid="{93054A35-A720-46A1-ACB0-37BD1F17C125}"/>
    <cellStyle name="Normal 6 9 2 2" xfId="31905" xr:uid="{83D63827-0934-4330-B0A6-F1FDD4E0DFCE}"/>
    <cellStyle name="Normal 6_Assays" xfId="31906" xr:uid="{7EA33BE6-5E72-4D06-A330-7EA718AAA8E2}"/>
    <cellStyle name="Normal 60" xfId="31907" xr:uid="{02D0EA09-9A5C-4DFF-8C37-536B46275439}"/>
    <cellStyle name="Normal 60 2" xfId="31908" xr:uid="{5981C502-95FC-4FB1-BB67-645910C7ABA2}"/>
    <cellStyle name="Normal 60 3" xfId="31909" xr:uid="{4E12526F-C44B-4DEC-AED1-344FE52657F6}"/>
    <cellStyle name="Normal 60_Cost Drivers" xfId="31910" xr:uid="{FF30324D-515B-48A2-8E6E-F701B6359CA5}"/>
    <cellStyle name="Normal 61" xfId="31911" xr:uid="{64DD5BFF-BBF2-4AD3-B11D-E6F694490BCC}"/>
    <cellStyle name="Normal 61 2" xfId="31912" xr:uid="{23ABE60C-CFDF-4325-9FEF-F4E2E5017FD4}"/>
    <cellStyle name="Normal 61 3" xfId="31913" xr:uid="{A4109594-26CB-4887-BC73-A6978F06A1C2}"/>
    <cellStyle name="Normal 61 4" xfId="31914" xr:uid="{C11556EE-DC8B-4130-9AA0-B433E649899D}"/>
    <cellStyle name="Normal 61_Cost Drivers" xfId="31915" xr:uid="{5D2E4C85-FD11-4004-AEF9-F3470B632B5E}"/>
    <cellStyle name="Normal 62" xfId="31916" xr:uid="{1E4EE9D2-F774-4268-9402-4C7239665F7D}"/>
    <cellStyle name="Normal 62 2" xfId="31917" xr:uid="{FF28A58D-853C-4B98-9855-7AF1394C92EA}"/>
    <cellStyle name="Normal 62 3" xfId="31918" xr:uid="{51A1DEBA-1E61-456F-A3BE-6AC791E01203}"/>
    <cellStyle name="Normal 62_Cost Drivers" xfId="31919" xr:uid="{5D0F31FB-68A4-439B-AA47-932DB69311AF}"/>
    <cellStyle name="Normal 63" xfId="31920" xr:uid="{5D360FF1-CDB1-411B-A1C3-276BF2B9E822}"/>
    <cellStyle name="Normal 63 2" xfId="31921" xr:uid="{EE228C98-450E-423B-A80B-5CB256563CC8}"/>
    <cellStyle name="Normal 63 3" xfId="31922" xr:uid="{4AA91DE7-C2AE-42DA-9CDE-1C7B2A8E634D}"/>
    <cellStyle name="Normal 63_Cost Drivers" xfId="31923" xr:uid="{690B120A-97FF-456D-97B8-8061E3859CEA}"/>
    <cellStyle name="Normal 64" xfId="31924" xr:uid="{D8C1164C-0355-427B-931C-0325751A741F}"/>
    <cellStyle name="Normal 64 2" xfId="31925" xr:uid="{34E35DD2-F7D8-42CF-ABD8-E4BE8C5E8C6E}"/>
    <cellStyle name="Normal 64 3" xfId="31926" xr:uid="{E0F6D208-3B47-41FC-803A-29FEA448CF7F}"/>
    <cellStyle name="Normal 64_Cost Drivers" xfId="31927" xr:uid="{2721FBD8-7DD4-4FC6-9876-88E4DFB29360}"/>
    <cellStyle name="Normal 65" xfId="31928" xr:uid="{175FF0BB-4A3D-490F-B9FB-18FBE77F0EA0}"/>
    <cellStyle name="Normal 65 2" xfId="31929" xr:uid="{8496F876-8EF0-4DC4-BEF8-CAF2138F6966}"/>
    <cellStyle name="Normal 65 3" xfId="31930" xr:uid="{73835B16-2B6B-4CCE-B517-75B7856864FF}"/>
    <cellStyle name="Normal 66" xfId="31931" xr:uid="{E1B5A17B-638E-4CCE-8B17-AF58217D53EF}"/>
    <cellStyle name="Normal 66 2" xfId="31932" xr:uid="{CE2FF659-A998-4204-9B2B-4BD9A0CCD3AD}"/>
    <cellStyle name="Normal 67" xfId="31933" xr:uid="{1A939AD9-ACA7-4E67-A361-E4BC3AD46398}"/>
    <cellStyle name="Normal 67 2" xfId="31934" xr:uid="{A99F75A6-520A-4FFD-9A8B-87E0B56166FC}"/>
    <cellStyle name="Normal 68" xfId="31935" xr:uid="{9D05D49A-9204-4891-9F84-4F0DEB424B10}"/>
    <cellStyle name="Normal 68 2" xfId="31936" xr:uid="{2A1AFD20-0896-42E5-BBD3-0A4C5F0B0A30}"/>
    <cellStyle name="Normal 69" xfId="31937" xr:uid="{A6DE61FC-2A3D-48E9-9D31-D92CCD8C0180}"/>
    <cellStyle name="Normal 69 2" xfId="31938" xr:uid="{CBB2A481-C8BD-4FBB-BF25-305123A1DAF6}"/>
    <cellStyle name="Normal 7" xfId="7" xr:uid="{00000000-0005-0000-0000-000006000000}"/>
    <cellStyle name="Normal 7 10" xfId="31939" xr:uid="{186E63C3-A6AA-48C0-B9CA-6FB6FFA6298C}"/>
    <cellStyle name="Normal 7 10 10" xfId="31940" xr:uid="{3AC29766-B1A2-41CE-ADA3-897828F75E08}"/>
    <cellStyle name="Normal 7 10 10 2" xfId="31941" xr:uid="{E6B453CE-DA96-4C66-88EA-1503D3A097D5}"/>
    <cellStyle name="Normal 7 10 10 2 2" xfId="31942" xr:uid="{73B65253-2D40-47BD-A1A3-C8BCE26084FB}"/>
    <cellStyle name="Normal 7 10 11" xfId="31943" xr:uid="{D3FCCB52-D198-478B-96F8-682A935CDCB5}"/>
    <cellStyle name="Normal 7 10 11 2" xfId="31944" xr:uid="{CEB509EC-13F1-4D15-ADCD-1CE8D11B728D}"/>
    <cellStyle name="Normal 7 10 11 2 2" xfId="31945" xr:uid="{3D2DCA0F-D3DE-43D5-8B0F-68A51145ECFB}"/>
    <cellStyle name="Normal 7 10 12" xfId="31946" xr:uid="{7BC653A5-41F6-4170-B8E1-F5EF2F1C6346}"/>
    <cellStyle name="Normal 7 10 12 2" xfId="31947" xr:uid="{0ADA2122-53E8-4BDE-B8D9-ED2FD63DC9AD}"/>
    <cellStyle name="Normal 7 10 12 2 2" xfId="31948" xr:uid="{FAC8371C-5629-441E-A735-9DCB63F9F5D7}"/>
    <cellStyle name="Normal 7 10 13" xfId="31949" xr:uid="{D9395340-BCAE-47A6-9740-26AC669DB2B0}"/>
    <cellStyle name="Normal 7 10 13 2" xfId="31950" xr:uid="{587A85E1-F658-4E1C-9688-2000E491309E}"/>
    <cellStyle name="Normal 7 10 13 2 2" xfId="31951" xr:uid="{41177C2A-83FC-48A0-95C1-453D70B4C3D9}"/>
    <cellStyle name="Normal 7 10 14" xfId="31952" xr:uid="{42333D64-A6E0-4457-89A1-4B70CE112321}"/>
    <cellStyle name="Normal 7 10 14 2" xfId="31953" xr:uid="{FFF17250-C520-4C4C-96E3-4F24255FE43A}"/>
    <cellStyle name="Normal 7 10 14 2 2" xfId="31954" xr:uid="{96DF8A2E-AF7A-4DE6-A1CF-030AE43CEAF7}"/>
    <cellStyle name="Normal 7 10 15" xfId="31955" xr:uid="{971FD93A-234A-4CEF-A49F-72810D2CD39F}"/>
    <cellStyle name="Normal 7 10 15 2" xfId="31956" xr:uid="{1DDAAC55-E025-40D1-A8CE-E28320ED47B1}"/>
    <cellStyle name="Normal 7 10 15 2 2" xfId="31957" xr:uid="{2B15B937-720A-47D2-992F-412DE70678D8}"/>
    <cellStyle name="Normal 7 10 16" xfId="31958" xr:uid="{76B3B3B3-3189-48DD-9BA8-7DF547D2A892}"/>
    <cellStyle name="Normal 7 10 16 2" xfId="31959" xr:uid="{51A181E4-7A75-4B8B-A467-176918117F1E}"/>
    <cellStyle name="Normal 7 10 16 2 2" xfId="31960" xr:uid="{9A3D108A-E58D-4E98-8F61-28B35AA1EB2D}"/>
    <cellStyle name="Normal 7 10 17" xfId="31961" xr:uid="{5819E070-6012-4624-8C74-2AE6D554BDC9}"/>
    <cellStyle name="Normal 7 10 17 2" xfId="31962" xr:uid="{C54BC36A-6F92-4DA7-BDBC-F4CB65F64788}"/>
    <cellStyle name="Normal 7 10 17 2 2" xfId="31963" xr:uid="{F973E7D0-446F-47EF-9F37-495D05C509F2}"/>
    <cellStyle name="Normal 7 10 18" xfId="31964" xr:uid="{5D1CE7DC-A885-4E12-9027-5A416C38B57C}"/>
    <cellStyle name="Normal 7 10 18 2" xfId="31965" xr:uid="{1B795B80-5506-40E2-AC52-A23588B01D61}"/>
    <cellStyle name="Normal 7 10 18 2 2" xfId="31966" xr:uid="{A2186EB9-7EED-4307-BAD7-58F30AF8015D}"/>
    <cellStyle name="Normal 7 10 19" xfId="31967" xr:uid="{AC0037EB-5523-4F37-AF1D-A4E2C6A172F1}"/>
    <cellStyle name="Normal 7 10 19 2" xfId="31968" xr:uid="{6B79C929-A06F-4111-B048-EA6C473A6CE0}"/>
    <cellStyle name="Normal 7 10 19 2 2" xfId="31969" xr:uid="{21D4108A-A247-48E9-BC62-6228E66351F3}"/>
    <cellStyle name="Normal 7 10 2" xfId="31970" xr:uid="{691F546F-9BD0-455D-B379-E778F992C342}"/>
    <cellStyle name="Normal 7 10 2 2" xfId="31971" xr:uid="{EAAA0387-CE6B-4A9E-BA8E-A3CD16ABC838}"/>
    <cellStyle name="Normal 7 10 2 2 2" xfId="31972" xr:uid="{09FF109E-973E-4D6E-B649-C1ED0C482BE3}"/>
    <cellStyle name="Normal 7 10 20" xfId="31973" xr:uid="{06239697-DEE9-49DA-919D-24921EF65311}"/>
    <cellStyle name="Normal 7 10 20 2" xfId="31974" xr:uid="{3C4D416E-509D-4D32-8DD3-482C3EA983CA}"/>
    <cellStyle name="Normal 7 10 20 2 2" xfId="31975" xr:uid="{0B1D89AE-C3DF-4FDB-A3B4-AE7F726C5403}"/>
    <cellStyle name="Normal 7 10 21" xfId="31976" xr:uid="{B243399E-3452-4F38-A96A-89D294A8D8E9}"/>
    <cellStyle name="Normal 7 10 21 2" xfId="31977" xr:uid="{1BE0B799-55FF-44C9-88D2-10EC45F2CBB4}"/>
    <cellStyle name="Normal 7 10 21 2 2" xfId="31978" xr:uid="{FA9B04FA-61C6-456F-89E0-17F3DE35F892}"/>
    <cellStyle name="Normal 7 10 22" xfId="31979" xr:uid="{B985829C-F622-4A03-A0E7-ED7DE029A613}"/>
    <cellStyle name="Normal 7 10 22 2" xfId="31980" xr:uid="{54912802-D4C7-4169-9028-5F69E568A875}"/>
    <cellStyle name="Normal 7 10 22 2 2" xfId="31981" xr:uid="{E649E2F9-D69C-40C2-835D-2002AC2FBE11}"/>
    <cellStyle name="Normal 7 10 23" xfId="31982" xr:uid="{186FD2F3-F23D-4FD9-A642-5DDDC3C90023}"/>
    <cellStyle name="Normal 7 10 23 2" xfId="31983" xr:uid="{F6BFCF58-D7B3-44A0-94F4-D9F17A199E46}"/>
    <cellStyle name="Normal 7 10 23 2 2" xfId="31984" xr:uid="{DA528906-E36B-4EA0-BEE1-138EB4DF7672}"/>
    <cellStyle name="Normal 7 10 24" xfId="31985" xr:uid="{FB953F51-F3F3-4922-A0C2-97612EC529A3}"/>
    <cellStyle name="Normal 7 10 24 2" xfId="31986" xr:uid="{F596F26D-EF2F-4EC8-BAA1-E59AF399F15F}"/>
    <cellStyle name="Normal 7 10 24 2 2" xfId="31987" xr:uid="{04DF7C52-1D55-4FE3-8474-4BB552F60077}"/>
    <cellStyle name="Normal 7 10 25" xfId="31988" xr:uid="{F19ABE5F-B4D9-434E-AE54-6C17A0B7FB3F}"/>
    <cellStyle name="Normal 7 10 25 2" xfId="31989" xr:uid="{367518FC-BC73-4E38-B57D-6DDD96B8856D}"/>
    <cellStyle name="Normal 7 10 26" xfId="31990" xr:uid="{DB8D2EC5-E564-47D6-AA13-201D45029715}"/>
    <cellStyle name="Normal 7 10 3" xfId="31991" xr:uid="{A94A18ED-A954-4350-BCD4-6D783C4CAD39}"/>
    <cellStyle name="Normal 7 10 3 2" xfId="31992" xr:uid="{32C85F01-BDE0-4971-A1A4-6124EF357683}"/>
    <cellStyle name="Normal 7 10 3 2 2" xfId="31993" xr:uid="{237C614E-E0D6-4D3D-8A79-75460B2118B9}"/>
    <cellStyle name="Normal 7 10 4" xfId="31994" xr:uid="{5C0DC3C0-57BE-474F-9699-EC6F4F296E65}"/>
    <cellStyle name="Normal 7 10 4 2" xfId="31995" xr:uid="{95F1AB0D-DE64-4981-87E7-BFD8B2FF6189}"/>
    <cellStyle name="Normal 7 10 4 2 2" xfId="31996" xr:uid="{16542DC3-F253-4C71-8092-13E5BDD2A9E4}"/>
    <cellStyle name="Normal 7 10 5" xfId="31997" xr:uid="{06526682-A242-42A0-9FBB-05EE2553BB17}"/>
    <cellStyle name="Normal 7 10 5 2" xfId="31998" xr:uid="{597322A5-1F6C-4012-B475-62A41113B409}"/>
    <cellStyle name="Normal 7 10 5 2 2" xfId="31999" xr:uid="{5A9118D9-CFD1-422C-925F-5E2C7C269ACF}"/>
    <cellStyle name="Normal 7 10 6" xfId="32000" xr:uid="{C63AE636-9353-4E55-B7C4-D2CC19D82341}"/>
    <cellStyle name="Normal 7 10 6 2" xfId="32001" xr:uid="{1989398A-A228-478A-BE79-BB00344D9D44}"/>
    <cellStyle name="Normal 7 10 6 2 2" xfId="32002" xr:uid="{8C59204F-4BED-42E9-9784-450478F4F995}"/>
    <cellStyle name="Normal 7 10 7" xfId="32003" xr:uid="{80CD2BC2-5921-4362-B3D7-1137A612614B}"/>
    <cellStyle name="Normal 7 10 7 2" xfId="32004" xr:uid="{CCDBE866-A8C3-477D-9882-9183222392D4}"/>
    <cellStyle name="Normal 7 10 7 2 2" xfId="32005" xr:uid="{B168E114-37E4-4271-BC55-5F6D97B41440}"/>
    <cellStyle name="Normal 7 10 8" xfId="32006" xr:uid="{A8C48A8B-A43C-4BB0-9837-2C273078EC3A}"/>
    <cellStyle name="Normal 7 10 8 2" xfId="32007" xr:uid="{E961C1EF-2BA7-4221-B50A-BE9CBFDC382E}"/>
    <cellStyle name="Normal 7 10 8 2 2" xfId="32008" xr:uid="{A64FAF85-438D-43C9-9DC7-230E7A830010}"/>
    <cellStyle name="Normal 7 10 9" xfId="32009" xr:uid="{AFC58D0F-0DB9-4A45-A010-4F240402B830}"/>
    <cellStyle name="Normal 7 10 9 2" xfId="32010" xr:uid="{61A02C27-16C4-48AE-9425-717C026E32F0}"/>
    <cellStyle name="Normal 7 10 9 2 2" xfId="32011" xr:uid="{A71CBE79-2609-4741-8E4D-F5C6C4CC750F}"/>
    <cellStyle name="Normal 7 11" xfId="32012" xr:uid="{C6F3D286-8000-4DEE-AB62-387F71AEEC63}"/>
    <cellStyle name="Normal 7 11 10" xfId="32013" xr:uid="{FD971E81-50BD-4351-9C88-4C4C7227C269}"/>
    <cellStyle name="Normal 7 11 10 2" xfId="32014" xr:uid="{B9C99509-719E-417C-B0DC-18AA29C9C152}"/>
    <cellStyle name="Normal 7 11 10 2 2" xfId="32015" xr:uid="{489B3916-AEFA-4BF8-87B5-C7E955069B2A}"/>
    <cellStyle name="Normal 7 11 11" xfId="32016" xr:uid="{A1FC619D-8943-4F84-AA7B-0B7BA3876B08}"/>
    <cellStyle name="Normal 7 11 11 2" xfId="32017" xr:uid="{EF08CB0B-6C8D-4C40-AAB8-B514E396A893}"/>
    <cellStyle name="Normal 7 11 11 2 2" xfId="32018" xr:uid="{F3B2C709-BFB7-4F40-86B4-249A942F738B}"/>
    <cellStyle name="Normal 7 11 12" xfId="32019" xr:uid="{DF7287AE-9722-45F3-A04A-36AB69DB64CD}"/>
    <cellStyle name="Normal 7 11 12 2" xfId="32020" xr:uid="{771D3A9A-2831-4C7F-92E0-3828E9D169DD}"/>
    <cellStyle name="Normal 7 11 12 2 2" xfId="32021" xr:uid="{D8291958-8D58-415D-B385-6CB46C33A597}"/>
    <cellStyle name="Normal 7 11 13" xfId="32022" xr:uid="{4E2CB5A2-C303-41E5-BF71-E3CB73EA1019}"/>
    <cellStyle name="Normal 7 11 13 2" xfId="32023" xr:uid="{7291CE7A-F193-4EF3-A2A9-A398A5BEDDE4}"/>
    <cellStyle name="Normal 7 11 13 2 2" xfId="32024" xr:uid="{7A2BFEC8-A0D0-40A3-ABF5-7A4CABAF132A}"/>
    <cellStyle name="Normal 7 11 14" xfId="32025" xr:uid="{D0ED677E-B23B-4809-8C55-B763A44F6DD5}"/>
    <cellStyle name="Normal 7 11 14 2" xfId="32026" xr:uid="{C0D22EE9-74CE-4074-A914-FB6BE8E7CFCC}"/>
    <cellStyle name="Normal 7 11 14 2 2" xfId="32027" xr:uid="{D46168A8-3183-41AF-A10B-C68B3EEC1F0C}"/>
    <cellStyle name="Normal 7 11 15" xfId="32028" xr:uid="{41CBA183-1DA4-4CD3-B75B-CD3D158B4278}"/>
    <cellStyle name="Normal 7 11 15 2" xfId="32029" xr:uid="{F9A2B5DE-C55F-4625-87E0-F61201ECE4A1}"/>
    <cellStyle name="Normal 7 11 15 2 2" xfId="32030" xr:uid="{2487E802-E9C4-4262-8C34-E1038FFE57C0}"/>
    <cellStyle name="Normal 7 11 16" xfId="32031" xr:uid="{DA83870C-1FA9-4289-B275-E566791DF6FE}"/>
    <cellStyle name="Normal 7 11 16 2" xfId="32032" xr:uid="{F78D8C6C-95C9-4A45-A7C9-22B72304EE29}"/>
    <cellStyle name="Normal 7 11 16 2 2" xfId="32033" xr:uid="{BEE3B789-8F86-48D0-BDEC-3E2DDCBF0899}"/>
    <cellStyle name="Normal 7 11 17" xfId="32034" xr:uid="{612247DB-4DD0-4552-8A47-138AE31D1352}"/>
    <cellStyle name="Normal 7 11 17 2" xfId="32035" xr:uid="{8D2E9989-F59F-4BC7-9F80-35A4AC7BCB09}"/>
    <cellStyle name="Normal 7 11 17 2 2" xfId="32036" xr:uid="{EB9DA5C2-F68D-424F-8895-940052B107D0}"/>
    <cellStyle name="Normal 7 11 18" xfId="32037" xr:uid="{6CDA6EC8-AE63-450C-ACF7-864D1FFC8491}"/>
    <cellStyle name="Normal 7 11 18 2" xfId="32038" xr:uid="{F0259542-73F5-440A-99C6-3129A1411D3D}"/>
    <cellStyle name="Normal 7 11 18 2 2" xfId="32039" xr:uid="{CCD07EFB-8E69-4496-ABAA-BE4535FEBB5F}"/>
    <cellStyle name="Normal 7 11 19" xfId="32040" xr:uid="{ED98FE31-CB2D-4846-BE73-BC4DA445FE59}"/>
    <cellStyle name="Normal 7 11 19 2" xfId="32041" xr:uid="{92C15CC4-E7E8-47ED-AC35-5740663BF4C4}"/>
    <cellStyle name="Normal 7 11 19 2 2" xfId="32042" xr:uid="{B8D81FAC-118A-457A-8475-A7BF33ABCE08}"/>
    <cellStyle name="Normal 7 11 2" xfId="32043" xr:uid="{DDE4B597-7D36-4171-A1D5-2BE64B4C1AFB}"/>
    <cellStyle name="Normal 7 11 2 2" xfId="32044" xr:uid="{67AA19AF-FE57-4A0F-B98C-177A96BFB0AF}"/>
    <cellStyle name="Normal 7 11 2 2 2" xfId="32045" xr:uid="{7087C02F-B40D-4C2F-8B04-B18628F288E2}"/>
    <cellStyle name="Normal 7 11 20" xfId="32046" xr:uid="{9ECAA77D-5178-4B4E-9F0C-AC49D54FB157}"/>
    <cellStyle name="Normal 7 11 20 2" xfId="32047" xr:uid="{B2D94746-0948-458F-A702-F19FF285DACF}"/>
    <cellStyle name="Normal 7 11 20 2 2" xfId="32048" xr:uid="{F03125BF-0F06-46BA-8EDD-8DCDC61101F9}"/>
    <cellStyle name="Normal 7 11 21" xfId="32049" xr:uid="{8DDF5245-9FC0-426D-AA76-171DB1ABA2AA}"/>
    <cellStyle name="Normal 7 11 21 2" xfId="32050" xr:uid="{01F778F9-59F1-4F61-B88E-7AD6BDC3C4A0}"/>
    <cellStyle name="Normal 7 11 21 2 2" xfId="32051" xr:uid="{EE6ABD25-C3A2-41A7-99DC-4AC8CE06704E}"/>
    <cellStyle name="Normal 7 11 22" xfId="32052" xr:uid="{F55670D4-5E29-484D-BF1D-F776AE384B0C}"/>
    <cellStyle name="Normal 7 11 22 2" xfId="32053" xr:uid="{E80D5EE6-798F-40CB-9C1B-79501ADC165D}"/>
    <cellStyle name="Normal 7 11 22 2 2" xfId="32054" xr:uid="{28C44605-AD66-4E86-BABC-A58B29EA87CD}"/>
    <cellStyle name="Normal 7 11 23" xfId="32055" xr:uid="{A61557A1-BE27-42C3-9819-EE523B0EF222}"/>
    <cellStyle name="Normal 7 11 23 2" xfId="32056" xr:uid="{EFC57F44-971D-4C23-A612-D140A30169A2}"/>
    <cellStyle name="Normal 7 11 23 2 2" xfId="32057" xr:uid="{D5665DF6-3E0C-4D6D-A9CF-53BEB3EA00E4}"/>
    <cellStyle name="Normal 7 11 24" xfId="32058" xr:uid="{D72C5036-FE0E-45B3-987B-1B4EDD1A7CD4}"/>
    <cellStyle name="Normal 7 11 24 2" xfId="32059" xr:uid="{164DD1C6-2A51-4C6D-A66A-0EE6D91CB287}"/>
    <cellStyle name="Normal 7 11 24 2 2" xfId="32060" xr:uid="{DB76FAEB-C767-45E6-BD14-A1FA95D5F757}"/>
    <cellStyle name="Normal 7 11 25" xfId="32061" xr:uid="{36B921B0-DFB8-4293-A688-209871781D87}"/>
    <cellStyle name="Normal 7 11 25 2" xfId="32062" xr:uid="{9E1B8C36-3E61-4641-8262-9FF101B77D4B}"/>
    <cellStyle name="Normal 7 11 26" xfId="32063" xr:uid="{443E2369-B128-41F2-9FE3-CDDF6A2D2A32}"/>
    <cellStyle name="Normal 7 11 3" xfId="32064" xr:uid="{7A0BAE1D-7E27-4125-B6FE-80067BD0F2BA}"/>
    <cellStyle name="Normal 7 11 3 2" xfId="32065" xr:uid="{75E4EAFB-87E2-4FBC-9410-3882421EC2D9}"/>
    <cellStyle name="Normal 7 11 3 2 2" xfId="32066" xr:uid="{52C9F935-9E82-4C87-AA7C-E47CD2C66EFC}"/>
    <cellStyle name="Normal 7 11 4" xfId="32067" xr:uid="{D396A539-4C60-4D03-A22E-310AF698B9F0}"/>
    <cellStyle name="Normal 7 11 4 2" xfId="32068" xr:uid="{4B1B5F78-4F9D-4C12-A248-CAB1C661C738}"/>
    <cellStyle name="Normal 7 11 4 2 2" xfId="32069" xr:uid="{3DCDB28A-37C1-4AD6-B674-0EE78D48E84E}"/>
    <cellStyle name="Normal 7 11 5" xfId="32070" xr:uid="{34F6B55F-5ECA-4D1A-9537-F589DA25B07A}"/>
    <cellStyle name="Normal 7 11 5 2" xfId="32071" xr:uid="{219A1941-49A7-42B2-B4BB-B395A06F7D1E}"/>
    <cellStyle name="Normal 7 11 5 2 2" xfId="32072" xr:uid="{37D3CB1E-2EA4-45C5-9182-2DA9F9A4021C}"/>
    <cellStyle name="Normal 7 11 6" xfId="32073" xr:uid="{97AD91B9-8E55-4B50-A4B3-2A31F3562FF4}"/>
    <cellStyle name="Normal 7 11 6 2" xfId="32074" xr:uid="{421F23E3-DF54-463F-9E36-59402FF2B63D}"/>
    <cellStyle name="Normal 7 11 6 2 2" xfId="32075" xr:uid="{16633E06-FC93-48BF-AF58-00676D69DA1A}"/>
    <cellStyle name="Normal 7 11 7" xfId="32076" xr:uid="{A455940C-4FCE-4539-869C-02A2240D459C}"/>
    <cellStyle name="Normal 7 11 7 2" xfId="32077" xr:uid="{27C5271A-CD44-42AF-BE57-99D6A5F8C6C8}"/>
    <cellStyle name="Normal 7 11 7 2 2" xfId="32078" xr:uid="{E983FBC0-7456-4806-A522-A4DF7DD9DE35}"/>
    <cellStyle name="Normal 7 11 8" xfId="32079" xr:uid="{19D2EA38-1E87-40F8-919F-7899045FF38A}"/>
    <cellStyle name="Normal 7 11 8 2" xfId="32080" xr:uid="{7CA46D15-ADD2-47B6-AAD3-BFFFF8DE1EED}"/>
    <cellStyle name="Normal 7 11 8 2 2" xfId="32081" xr:uid="{355342AF-9FA3-402C-8D9F-147402EAE89F}"/>
    <cellStyle name="Normal 7 11 9" xfId="32082" xr:uid="{98D17839-7377-4E74-8F32-DCA6AA5E00CE}"/>
    <cellStyle name="Normal 7 11 9 2" xfId="32083" xr:uid="{799B4B01-E02F-4068-9D46-269767E7EAE9}"/>
    <cellStyle name="Normal 7 11 9 2 2" xfId="32084" xr:uid="{C1CF3C5C-F975-4AA3-BF87-B58791E10326}"/>
    <cellStyle name="Normal 7 12" xfId="32085" xr:uid="{9C48AD92-10E8-4943-BED8-F1064AC201F2}"/>
    <cellStyle name="Normal 7 12 10" xfId="32086" xr:uid="{EE634A06-E622-40B2-86D1-0BA9FE6A9248}"/>
    <cellStyle name="Normal 7 12 10 2" xfId="32087" xr:uid="{FDDA9E99-142F-4332-9576-1C04E613583A}"/>
    <cellStyle name="Normal 7 12 10 2 2" xfId="32088" xr:uid="{EABCFA9F-7EAA-4BCA-A11D-8223A5B915EF}"/>
    <cellStyle name="Normal 7 12 11" xfId="32089" xr:uid="{29CE6FF6-78D1-445E-AE12-FB1F3B25B63C}"/>
    <cellStyle name="Normal 7 12 11 2" xfId="32090" xr:uid="{386AF7C2-697C-4202-82C1-0CEE573FAE64}"/>
    <cellStyle name="Normal 7 12 11 2 2" xfId="32091" xr:uid="{496B4905-3952-47C4-A1C8-5BBBCB69090C}"/>
    <cellStyle name="Normal 7 12 12" xfId="32092" xr:uid="{92D07351-E248-41B6-B864-0E47E98E153D}"/>
    <cellStyle name="Normal 7 12 12 2" xfId="32093" xr:uid="{671A84E6-9852-49F9-9603-42C4F4ED143F}"/>
    <cellStyle name="Normal 7 12 12 2 2" xfId="32094" xr:uid="{BD82CA3E-E78B-405E-8B83-57443978EB17}"/>
    <cellStyle name="Normal 7 12 13" xfId="32095" xr:uid="{8B76BA02-2F79-48E8-844A-D5C1A505FF4F}"/>
    <cellStyle name="Normal 7 12 13 2" xfId="32096" xr:uid="{33B7DA7C-A52E-4785-8341-54276D7CF21D}"/>
    <cellStyle name="Normal 7 12 13 2 2" xfId="32097" xr:uid="{9EF542B3-6F27-4E3B-981B-E64D1A623D9A}"/>
    <cellStyle name="Normal 7 12 14" xfId="32098" xr:uid="{DAF9A32A-1A15-4199-982D-DB7610004B29}"/>
    <cellStyle name="Normal 7 12 14 2" xfId="32099" xr:uid="{7C1ED378-A67B-4CFE-B27A-12F243272E5B}"/>
    <cellStyle name="Normal 7 12 14 2 2" xfId="32100" xr:uid="{F09A9828-561F-4913-94E9-33CE4C6AC8D1}"/>
    <cellStyle name="Normal 7 12 15" xfId="32101" xr:uid="{BFCBF0A7-5804-448D-815C-CA901F2D4B84}"/>
    <cellStyle name="Normal 7 12 15 2" xfId="32102" xr:uid="{969638F3-D241-46A5-9FAA-492D73E7EDE0}"/>
    <cellStyle name="Normal 7 12 15 2 2" xfId="32103" xr:uid="{366A3FD0-42E9-4FA9-88A8-2D6684E71B00}"/>
    <cellStyle name="Normal 7 12 16" xfId="32104" xr:uid="{BFE7A214-7274-40B5-8EDF-6C22D5131CD2}"/>
    <cellStyle name="Normal 7 12 16 2" xfId="32105" xr:uid="{223FEB1F-E536-4838-86A9-276562F85432}"/>
    <cellStyle name="Normal 7 12 16 2 2" xfId="32106" xr:uid="{312C357F-4E69-4D69-81F5-1BCFFFA57A0B}"/>
    <cellStyle name="Normal 7 12 17" xfId="32107" xr:uid="{7E50B931-F2D5-4FA8-BCE1-82A915176743}"/>
    <cellStyle name="Normal 7 12 17 2" xfId="32108" xr:uid="{B9EA0D84-C2D7-43A4-B4C8-83D1D0F78CD9}"/>
    <cellStyle name="Normal 7 12 17 2 2" xfId="32109" xr:uid="{740E2229-4BBD-42AF-8173-B321FDE6135E}"/>
    <cellStyle name="Normal 7 12 18" xfId="32110" xr:uid="{E3668AB3-1FC4-40A8-AFF6-45F5208ED53D}"/>
    <cellStyle name="Normal 7 12 18 2" xfId="32111" xr:uid="{B2D19E36-D44F-4034-803C-5DD2E7F7FF6F}"/>
    <cellStyle name="Normal 7 12 18 2 2" xfId="32112" xr:uid="{6B026735-0C5D-4C99-965F-8C4D9DACBD62}"/>
    <cellStyle name="Normal 7 12 19" xfId="32113" xr:uid="{9D86C17D-E4CD-4C3C-AAB0-29A3A7B7D79A}"/>
    <cellStyle name="Normal 7 12 19 2" xfId="32114" xr:uid="{B389B8A3-61F4-47C3-9409-F1035D1A0543}"/>
    <cellStyle name="Normal 7 12 19 2 2" xfId="32115" xr:uid="{4B13564C-85BF-45F1-A9B1-6007EDF395DA}"/>
    <cellStyle name="Normal 7 12 2" xfId="32116" xr:uid="{B3FDD917-E60F-43EF-95C4-89D9ECEBBFF2}"/>
    <cellStyle name="Normal 7 12 2 2" xfId="32117" xr:uid="{95F35E50-E1FA-4810-959B-AFA568894D4C}"/>
    <cellStyle name="Normal 7 12 2 2 2" xfId="32118" xr:uid="{A8DC04B3-9668-42B7-93B1-E6A56646574F}"/>
    <cellStyle name="Normal 7 12 20" xfId="32119" xr:uid="{1E0D5EF4-E0C6-4052-BD1D-959CC4882CB0}"/>
    <cellStyle name="Normal 7 12 20 2" xfId="32120" xr:uid="{84F62AC2-05A2-42B6-87C8-E25AEA97A94E}"/>
    <cellStyle name="Normal 7 12 20 2 2" xfId="32121" xr:uid="{593E97B7-8AA3-4786-A51B-A2547CCFE62A}"/>
    <cellStyle name="Normal 7 12 21" xfId="32122" xr:uid="{79C40FA2-DEF6-45B6-9A02-BE1C23E03529}"/>
    <cellStyle name="Normal 7 12 21 2" xfId="32123" xr:uid="{1A653851-5DAF-4AE0-ABBB-2E1E96428D95}"/>
    <cellStyle name="Normal 7 12 21 2 2" xfId="32124" xr:uid="{C81F13F5-9B69-4655-BAC1-2592944076FD}"/>
    <cellStyle name="Normal 7 12 22" xfId="32125" xr:uid="{E3DB5EB2-D112-4DDA-87E7-A648FE6A6378}"/>
    <cellStyle name="Normal 7 12 22 2" xfId="32126" xr:uid="{CF9397D2-6CA7-4341-9D7B-61BE63C29313}"/>
    <cellStyle name="Normal 7 12 22 2 2" xfId="32127" xr:uid="{5E68E768-C200-4A58-B94F-AE8199E4658E}"/>
    <cellStyle name="Normal 7 12 23" xfId="32128" xr:uid="{84F70DAF-5452-44A2-955C-49B236B0CD5A}"/>
    <cellStyle name="Normal 7 12 23 2" xfId="32129" xr:uid="{A5A3B3CE-5141-4FAC-A81A-DAB7A517B7E2}"/>
    <cellStyle name="Normal 7 12 23 2 2" xfId="32130" xr:uid="{91B814AC-5795-4743-827C-FC8FDE2E7866}"/>
    <cellStyle name="Normal 7 12 24" xfId="32131" xr:uid="{7A70FB36-26AA-4762-BFF1-E62DCCECBA52}"/>
    <cellStyle name="Normal 7 12 24 2" xfId="32132" xr:uid="{7A52D065-7FA0-491D-B426-4D3ACFA37B14}"/>
    <cellStyle name="Normal 7 12 24 2 2" xfId="32133" xr:uid="{42FE113D-113F-407D-A3FC-3998065D1E63}"/>
    <cellStyle name="Normal 7 12 25" xfId="32134" xr:uid="{D926AE3A-0669-40C9-9E39-0A29D5D75C03}"/>
    <cellStyle name="Normal 7 12 25 2" xfId="32135" xr:uid="{3AB11BF2-BD13-463D-BDCE-4A90B9C8168D}"/>
    <cellStyle name="Normal 7 12 26" xfId="32136" xr:uid="{1BA21594-8371-4BB1-930D-0FED86B2489D}"/>
    <cellStyle name="Normal 7 12 3" xfId="32137" xr:uid="{A20B5DC6-66AA-4CA4-95E1-EEDB1A030D5B}"/>
    <cellStyle name="Normal 7 12 3 2" xfId="32138" xr:uid="{4D2729D8-3712-4A97-82CE-23168B1FA3AB}"/>
    <cellStyle name="Normal 7 12 3 2 2" xfId="32139" xr:uid="{5DA3F212-78AC-41A6-899F-CECE3915CD2A}"/>
    <cellStyle name="Normal 7 12 4" xfId="32140" xr:uid="{8548B5DC-EC59-4C81-BD73-FED4BDE7F537}"/>
    <cellStyle name="Normal 7 12 4 2" xfId="32141" xr:uid="{E7B7D1D6-A915-40D2-BB39-D0D2F65C7C67}"/>
    <cellStyle name="Normal 7 12 4 2 2" xfId="32142" xr:uid="{C9F93641-2732-43DB-96E4-18156B794D97}"/>
    <cellStyle name="Normal 7 12 5" xfId="32143" xr:uid="{34A7C322-907E-4D9A-9143-19138AE2B154}"/>
    <cellStyle name="Normal 7 12 5 2" xfId="32144" xr:uid="{7707AFE8-DD4E-4747-820F-27222B92F98A}"/>
    <cellStyle name="Normal 7 12 5 2 2" xfId="32145" xr:uid="{C3DDFCE1-1D7F-4724-8596-6E28BCC3F058}"/>
    <cellStyle name="Normal 7 12 6" xfId="32146" xr:uid="{489E7F77-107A-499E-A6A2-AF58BB7C568D}"/>
    <cellStyle name="Normal 7 12 6 2" xfId="32147" xr:uid="{C243D356-5FC6-4E40-90CD-EB35C1DFF257}"/>
    <cellStyle name="Normal 7 12 6 2 2" xfId="32148" xr:uid="{B0FDCBF3-B3E2-45BF-9B03-23B32F439B0B}"/>
    <cellStyle name="Normal 7 12 7" xfId="32149" xr:uid="{529AB4FB-F778-489E-9CE2-341B74E37C62}"/>
    <cellStyle name="Normal 7 12 7 2" xfId="32150" xr:uid="{CFD36999-DB44-4952-BC2B-AC7B8AF990A8}"/>
    <cellStyle name="Normal 7 12 7 2 2" xfId="32151" xr:uid="{3846B30A-0229-467C-88DC-375829FC22DB}"/>
    <cellStyle name="Normal 7 12 8" xfId="32152" xr:uid="{4BE384FF-0C3D-4372-BD15-7477CA8DD862}"/>
    <cellStyle name="Normal 7 12 8 2" xfId="32153" xr:uid="{8E827889-1B4A-47ED-8755-946215BEF8E0}"/>
    <cellStyle name="Normal 7 12 8 2 2" xfId="32154" xr:uid="{184BA2FF-A85E-4927-97C2-10B96E9BEA1B}"/>
    <cellStyle name="Normal 7 12 9" xfId="32155" xr:uid="{D799674F-CBC5-4F9A-B8D0-62C472AB329A}"/>
    <cellStyle name="Normal 7 12 9 2" xfId="32156" xr:uid="{5DCF0313-6075-48B9-AAD7-FF11BBBCB56B}"/>
    <cellStyle name="Normal 7 12 9 2 2" xfId="32157" xr:uid="{7338676A-94E6-441C-B48F-DD3C5D81EFB6}"/>
    <cellStyle name="Normal 7 13" xfId="32158" xr:uid="{69B0147E-5E0D-4DC8-8372-8BDC54028F9D}"/>
    <cellStyle name="Normal 7 13 10" xfId="32159" xr:uid="{77F0C0F4-DBD6-4031-8B29-8872C2C45B92}"/>
    <cellStyle name="Normal 7 13 10 2" xfId="32160" xr:uid="{6C4D4670-ABD1-4FA2-92BF-52B110B11793}"/>
    <cellStyle name="Normal 7 13 10 2 2" xfId="32161" xr:uid="{E463B2E5-0EB6-4BB6-80C7-9AAF363CD692}"/>
    <cellStyle name="Normal 7 13 11" xfId="32162" xr:uid="{D617DE20-8481-4C13-9EA6-00DB61178D65}"/>
    <cellStyle name="Normal 7 13 11 2" xfId="32163" xr:uid="{53FE5531-A04E-4EC5-BAB0-E3CADADB3E40}"/>
    <cellStyle name="Normal 7 13 11 2 2" xfId="32164" xr:uid="{1EC40536-B173-4075-95E6-4D397B45A4AD}"/>
    <cellStyle name="Normal 7 13 12" xfId="32165" xr:uid="{1EF9267F-B537-4199-86BA-311E73F4B2F3}"/>
    <cellStyle name="Normal 7 13 12 2" xfId="32166" xr:uid="{FC27843F-9497-4B42-A089-8B28E86E75F1}"/>
    <cellStyle name="Normal 7 13 12 2 2" xfId="32167" xr:uid="{28816D17-FA7A-4218-9A22-244CD75F49B2}"/>
    <cellStyle name="Normal 7 13 13" xfId="32168" xr:uid="{52ABEC6E-8E27-4EE2-8CFC-0972B62F0383}"/>
    <cellStyle name="Normal 7 13 13 2" xfId="32169" xr:uid="{8E2FB486-6A4D-45E3-AD6C-9A18F521D044}"/>
    <cellStyle name="Normal 7 13 13 2 2" xfId="32170" xr:uid="{B819385E-F366-495B-B212-BD5F00D8EE5D}"/>
    <cellStyle name="Normal 7 13 14" xfId="32171" xr:uid="{8BF0DCCE-576C-44DD-BC61-145A511BEA4B}"/>
    <cellStyle name="Normal 7 13 14 2" xfId="32172" xr:uid="{B8800B01-08AF-4E0B-95BA-C2A5E985AD64}"/>
    <cellStyle name="Normal 7 13 14 2 2" xfId="32173" xr:uid="{45B7C819-7467-4E0E-AF2C-83CDCBED6DEA}"/>
    <cellStyle name="Normal 7 13 15" xfId="32174" xr:uid="{D89450E7-6C44-4382-B71C-D660EE57839A}"/>
    <cellStyle name="Normal 7 13 15 2" xfId="32175" xr:uid="{8C569E12-B5B5-440C-A272-4DD13F46152B}"/>
    <cellStyle name="Normal 7 13 15 2 2" xfId="32176" xr:uid="{6E7C3614-E6AB-4F77-8237-9CB593C35A89}"/>
    <cellStyle name="Normal 7 13 16" xfId="32177" xr:uid="{BD3C5F60-8D1E-406C-8D8E-3238D7C2B27D}"/>
    <cellStyle name="Normal 7 13 16 2" xfId="32178" xr:uid="{8E8D3106-CED8-46F5-8E56-C39D41E4D03A}"/>
    <cellStyle name="Normal 7 13 16 2 2" xfId="32179" xr:uid="{DFD6A24E-45DF-43B4-BBD4-9E0FD0CA3CCB}"/>
    <cellStyle name="Normal 7 13 17" xfId="32180" xr:uid="{4390DA3E-0429-4552-BF2E-57777F119211}"/>
    <cellStyle name="Normal 7 13 17 2" xfId="32181" xr:uid="{52AB11C8-1351-4D85-A078-D435B628C54A}"/>
    <cellStyle name="Normal 7 13 17 2 2" xfId="32182" xr:uid="{27F3DEC0-6E54-458C-B203-BC059F346F1A}"/>
    <cellStyle name="Normal 7 13 18" xfId="32183" xr:uid="{0989CC3E-47B2-451E-865F-091A93B4CA10}"/>
    <cellStyle name="Normal 7 13 18 2" xfId="32184" xr:uid="{F95CE897-3E98-4316-8DF4-DBE17BC9E175}"/>
    <cellStyle name="Normal 7 13 18 2 2" xfId="32185" xr:uid="{D9ED5518-160A-4624-9E15-624C01C39814}"/>
    <cellStyle name="Normal 7 13 19" xfId="32186" xr:uid="{77A90117-698A-4E60-ABC0-8F9F3CBEF081}"/>
    <cellStyle name="Normal 7 13 19 2" xfId="32187" xr:uid="{5DC430B8-E308-44D8-AF74-6EE7B3C0CF05}"/>
    <cellStyle name="Normal 7 13 19 2 2" xfId="32188" xr:uid="{CE933755-1E33-4872-85A3-524D3A7981FA}"/>
    <cellStyle name="Normal 7 13 2" xfId="32189" xr:uid="{25854EB0-0AE3-4F9B-AC94-4803D0956BD7}"/>
    <cellStyle name="Normal 7 13 2 2" xfId="32190" xr:uid="{DF6413A4-585C-4AD3-B99F-5917C56545CE}"/>
    <cellStyle name="Normal 7 13 2 2 2" xfId="32191" xr:uid="{44164608-6233-4BD2-85DD-834214B587A7}"/>
    <cellStyle name="Normal 7 13 20" xfId="32192" xr:uid="{0EA2ABE2-BB96-45D4-9D9D-424030892E62}"/>
    <cellStyle name="Normal 7 13 20 2" xfId="32193" xr:uid="{C184063A-A85F-40D8-BDB0-00A9D7CCB4F6}"/>
    <cellStyle name="Normal 7 13 20 2 2" xfId="32194" xr:uid="{2F592746-7B7A-4429-8398-025ED14B1C35}"/>
    <cellStyle name="Normal 7 13 21" xfId="32195" xr:uid="{9F81FCE8-D937-442F-AD5C-7B543F4917D8}"/>
    <cellStyle name="Normal 7 13 21 2" xfId="32196" xr:uid="{EFB62A1F-127D-479F-8C60-B3A2A090584A}"/>
    <cellStyle name="Normal 7 13 21 2 2" xfId="32197" xr:uid="{5708138C-8475-489C-9370-67F2F240FAEC}"/>
    <cellStyle name="Normal 7 13 22" xfId="32198" xr:uid="{6CE15059-8DDF-4BA8-8064-95230CD1AB6D}"/>
    <cellStyle name="Normal 7 13 22 2" xfId="32199" xr:uid="{2805976F-F485-4BF1-8A12-F5841351A6BF}"/>
    <cellStyle name="Normal 7 13 22 2 2" xfId="32200" xr:uid="{E49D9F3E-F8CB-4D18-8EF5-B66943EE40A2}"/>
    <cellStyle name="Normal 7 13 23" xfId="32201" xr:uid="{CA9ABAB1-7B3E-45CC-B560-402691348FDB}"/>
    <cellStyle name="Normal 7 13 23 2" xfId="32202" xr:uid="{248BBC6C-454B-43CE-B94A-A1BCD8269AEF}"/>
    <cellStyle name="Normal 7 13 23 2 2" xfId="32203" xr:uid="{D1C3A4FF-260E-4AAA-825C-91981AF23A96}"/>
    <cellStyle name="Normal 7 13 24" xfId="32204" xr:uid="{383C8578-EB4D-4CE8-BD47-FDC8505425ED}"/>
    <cellStyle name="Normal 7 13 24 2" xfId="32205" xr:uid="{C07AFD1B-B7C4-404A-B56F-39973192F2F6}"/>
    <cellStyle name="Normal 7 13 24 2 2" xfId="32206" xr:uid="{77C4B2CA-6880-451B-B3EC-4DA2659B66B5}"/>
    <cellStyle name="Normal 7 13 25" xfId="32207" xr:uid="{22FF3734-EDE7-42DC-8DFA-C95BCA142FCF}"/>
    <cellStyle name="Normal 7 13 25 2" xfId="32208" xr:uid="{37380CF2-ACB1-4A37-8E9A-69D05664EAA0}"/>
    <cellStyle name="Normal 7 13 26" xfId="32209" xr:uid="{0141768C-4F23-4B17-B2DA-E85ED0010BDA}"/>
    <cellStyle name="Normal 7 13 3" xfId="32210" xr:uid="{00472746-D0C1-4EBE-819F-9F0FE3F626F6}"/>
    <cellStyle name="Normal 7 13 3 2" xfId="32211" xr:uid="{BB769ED9-751C-403A-A51E-69CC74BF7D28}"/>
    <cellStyle name="Normal 7 13 3 2 2" xfId="32212" xr:uid="{4893654B-2655-40E1-B9E0-0C999B8E5DC1}"/>
    <cellStyle name="Normal 7 13 4" xfId="32213" xr:uid="{E696CC69-7BE3-4EE8-B53B-F1873F566D68}"/>
    <cellStyle name="Normal 7 13 4 2" xfId="32214" xr:uid="{5960FE1C-1DFE-418F-AC7F-309D0844C479}"/>
    <cellStyle name="Normal 7 13 4 2 2" xfId="32215" xr:uid="{143C9616-14E7-4AE1-A16E-5F65343EFE9C}"/>
    <cellStyle name="Normal 7 13 5" xfId="32216" xr:uid="{9A943454-94FB-4755-B2A2-86E836D641D0}"/>
    <cellStyle name="Normal 7 13 5 2" xfId="32217" xr:uid="{92BA5623-FD63-4074-9BD8-06B25927455E}"/>
    <cellStyle name="Normal 7 13 5 2 2" xfId="32218" xr:uid="{59BDA91E-5667-4CE9-9E02-677A6CF21704}"/>
    <cellStyle name="Normal 7 13 6" xfId="32219" xr:uid="{6351AA99-209B-4F56-9D4E-B6F8F860BE78}"/>
    <cellStyle name="Normal 7 13 6 2" xfId="32220" xr:uid="{135167B7-A735-4977-B043-411FB4011379}"/>
    <cellStyle name="Normal 7 13 6 2 2" xfId="32221" xr:uid="{82DD80F7-DAD2-4949-B502-4E90C0C2F5ED}"/>
    <cellStyle name="Normal 7 13 7" xfId="32222" xr:uid="{0F8425B0-43BF-4B5E-A37B-68A79475F576}"/>
    <cellStyle name="Normal 7 13 7 2" xfId="32223" xr:uid="{29FCE805-1C35-4CAE-996E-ED7C2A9706EE}"/>
    <cellStyle name="Normal 7 13 7 2 2" xfId="32224" xr:uid="{2768F5F6-F9DD-47AC-82EA-ACDA9703D511}"/>
    <cellStyle name="Normal 7 13 8" xfId="32225" xr:uid="{71CA7EB5-4197-4C3A-8339-8C71BE8A681A}"/>
    <cellStyle name="Normal 7 13 8 2" xfId="32226" xr:uid="{45ACA3AB-5C6A-44A1-A426-69C2BDF685F5}"/>
    <cellStyle name="Normal 7 13 8 2 2" xfId="32227" xr:uid="{ED706838-4B96-46F5-90B0-EEA4236F7F7B}"/>
    <cellStyle name="Normal 7 13 9" xfId="32228" xr:uid="{42372594-E450-48B1-9E9A-856AFE7D9328}"/>
    <cellStyle name="Normal 7 13 9 2" xfId="32229" xr:uid="{43DF904A-432B-4A70-9E3E-3A0EBED3AE32}"/>
    <cellStyle name="Normal 7 13 9 2 2" xfId="32230" xr:uid="{7C7B53F0-010D-4C7F-BDE6-758793C05004}"/>
    <cellStyle name="Normal 7 14" xfId="32231" xr:uid="{1AC24D18-CB00-4231-ACF3-77327034F553}"/>
    <cellStyle name="Normal 7 14 10" xfId="32232" xr:uid="{FE71CAA9-A813-4CB1-B55C-85606E8198B3}"/>
    <cellStyle name="Normal 7 14 10 2" xfId="32233" xr:uid="{EF3B7571-C46C-4959-931D-DB1FDEEE0A76}"/>
    <cellStyle name="Normal 7 14 10 2 2" xfId="32234" xr:uid="{4B429554-F701-4B0B-A240-1A6A0969CC04}"/>
    <cellStyle name="Normal 7 14 11" xfId="32235" xr:uid="{C27108DA-5FDF-499C-B3F9-1556E1CD5903}"/>
    <cellStyle name="Normal 7 14 11 2" xfId="32236" xr:uid="{38641D89-F592-44FE-B9EC-82EB84DE8E18}"/>
    <cellStyle name="Normal 7 14 11 2 2" xfId="32237" xr:uid="{82660144-C87E-405B-8BFF-CD2AC92C4FE6}"/>
    <cellStyle name="Normal 7 14 12" xfId="32238" xr:uid="{2185AC0F-77E2-47CF-8C26-491F92B7CCA2}"/>
    <cellStyle name="Normal 7 14 12 2" xfId="32239" xr:uid="{54F3FBA5-FEB3-4EF7-864A-36FB0C1C4B83}"/>
    <cellStyle name="Normal 7 14 12 2 2" xfId="32240" xr:uid="{F7578422-4DA5-4D07-B155-FF3EA72D4232}"/>
    <cellStyle name="Normal 7 14 13" xfId="32241" xr:uid="{E6B05052-A715-43B7-973A-2D78A4D956B9}"/>
    <cellStyle name="Normal 7 14 13 2" xfId="32242" xr:uid="{20F011ED-6701-471E-A5F5-E23607CE4BF3}"/>
    <cellStyle name="Normal 7 14 13 2 2" xfId="32243" xr:uid="{A3FA0958-39E9-43B3-8887-ECC2493618E1}"/>
    <cellStyle name="Normal 7 14 14" xfId="32244" xr:uid="{7FE9C13B-679B-4AE0-BD5C-7C1FD97C128F}"/>
    <cellStyle name="Normal 7 14 14 2" xfId="32245" xr:uid="{2E28F9FE-52F3-42ED-BDA2-0C32B5243F7A}"/>
    <cellStyle name="Normal 7 14 14 2 2" xfId="32246" xr:uid="{A7A4B01A-B7A6-430F-92D1-6E0CB5826A2F}"/>
    <cellStyle name="Normal 7 14 15" xfId="32247" xr:uid="{4D7E856A-2AF6-4A8A-8814-CA180DC2CDC0}"/>
    <cellStyle name="Normal 7 14 15 2" xfId="32248" xr:uid="{9D742853-856E-46AB-8FEB-7FB5C0C611BC}"/>
    <cellStyle name="Normal 7 14 15 2 2" xfId="32249" xr:uid="{5770CA93-4FBD-4A9A-B368-B08D56E24C72}"/>
    <cellStyle name="Normal 7 14 16" xfId="32250" xr:uid="{A020E3C7-4A94-4191-82D4-CD48124F2457}"/>
    <cellStyle name="Normal 7 14 16 2" xfId="32251" xr:uid="{01206218-3621-4ED3-B99A-AC6742652B18}"/>
    <cellStyle name="Normal 7 14 16 2 2" xfId="32252" xr:uid="{CD930B48-9DF9-4891-BD2F-D0A12A788824}"/>
    <cellStyle name="Normal 7 14 17" xfId="32253" xr:uid="{7C9E92D7-1CAE-4D80-AF9C-267D2E5643B5}"/>
    <cellStyle name="Normal 7 14 17 2" xfId="32254" xr:uid="{D0F72ED8-4266-4A82-8129-3822D0C4D9B4}"/>
    <cellStyle name="Normal 7 14 17 2 2" xfId="32255" xr:uid="{D2DDCC1F-6D1F-4F21-8289-9AD48287E92C}"/>
    <cellStyle name="Normal 7 14 18" xfId="32256" xr:uid="{09DDCAEC-3F92-48CE-A67D-084CE94FBD53}"/>
    <cellStyle name="Normal 7 14 18 2" xfId="32257" xr:uid="{1A4B8A24-A6B1-4EAB-8238-A72BE3190047}"/>
    <cellStyle name="Normal 7 14 18 2 2" xfId="32258" xr:uid="{DFA0CE4D-9160-4F61-B253-C6EBC58E66B8}"/>
    <cellStyle name="Normal 7 14 19" xfId="32259" xr:uid="{6CF3468C-140D-4B86-86EE-1794C7EC6CB4}"/>
    <cellStyle name="Normal 7 14 19 2" xfId="32260" xr:uid="{B32BBEB2-5781-48ED-B938-C1C1F07C2050}"/>
    <cellStyle name="Normal 7 14 19 2 2" xfId="32261" xr:uid="{91D186EB-915D-4244-9F6B-2460C052879E}"/>
    <cellStyle name="Normal 7 14 2" xfId="32262" xr:uid="{88126924-CD8B-4F1B-A607-10A3B150A65B}"/>
    <cellStyle name="Normal 7 14 2 2" xfId="32263" xr:uid="{5FDA799C-C20B-418D-A3C2-913C7E473F14}"/>
    <cellStyle name="Normal 7 14 2 2 2" xfId="32264" xr:uid="{F0407522-51FA-42D0-8FE9-E0D4C73D9A31}"/>
    <cellStyle name="Normal 7 14 20" xfId="32265" xr:uid="{DD6CAB11-D2D3-4EDB-A367-F5B101742141}"/>
    <cellStyle name="Normal 7 14 20 2" xfId="32266" xr:uid="{C797A087-8C18-4975-9B0F-A0F89F3245ED}"/>
    <cellStyle name="Normal 7 14 20 2 2" xfId="32267" xr:uid="{5F51B07B-8802-4F16-B029-C6725A90F1EB}"/>
    <cellStyle name="Normal 7 14 21" xfId="32268" xr:uid="{A9B63C16-6E0D-4150-A097-EADAC93EAFCC}"/>
    <cellStyle name="Normal 7 14 21 2" xfId="32269" xr:uid="{A4733E19-A326-4F17-90D6-923790E45F1D}"/>
    <cellStyle name="Normal 7 14 21 2 2" xfId="32270" xr:uid="{3F01CFD7-3EE4-40E3-9E39-076CA04AED2C}"/>
    <cellStyle name="Normal 7 14 22" xfId="32271" xr:uid="{7C3FCE75-200E-4AA3-AFB7-A826FED40831}"/>
    <cellStyle name="Normal 7 14 22 2" xfId="32272" xr:uid="{38ED3494-84FF-41CB-9886-D2ABE87DECEB}"/>
    <cellStyle name="Normal 7 14 22 2 2" xfId="32273" xr:uid="{B4C53B0D-32C8-4837-BDB8-9AAED6E38680}"/>
    <cellStyle name="Normal 7 14 23" xfId="32274" xr:uid="{6A8EA71F-8368-4A9B-A8F3-DDC5DFAF477E}"/>
    <cellStyle name="Normal 7 14 23 2" xfId="32275" xr:uid="{D7770051-DEA5-4237-9A12-510893AD59B2}"/>
    <cellStyle name="Normal 7 14 23 2 2" xfId="32276" xr:uid="{DD2579E0-0D9C-4974-8334-8D1A8E155A2C}"/>
    <cellStyle name="Normal 7 14 24" xfId="32277" xr:uid="{70E14930-2D64-4024-AE9C-BB791502EA56}"/>
    <cellStyle name="Normal 7 14 24 2" xfId="32278" xr:uid="{8A2C937C-FE59-45B5-905B-87612BAFBCE5}"/>
    <cellStyle name="Normal 7 14 24 2 2" xfId="32279" xr:uid="{4C307285-73FA-40D6-8538-12E8FF692B4A}"/>
    <cellStyle name="Normal 7 14 25" xfId="32280" xr:uid="{E127DE19-F4A8-4DF2-B873-05E85152F109}"/>
    <cellStyle name="Normal 7 14 25 2" xfId="32281" xr:uid="{9AD6FACB-545C-4760-A2AF-783E334DA25B}"/>
    <cellStyle name="Normal 7 14 26" xfId="32282" xr:uid="{56A652A6-7ED4-415D-8E53-D6E17E807BDC}"/>
    <cellStyle name="Normal 7 14 3" xfId="32283" xr:uid="{80EE8C12-7836-4B5F-B94C-601EAFF94BD6}"/>
    <cellStyle name="Normal 7 14 3 2" xfId="32284" xr:uid="{BBE02EC1-36CE-4C3E-B8CF-21E80C85E3AF}"/>
    <cellStyle name="Normal 7 14 3 2 2" xfId="32285" xr:uid="{0EE0D0EC-C05E-4407-9E0A-EA26007481D3}"/>
    <cellStyle name="Normal 7 14 4" xfId="32286" xr:uid="{B59186B1-5CFA-4593-8FA7-E27C9D10075F}"/>
    <cellStyle name="Normal 7 14 4 2" xfId="32287" xr:uid="{8F8C6C01-3885-40F7-81C6-B1B88E685AA6}"/>
    <cellStyle name="Normal 7 14 4 2 2" xfId="32288" xr:uid="{040CCAFC-92C3-4B2B-9108-02EA9BA3D707}"/>
    <cellStyle name="Normal 7 14 5" xfId="32289" xr:uid="{0CBF790C-F5CF-47A3-A77C-CB0A8E4E7FAF}"/>
    <cellStyle name="Normal 7 14 5 2" xfId="32290" xr:uid="{A4413CD9-0180-4947-A3B0-B7324678911E}"/>
    <cellStyle name="Normal 7 14 5 2 2" xfId="32291" xr:uid="{1F8C9E7F-A9B9-4D34-A39B-0829F1F373B4}"/>
    <cellStyle name="Normal 7 14 6" xfId="32292" xr:uid="{8B5C13C7-2F7B-49E4-AA21-380A46539A94}"/>
    <cellStyle name="Normal 7 14 6 2" xfId="32293" xr:uid="{EE79A855-DD4C-4615-B7E8-0C5CC8536600}"/>
    <cellStyle name="Normal 7 14 6 2 2" xfId="32294" xr:uid="{D2C59C8E-1797-48D1-B65E-965FFD2050FA}"/>
    <cellStyle name="Normal 7 14 7" xfId="32295" xr:uid="{B0DC83AC-9D8A-4EF6-9669-5F6ED3531422}"/>
    <cellStyle name="Normal 7 14 7 2" xfId="32296" xr:uid="{3D537B49-DE26-414A-BC47-5E037E0FEE26}"/>
    <cellStyle name="Normal 7 14 7 2 2" xfId="32297" xr:uid="{8B9C75F5-6B8D-470D-B75C-4E396936F7B6}"/>
    <cellStyle name="Normal 7 14 8" xfId="32298" xr:uid="{6F579D97-B357-4652-8DE7-CCDCB42BAF73}"/>
    <cellStyle name="Normal 7 14 8 2" xfId="32299" xr:uid="{23073BB8-CBBF-48D4-A150-FD2BCEA95BE8}"/>
    <cellStyle name="Normal 7 14 8 2 2" xfId="32300" xr:uid="{1B781B27-9623-481A-9F51-7D5B326D1818}"/>
    <cellStyle name="Normal 7 14 9" xfId="32301" xr:uid="{833317B4-FBEE-43C1-9992-F5808BF41252}"/>
    <cellStyle name="Normal 7 14 9 2" xfId="32302" xr:uid="{3DDCCEB9-9236-42D5-8964-5E21EC385209}"/>
    <cellStyle name="Normal 7 14 9 2 2" xfId="32303" xr:uid="{56C01915-21C3-490C-9A40-A7B52A6A2CBA}"/>
    <cellStyle name="Normal 7 15" xfId="32304" xr:uid="{00EF6FEB-DC36-44F2-AF58-CC17A834E0CB}"/>
    <cellStyle name="Normal 7 15 2" xfId="32305" xr:uid="{0F0A4D78-CAF8-40A4-AA30-90B4D21B5476}"/>
    <cellStyle name="Normal 7 15 2 2" xfId="32306" xr:uid="{520AE93F-3D15-414F-B63F-EDBDE906D2DD}"/>
    <cellStyle name="Normal 7 16" xfId="32307" xr:uid="{F75F95C2-209D-4BC7-BD74-D8E3006246AF}"/>
    <cellStyle name="Normal 7 16 2" xfId="32308" xr:uid="{9B26CC86-3CD3-4A4E-A424-CD1201F4B97C}"/>
    <cellStyle name="Normal 7 16 2 2" xfId="32309" xr:uid="{72CD85B4-E7E3-44A5-8270-FB49BFA48AD1}"/>
    <cellStyle name="Normal 7 17" xfId="32310" xr:uid="{D562A87F-851B-4DB3-AA16-638F0FC5961B}"/>
    <cellStyle name="Normal 7 17 2" xfId="32311" xr:uid="{EFF0ECDC-7813-4D11-9923-F59F5C9A0FD5}"/>
    <cellStyle name="Normal 7 17 2 2" xfId="32312" xr:uid="{CF71A772-FEFF-40D4-9CA3-98F156B28228}"/>
    <cellStyle name="Normal 7 18" xfId="32313" xr:uid="{8B963961-029C-4415-B1D0-E69A18F288BD}"/>
    <cellStyle name="Normal 7 18 2" xfId="32314" xr:uid="{54EB1DA3-CFDD-4F18-B840-205F838026C8}"/>
    <cellStyle name="Normal 7 18 2 2" xfId="32315" xr:uid="{E8AE428A-6034-410C-93FE-B9113938B23C}"/>
    <cellStyle name="Normal 7 19" xfId="32316" xr:uid="{ADC7157A-B343-4551-8CE8-D1AF02E33D5E}"/>
    <cellStyle name="Normal 7 19 2" xfId="32317" xr:uid="{DA3F6A0D-49AC-44F5-87FB-86D7AA89EC81}"/>
    <cellStyle name="Normal 7 19 2 2" xfId="32318" xr:uid="{14731E13-6E94-4709-A127-A3C07ACDEC2C}"/>
    <cellStyle name="Normal 7 2" xfId="32319" xr:uid="{5F31CBB4-060A-4AC6-BDF7-8BE6FCA1AD09}"/>
    <cellStyle name="Normal 7 2 10" xfId="32320" xr:uid="{6FADB063-2257-4DA9-BE4C-9916451D0019}"/>
    <cellStyle name="Normal 7 2 10 2" xfId="32321" xr:uid="{D51CE2D5-7734-46D2-B647-C597B86B3F58}"/>
    <cellStyle name="Normal 7 2 10 2 2" xfId="32322" xr:uid="{E8F53A7C-185A-40CA-9129-8C0E308AA1DC}"/>
    <cellStyle name="Normal 7 2 11" xfId="32323" xr:uid="{F4F5B6F3-38A2-4DBA-99E3-9460590AA02C}"/>
    <cellStyle name="Normal 7 2 11 2" xfId="32324" xr:uid="{A4272AEF-64CA-496B-9913-89B1FD650483}"/>
    <cellStyle name="Normal 7 2 11 2 2" xfId="32325" xr:uid="{4BF31704-E93C-42CF-9FA3-F53EFB7AD95B}"/>
    <cellStyle name="Normal 7 2 12" xfId="32326" xr:uid="{0EAB3701-BBE5-4666-B28D-017F3C481D29}"/>
    <cellStyle name="Normal 7 2 12 2" xfId="32327" xr:uid="{6D9A71D1-7B33-4B35-AD87-8F18E2E9BA9F}"/>
    <cellStyle name="Normal 7 2 12 2 2" xfId="32328" xr:uid="{C679AD70-8088-4F00-91E5-A229B34BA9E8}"/>
    <cellStyle name="Normal 7 2 13" xfId="32329" xr:uid="{12BD26F6-7F2C-481C-9CBE-374CCAB6228E}"/>
    <cellStyle name="Normal 7 2 13 2" xfId="32330" xr:uid="{8AE020C0-D1AD-45E9-8F10-7D89E6831AD5}"/>
    <cellStyle name="Normal 7 2 13 2 2" xfId="32331" xr:uid="{B3EA8171-03B1-4175-92D3-F6499B63D215}"/>
    <cellStyle name="Normal 7 2 14" xfId="32332" xr:uid="{4CE30BA3-4A47-492F-9AA7-BEC2BF44EC3F}"/>
    <cellStyle name="Normal 7 2 14 2" xfId="32333" xr:uid="{214256F3-E768-4E69-93D8-06D6148FC51B}"/>
    <cellStyle name="Normal 7 2 14 2 2" xfId="32334" xr:uid="{EED26AFF-B268-4437-9ACC-F13ACEBFDCA6}"/>
    <cellStyle name="Normal 7 2 15" xfId="32335" xr:uid="{E473A338-44D0-42FC-B5DB-981694827D70}"/>
    <cellStyle name="Normal 7 2 15 2" xfId="32336" xr:uid="{F4055CA7-FFFF-4953-8798-328B98634A04}"/>
    <cellStyle name="Normal 7 2 15 2 2" xfId="32337" xr:uid="{CBE84B5A-6032-4497-935F-A5F32E16A53D}"/>
    <cellStyle name="Normal 7 2 16" xfId="32338" xr:uid="{DBDF8F37-2F8C-430D-B7E1-696283C23F78}"/>
    <cellStyle name="Normal 7 2 16 2" xfId="32339" xr:uid="{0FCD5699-0B3E-4FCE-9032-DB90C3FE3AF8}"/>
    <cellStyle name="Normal 7 2 16 2 2" xfId="32340" xr:uid="{0916B945-DCD0-4337-918A-D30722EFB404}"/>
    <cellStyle name="Normal 7 2 17" xfId="32341" xr:uid="{92F48D85-FE5F-42BB-BF0E-E752C46092B4}"/>
    <cellStyle name="Normal 7 2 17 2" xfId="32342" xr:uid="{27C80E8D-3711-431C-B51B-57A3052342CC}"/>
    <cellStyle name="Normal 7 2 17 2 2" xfId="32343" xr:uid="{87661F7A-DFF3-46BC-B9B2-8D48C7490CEE}"/>
    <cellStyle name="Normal 7 2 18" xfId="32344" xr:uid="{B3895E99-C3B0-4AC7-86F5-EC2BBE0A40D6}"/>
    <cellStyle name="Normal 7 2 18 2" xfId="32345" xr:uid="{08508EC1-3EA5-42A6-A52C-6FEE543D6F0B}"/>
    <cellStyle name="Normal 7 2 18 2 2" xfId="32346" xr:uid="{6F26871B-6D36-46C3-8CA3-A772A409D277}"/>
    <cellStyle name="Normal 7 2 19" xfId="32347" xr:uid="{54EC0DEC-BDAF-4978-B999-BE4BA79C54D8}"/>
    <cellStyle name="Normal 7 2 19 2" xfId="32348" xr:uid="{9B7265B2-D201-4EDE-8044-64223500CB06}"/>
    <cellStyle name="Normal 7 2 19 2 2" xfId="32349" xr:uid="{FF0F70A2-73AE-4C25-B184-D2014B62B36A}"/>
    <cellStyle name="Normal 7 2 2" xfId="32350" xr:uid="{5FF7A768-060A-4F25-8EB4-B873D19706C5}"/>
    <cellStyle name="Normal 7 2 2 2" xfId="32351" xr:uid="{E66BF171-2FEB-4076-BF53-52B06ECBE573}"/>
    <cellStyle name="Normal 7 2 2 2 2" xfId="32352" xr:uid="{297FD28A-B489-4857-A693-2C367DC18C17}"/>
    <cellStyle name="Normal 7 2 2 3" xfId="32353" xr:uid="{FEDF358A-91D4-420F-8ED0-56961680E4F8}"/>
    <cellStyle name="Normal 7 2 20" xfId="32354" xr:uid="{6118A1F8-9287-4EC3-A11B-634C14EC76B7}"/>
    <cellStyle name="Normal 7 2 20 2" xfId="32355" xr:uid="{45663960-D869-4F11-8579-888027DB374D}"/>
    <cellStyle name="Normal 7 2 20 2 2" xfId="32356" xr:uid="{04F37018-BA3B-4A17-B4C6-888CA5FDB83C}"/>
    <cellStyle name="Normal 7 2 21" xfId="32357" xr:uid="{D967741D-D249-4FB2-A7E7-E9BF7480ABE5}"/>
    <cellStyle name="Normal 7 2 21 2" xfId="32358" xr:uid="{DB908A8E-ED1D-4306-8126-C582DEECF7AB}"/>
    <cellStyle name="Normal 7 2 21 2 2" xfId="32359" xr:uid="{2EBFB5B6-5A42-4529-8F09-2368B8FCD76A}"/>
    <cellStyle name="Normal 7 2 22" xfId="32360" xr:uid="{AB285413-E777-493B-B02A-38C4FDC9C74B}"/>
    <cellStyle name="Normal 7 2 22 2" xfId="32361" xr:uid="{C4E8366A-490F-4D28-968E-87C5D60AAA18}"/>
    <cellStyle name="Normal 7 2 22 2 2" xfId="32362" xr:uid="{12AEA0FD-FA0A-4EA6-B748-CC8F404025BC}"/>
    <cellStyle name="Normal 7 2 23" xfId="32363" xr:uid="{798CC18B-BFD3-4EA6-A8A5-80847D81D223}"/>
    <cellStyle name="Normal 7 2 23 2" xfId="32364" xr:uid="{9B153BB5-88BB-45FD-9EB7-BD1921A20498}"/>
    <cellStyle name="Normal 7 2 23 2 2" xfId="32365" xr:uid="{F9EB889D-44EF-4065-AA30-7EA8D03453C2}"/>
    <cellStyle name="Normal 7 2 24" xfId="32366" xr:uid="{F2CB65F9-B718-4018-B00F-55783282AE76}"/>
    <cellStyle name="Normal 7 2 24 2" xfId="32367" xr:uid="{097F7DEF-CA33-4BA7-86F2-FC55542172CE}"/>
    <cellStyle name="Normal 7 2 24 2 2" xfId="32368" xr:uid="{37F167A6-A930-42FD-8789-0EAF70101A33}"/>
    <cellStyle name="Normal 7 2 25" xfId="32369" xr:uid="{8D4A96D6-F7A2-4DEF-85F6-8C3F173EBF8B}"/>
    <cellStyle name="Normal 7 2 25 2" xfId="32370" xr:uid="{1A8FC503-6BA8-4E62-9880-5B756DB9BCC6}"/>
    <cellStyle name="Normal 7 2 26" xfId="32371" xr:uid="{5F2E8371-8176-4FCA-809E-CE632CFF5A0A}"/>
    <cellStyle name="Normal 7 2 27" xfId="32372" xr:uid="{A226526F-A4C5-46F1-AD0D-957DECE18E85}"/>
    <cellStyle name="Normal 7 2 28" xfId="32373" xr:uid="{5806E8D5-17BC-44EB-BE0B-206EAB11C120}"/>
    <cellStyle name="Normal 7 2 3" xfId="32374" xr:uid="{1F84CE25-D4CD-407D-B2AD-8FC3DCB255DB}"/>
    <cellStyle name="Normal 7 2 3 2" xfId="32375" xr:uid="{C7EFDFCF-370C-4979-9917-288097A3B84D}"/>
    <cellStyle name="Normal 7 2 3 2 2" xfId="32376" xr:uid="{FD8F4DE5-51E6-46D1-996B-BD588A8543AA}"/>
    <cellStyle name="Normal 7 2 4" xfId="32377" xr:uid="{9FC1B1B8-70C7-4A0D-93A1-1C4EB9844E36}"/>
    <cellStyle name="Normal 7 2 4 2" xfId="32378" xr:uid="{0CF7B93C-AA50-44C1-95CF-4DE71F137FCD}"/>
    <cellStyle name="Normal 7 2 4 2 2" xfId="32379" xr:uid="{DB33D52D-88C1-4D25-9A37-B1A53CCB9690}"/>
    <cellStyle name="Normal 7 2 5" xfId="32380" xr:uid="{0B02A162-E15F-42B3-9A3B-488B53F76050}"/>
    <cellStyle name="Normal 7 2 5 2" xfId="32381" xr:uid="{45F723E2-F6AD-445A-839D-C6F5CFA2C149}"/>
    <cellStyle name="Normal 7 2 5 2 2" xfId="32382" xr:uid="{22532332-93E7-4EE1-8FD9-CECE7B393F4B}"/>
    <cellStyle name="Normal 7 2 6" xfId="32383" xr:uid="{AAE4CA1B-9D9F-4650-ABD9-267B7446C838}"/>
    <cellStyle name="Normal 7 2 6 2" xfId="32384" xr:uid="{1A39F75B-385E-465E-8058-CEDDAD34A4DF}"/>
    <cellStyle name="Normal 7 2 6 2 2" xfId="32385" xr:uid="{7067A550-BD7F-42D8-8395-0B43918CC2A4}"/>
    <cellStyle name="Normal 7 2 7" xfId="32386" xr:uid="{DD0BEFA7-A9B0-40A0-BC31-7434075E0181}"/>
    <cellStyle name="Normal 7 2 7 2" xfId="32387" xr:uid="{54222A85-91EB-42C5-A829-275B07060E37}"/>
    <cellStyle name="Normal 7 2 7 2 2" xfId="32388" xr:uid="{644B1E83-6885-4E50-9266-8333FAE5598D}"/>
    <cellStyle name="Normal 7 2 8" xfId="32389" xr:uid="{7DB56E4B-4376-4E2E-A60F-4C3F35B332E4}"/>
    <cellStyle name="Normal 7 2 8 2" xfId="32390" xr:uid="{C93442DF-9E61-4AFA-9073-F530679AAAFB}"/>
    <cellStyle name="Normal 7 2 8 2 2" xfId="32391" xr:uid="{BDFFBC62-0DF2-4777-9C19-4C3BFFDDD38C}"/>
    <cellStyle name="Normal 7 2 9" xfId="32392" xr:uid="{A98A2E44-1CAE-4165-A8F6-B07D976D0FAC}"/>
    <cellStyle name="Normal 7 2 9 2" xfId="32393" xr:uid="{1CEACC6B-75C9-44B9-A701-C98DF165871E}"/>
    <cellStyle name="Normal 7 2 9 2 2" xfId="32394" xr:uid="{30D5F304-D4E6-4F05-B3AE-120B54FDB519}"/>
    <cellStyle name="Normal 7 20" xfId="32395" xr:uid="{AF535D51-8780-49A6-9C65-7816692D0A1E}"/>
    <cellStyle name="Normal 7 20 2" xfId="32396" xr:uid="{4C21C8CD-CD92-49CA-B622-9B0C1B28740C}"/>
    <cellStyle name="Normal 7 20 2 2" xfId="32397" xr:uid="{314CCA86-59B1-4D49-9AFC-668989F858B0}"/>
    <cellStyle name="Normal 7 21" xfId="32398" xr:uid="{C81A3E9F-46FD-4228-8DFE-9D20C5891BF7}"/>
    <cellStyle name="Normal 7 21 2" xfId="32399" xr:uid="{BE9E3FA4-585E-4DD7-99B7-EBCFADD63C47}"/>
    <cellStyle name="Normal 7 21 2 2" xfId="32400" xr:uid="{29B65925-FA9C-44F2-A815-F6FCD270A4BD}"/>
    <cellStyle name="Normal 7 22" xfId="32401" xr:uid="{C3873547-B2FC-4D3D-980C-D09E310F9BA6}"/>
    <cellStyle name="Normal 7 22 2" xfId="32402" xr:uid="{E228B267-4643-4079-B329-7303DA6EBD10}"/>
    <cellStyle name="Normal 7 22 2 2" xfId="32403" xr:uid="{8F57608B-62F1-4D0D-8A3B-EB291D41B5E3}"/>
    <cellStyle name="Normal 7 23" xfId="32404" xr:uid="{AFDB59BA-88E3-40EF-A999-2A7A3E5C0D38}"/>
    <cellStyle name="Normal 7 23 2" xfId="32405" xr:uid="{D3531F38-DAAE-480A-A1A4-EA094182A48B}"/>
    <cellStyle name="Normal 7 23 2 2" xfId="32406" xr:uid="{043D70D7-0EF0-452C-9D47-581DCE545F4B}"/>
    <cellStyle name="Normal 7 24" xfId="32407" xr:uid="{402F3286-F2D6-41B0-A293-381D13CB74CE}"/>
    <cellStyle name="Normal 7 24 2" xfId="32408" xr:uid="{82DA9D6D-E6A7-4934-8CDC-337987CC1E85}"/>
    <cellStyle name="Normal 7 24 2 2" xfId="32409" xr:uid="{08F23B2E-48F3-434F-803B-69DAD94C9230}"/>
    <cellStyle name="Normal 7 25" xfId="32410" xr:uid="{18111A33-F022-453C-A558-04EB524259AD}"/>
    <cellStyle name="Normal 7 25 2" xfId="32411" xr:uid="{91C3298F-1679-4A0B-ADA1-ED42D6B9A78E}"/>
    <cellStyle name="Normal 7 25 2 2" xfId="32412" xr:uid="{D9CB060A-25F2-4FE5-9184-C0ECB18793C1}"/>
    <cellStyle name="Normal 7 26" xfId="32413" xr:uid="{730E9017-06A0-4BFA-A6FE-99FC616E8876}"/>
    <cellStyle name="Normal 7 26 2" xfId="32414" xr:uid="{BD1821FD-F3D1-4C11-BD08-AE060696589C}"/>
    <cellStyle name="Normal 7 26 2 2" xfId="32415" xr:uid="{2AFA1005-3136-4DDE-8CCE-3334882B2663}"/>
    <cellStyle name="Normal 7 27" xfId="32416" xr:uid="{A286EF88-335F-48D9-86E5-EB7F7AC621E6}"/>
    <cellStyle name="Normal 7 27 2" xfId="32417" xr:uid="{3E61C9DA-2571-4EB0-9AF1-45CD58DAA906}"/>
    <cellStyle name="Normal 7 27 2 2" xfId="32418" xr:uid="{BD49454B-5461-4836-9A61-F896BAB3D0A9}"/>
    <cellStyle name="Normal 7 28" xfId="32419" xr:uid="{24E8BD03-12D9-47CD-B67C-D90ACBBB1638}"/>
    <cellStyle name="Normal 7 28 2" xfId="32420" xr:uid="{2071AB60-B409-43D8-8AF0-DB6BCB619D7B}"/>
    <cellStyle name="Normal 7 28 2 2" xfId="32421" xr:uid="{10FA6E6B-5566-42B4-B6D0-D66E9FCDE038}"/>
    <cellStyle name="Normal 7 29" xfId="32422" xr:uid="{5F642387-CD1D-4200-81F2-C560AB8CF276}"/>
    <cellStyle name="Normal 7 29 2" xfId="32423" xr:uid="{6F83AA62-F6CD-4D4E-9518-A1B529F6B2DB}"/>
    <cellStyle name="Normal 7 29 2 2" xfId="32424" xr:uid="{6AE11E12-F278-4260-B70B-793030460B8F}"/>
    <cellStyle name="Normal 7 3" xfId="32425" xr:uid="{EA6E1F3E-ABE6-4EE2-A458-D519A1EBDD69}"/>
    <cellStyle name="Normal 7 3 10" xfId="32426" xr:uid="{F7D53853-7056-4612-BCC8-94F2421D8D6F}"/>
    <cellStyle name="Normal 7 3 10 2" xfId="32427" xr:uid="{F86DE32E-D076-40EC-8DFA-EE7509F0DD2D}"/>
    <cellStyle name="Normal 7 3 10 2 2" xfId="32428" xr:uid="{30A6ED2D-E613-4D86-A411-F766700E02CF}"/>
    <cellStyle name="Normal 7 3 11" xfId="32429" xr:uid="{EB6888C2-DB2D-44F2-B038-D10EC140F3A9}"/>
    <cellStyle name="Normal 7 3 11 2" xfId="32430" xr:uid="{3B64188A-2258-483E-A6B6-DBAFD5760B2D}"/>
    <cellStyle name="Normal 7 3 11 2 2" xfId="32431" xr:uid="{DA3E91CB-815A-471F-90DA-A4A3AB391082}"/>
    <cellStyle name="Normal 7 3 12" xfId="32432" xr:uid="{E80857E4-159F-460C-97B7-96AF62395A7E}"/>
    <cellStyle name="Normal 7 3 12 2" xfId="32433" xr:uid="{5C31F334-1154-4E0E-A104-E690B0C8A9C3}"/>
    <cellStyle name="Normal 7 3 12 2 2" xfId="32434" xr:uid="{2A0BEB51-C9F0-444F-A9CE-0B1031E8E5AC}"/>
    <cellStyle name="Normal 7 3 13" xfId="32435" xr:uid="{77FC0EC8-A7F0-448A-AB34-BB67208FC547}"/>
    <cellStyle name="Normal 7 3 13 2" xfId="32436" xr:uid="{B5303B8C-60C6-4F0F-8DD2-5BE2984679AC}"/>
    <cellStyle name="Normal 7 3 13 2 2" xfId="32437" xr:uid="{9D797C7C-156E-4A56-B163-664C612D2F45}"/>
    <cellStyle name="Normal 7 3 14" xfId="32438" xr:uid="{EB0E57E5-D702-4887-A133-8D8CB094918E}"/>
    <cellStyle name="Normal 7 3 14 2" xfId="32439" xr:uid="{0DBE5911-8A79-47C5-9681-37A6BF064F2D}"/>
    <cellStyle name="Normal 7 3 14 2 2" xfId="32440" xr:uid="{5723AF5A-7B67-4483-8A07-6C09D8906ABB}"/>
    <cellStyle name="Normal 7 3 15" xfId="32441" xr:uid="{19026748-1702-41B4-AF71-22F4247C6573}"/>
    <cellStyle name="Normal 7 3 15 2" xfId="32442" xr:uid="{9B3E4565-8B9A-4A10-9AC8-9E9678D6B7D4}"/>
    <cellStyle name="Normal 7 3 15 2 2" xfId="32443" xr:uid="{B3C8B72F-4782-4841-8191-75B312D8BE24}"/>
    <cellStyle name="Normal 7 3 16" xfId="32444" xr:uid="{A439298E-350A-402E-88CF-09BD6F811035}"/>
    <cellStyle name="Normal 7 3 16 2" xfId="32445" xr:uid="{ADC51C59-7518-4C1F-A95B-560A54B1644B}"/>
    <cellStyle name="Normal 7 3 16 2 2" xfId="32446" xr:uid="{B3C5EFC7-D675-4454-B99B-A5A299BD33B0}"/>
    <cellStyle name="Normal 7 3 17" xfId="32447" xr:uid="{F70ACD22-D553-4E0F-970C-7CA4B0C92BCC}"/>
    <cellStyle name="Normal 7 3 17 2" xfId="32448" xr:uid="{DAABBDAD-9D51-46BC-B4B1-936030715B23}"/>
    <cellStyle name="Normal 7 3 17 2 2" xfId="32449" xr:uid="{F27C6950-A904-4677-AA41-21C59BE05E35}"/>
    <cellStyle name="Normal 7 3 18" xfId="32450" xr:uid="{F07E6989-34DE-4BF7-B9C6-95BB6940A108}"/>
    <cellStyle name="Normal 7 3 18 2" xfId="32451" xr:uid="{9B6FE228-24B6-460D-A3D2-3A83330665C5}"/>
    <cellStyle name="Normal 7 3 18 2 2" xfId="32452" xr:uid="{C90F29B8-FFDF-4990-9A7A-26E659BEA694}"/>
    <cellStyle name="Normal 7 3 19" xfId="32453" xr:uid="{DF4083DD-4747-4EAB-A2FA-2051AF5E5366}"/>
    <cellStyle name="Normal 7 3 19 2" xfId="32454" xr:uid="{BCB83EB6-DF78-4E6B-B5B2-CA1B757D7684}"/>
    <cellStyle name="Normal 7 3 19 2 2" xfId="32455" xr:uid="{9C1003B6-F794-4402-8B33-4241DC788635}"/>
    <cellStyle name="Normal 7 3 2" xfId="32456" xr:uid="{63936107-97B4-4B72-B1AC-90DC5A50EACD}"/>
    <cellStyle name="Normal 7 3 2 2" xfId="32457" xr:uid="{0BAB530E-C365-4978-8126-C53D011503EE}"/>
    <cellStyle name="Normal 7 3 2 2 2" xfId="32458" xr:uid="{CBAC634E-CFAF-46A1-9FCC-D9B4A6FD013C}"/>
    <cellStyle name="Normal 7 3 20" xfId="32459" xr:uid="{08460756-B2AC-4CD5-9A12-6D9C5D4DF6A7}"/>
    <cellStyle name="Normal 7 3 20 2" xfId="32460" xr:uid="{25C295DF-E8F4-46E5-9A0B-1F98296D8A2B}"/>
    <cellStyle name="Normal 7 3 20 2 2" xfId="32461" xr:uid="{F1B4C34B-EB4E-43EB-9103-2BC96E2C8CD8}"/>
    <cellStyle name="Normal 7 3 21" xfId="32462" xr:uid="{521009D3-1D8F-40E8-9CE5-BEEEC3EE594C}"/>
    <cellStyle name="Normal 7 3 21 2" xfId="32463" xr:uid="{25DE6E55-2367-4A84-8615-94C0B2242839}"/>
    <cellStyle name="Normal 7 3 21 2 2" xfId="32464" xr:uid="{73A2F382-903D-4466-9224-DDC7BE0B15F3}"/>
    <cellStyle name="Normal 7 3 22" xfId="32465" xr:uid="{41E91511-72BF-42CC-BD4B-7BF2C5C9C5CB}"/>
    <cellStyle name="Normal 7 3 22 2" xfId="32466" xr:uid="{74F09C2A-23D4-4831-A993-A5C120263058}"/>
    <cellStyle name="Normal 7 3 22 2 2" xfId="32467" xr:uid="{8FEC25FD-CE21-4682-BA82-61E083B4871E}"/>
    <cellStyle name="Normal 7 3 23" xfId="32468" xr:uid="{2B50AA8E-2831-4AB0-9AA3-24C00BF10378}"/>
    <cellStyle name="Normal 7 3 23 2" xfId="32469" xr:uid="{54F977CD-AC29-45D3-8687-993F0D9A65C6}"/>
    <cellStyle name="Normal 7 3 23 2 2" xfId="32470" xr:uid="{A37CE7D4-CA3E-4305-991F-CCBD8356E0A0}"/>
    <cellStyle name="Normal 7 3 24" xfId="32471" xr:uid="{101FDFAF-3FC4-418F-846C-EC3EDAE1BD8D}"/>
    <cellStyle name="Normal 7 3 24 2" xfId="32472" xr:uid="{06DB8CF1-DE24-4322-8254-DDB6B32E107A}"/>
    <cellStyle name="Normal 7 3 24 2 2" xfId="32473" xr:uid="{12171C75-2FD9-49F2-AFA1-5AE9D92521A8}"/>
    <cellStyle name="Normal 7 3 25" xfId="32474" xr:uid="{44675BB2-46FC-4133-B621-FEB80D8EBB30}"/>
    <cellStyle name="Normal 7 3 25 2" xfId="32475" xr:uid="{D74B8F41-4768-462D-AC35-78F9D9C5DEEE}"/>
    <cellStyle name="Normal 7 3 26" xfId="32476" xr:uid="{07A1208F-2FB8-49F2-91C9-838B225A126C}"/>
    <cellStyle name="Normal 7 3 27" xfId="32477" xr:uid="{9C9213DD-F72F-45FC-9E6B-53ACA40204DF}"/>
    <cellStyle name="Normal 7 3 28" xfId="32478" xr:uid="{BFF0C10D-60A2-45CD-AD27-2E93C02AC30A}"/>
    <cellStyle name="Normal 7 3 29" xfId="32479" xr:uid="{CDC40036-6AFA-4E27-89FD-F46ED84C79DC}"/>
    <cellStyle name="Normal 7 3 3" xfId="32480" xr:uid="{2F6A7AEB-7FEA-4BAC-BFD8-CF64EF17388D}"/>
    <cellStyle name="Normal 7 3 3 2" xfId="32481" xr:uid="{48DA74A0-5B5F-4B0E-994E-2FB9A6BEE4F8}"/>
    <cellStyle name="Normal 7 3 3 2 2" xfId="32482" xr:uid="{A17579D6-9F21-41DA-A8A6-FC897CD5CAAE}"/>
    <cellStyle name="Normal 7 3 4" xfId="32483" xr:uid="{904CDF82-14D0-4C0C-82F6-23F477708AFC}"/>
    <cellStyle name="Normal 7 3 4 2" xfId="32484" xr:uid="{01960526-1071-4D79-8992-AD0113626850}"/>
    <cellStyle name="Normal 7 3 4 2 2" xfId="32485" xr:uid="{73E8272A-4CEA-46F0-B8A2-A194C8182ADD}"/>
    <cellStyle name="Normal 7 3 5" xfId="32486" xr:uid="{5F278C40-C200-4817-AF60-BACF41D5E0A1}"/>
    <cellStyle name="Normal 7 3 5 2" xfId="32487" xr:uid="{6F340DFF-9870-4B9C-8473-966DE9E81202}"/>
    <cellStyle name="Normal 7 3 5 2 2" xfId="32488" xr:uid="{BE7CFCBC-8145-4FA3-B3C0-83AAEF3ADD14}"/>
    <cellStyle name="Normal 7 3 6" xfId="32489" xr:uid="{612D329D-D376-49E1-BC80-2C0CE71DC044}"/>
    <cellStyle name="Normal 7 3 6 2" xfId="32490" xr:uid="{C6DE296A-F884-439C-B4F1-DF012E18D7CA}"/>
    <cellStyle name="Normal 7 3 6 2 2" xfId="32491" xr:uid="{A2069F7C-5DB3-4000-B6A7-CEB7E5F75A84}"/>
    <cellStyle name="Normal 7 3 7" xfId="32492" xr:uid="{753C482B-B4D1-401E-9312-5AF9DA227686}"/>
    <cellStyle name="Normal 7 3 7 2" xfId="32493" xr:uid="{8816FE8A-4318-4453-BF11-19E0BFB21911}"/>
    <cellStyle name="Normal 7 3 7 2 2" xfId="32494" xr:uid="{EB3D9335-70BB-432C-A0D0-C33A5E378B80}"/>
    <cellStyle name="Normal 7 3 8" xfId="32495" xr:uid="{3E79431B-D9AD-4411-BEB2-FCA00D1F1EAE}"/>
    <cellStyle name="Normal 7 3 8 2" xfId="32496" xr:uid="{AAEDAA37-BE08-415A-9DD2-79E7139AEC00}"/>
    <cellStyle name="Normal 7 3 8 2 2" xfId="32497" xr:uid="{67003FB8-9B93-43D1-A4CD-02D917B1066A}"/>
    <cellStyle name="Normal 7 3 9" xfId="32498" xr:uid="{DC2ED113-9D65-46B7-95F0-8B828CACA5FB}"/>
    <cellStyle name="Normal 7 3 9 2" xfId="32499" xr:uid="{9FC1E098-502B-451E-A24E-ADA48F879A2B}"/>
    <cellStyle name="Normal 7 3 9 2 2" xfId="32500" xr:uid="{2B32B70C-D75E-4E30-80AA-D5F8E7A65BA4}"/>
    <cellStyle name="Normal 7 30" xfId="32501" xr:uid="{73B6E6B7-3383-4DC1-9915-8824E9B26ED5}"/>
    <cellStyle name="Normal 7 30 2" xfId="32502" xr:uid="{56C06930-0923-4BFF-B669-BFEF52ED832A}"/>
    <cellStyle name="Normal 7 30 2 2" xfId="32503" xr:uid="{63602854-2BEE-4A75-ADF7-3A4BC980A547}"/>
    <cellStyle name="Normal 7 31" xfId="32504" xr:uid="{CC3A3E22-E087-491D-9EE9-C5A4908613C0}"/>
    <cellStyle name="Normal 7 31 2" xfId="32505" xr:uid="{56FAB32F-6923-4D66-B4AC-579317621738}"/>
    <cellStyle name="Normal 7 31 2 2" xfId="32506" xr:uid="{CFD38CF1-E29C-4558-B648-921EFFF2BCEC}"/>
    <cellStyle name="Normal 7 32" xfId="32507" xr:uid="{69F1849C-D5D4-4701-B351-53DB55B31CEC}"/>
    <cellStyle name="Normal 7 32 2" xfId="32508" xr:uid="{E5166BA5-F5EC-44D2-B115-2F7588FFCAF1}"/>
    <cellStyle name="Normal 7 32 2 2" xfId="32509" xr:uid="{A2A08D23-19C9-41F4-954B-C4568019E0D0}"/>
    <cellStyle name="Normal 7 33" xfId="32510" xr:uid="{E43890A7-4FC0-4113-9058-B1D3BA549FF3}"/>
    <cellStyle name="Normal 7 33 2" xfId="32511" xr:uid="{A0BE908D-5BC4-434E-8C41-80B9A6C0B560}"/>
    <cellStyle name="Normal 7 33 2 2" xfId="32512" xr:uid="{B5FDC5A4-7F21-4C14-8418-DCF9A6A13DAB}"/>
    <cellStyle name="Normal 7 34" xfId="32513" xr:uid="{5F9E9BFD-B13C-4662-9C75-6BB2DB39FCFF}"/>
    <cellStyle name="Normal 7 34 2" xfId="32514" xr:uid="{1EAE1DFC-2734-4383-96F8-5D112036002F}"/>
    <cellStyle name="Normal 7 34 2 2" xfId="32515" xr:uid="{5CD9E90A-42DB-41DE-B821-B23EE61D67B5}"/>
    <cellStyle name="Normal 7 35" xfId="32516" xr:uid="{EEC07E6B-85C2-4294-ADFD-4BC0C393FE6D}"/>
    <cellStyle name="Normal 7 35 2" xfId="32517" xr:uid="{D8A3C131-5D92-4CD5-B85C-3770B0C340A5}"/>
    <cellStyle name="Normal 7 35 2 2" xfId="32518" xr:uid="{326897B9-C20E-4179-9FC5-3A22CE258919}"/>
    <cellStyle name="Normal 7 36" xfId="32519" xr:uid="{FD57B316-4110-4B9B-91D1-AB47B7D25158}"/>
    <cellStyle name="Normal 7 36 2" xfId="32520" xr:uid="{C402584F-8E9F-48D8-817A-3C34398D86BB}"/>
    <cellStyle name="Normal 7 36 2 2" xfId="32521" xr:uid="{0EC7F277-4F19-4704-97E1-989C960D95F5}"/>
    <cellStyle name="Normal 7 37" xfId="32522" xr:uid="{A79C22C8-3F11-4223-9027-045CB16E674F}"/>
    <cellStyle name="Normal 7 37 2" xfId="32523" xr:uid="{E3CF8C3C-D80E-45D6-8960-E2B5E525C9AA}"/>
    <cellStyle name="Normal 7 37 2 2" xfId="32524" xr:uid="{06FCA008-D3CC-4218-A636-EE7ADF64B795}"/>
    <cellStyle name="Normal 7 38" xfId="32525" xr:uid="{63EEC7E1-77EE-4C8B-99BE-617092BE43FB}"/>
    <cellStyle name="Normal 7 38 2" xfId="32526" xr:uid="{C16AB03B-76BE-46E0-A743-06D8C56433BA}"/>
    <cellStyle name="Normal 7 38 2 2" xfId="32527" xr:uid="{2311395B-76D9-4451-BB9D-1C047FF0F6FF}"/>
    <cellStyle name="Normal 7 39" xfId="32528" xr:uid="{198C92CF-EEA3-4357-90D7-B9F458392FA9}"/>
    <cellStyle name="Normal 7 39 2" xfId="32529" xr:uid="{D445B224-909D-457B-8C27-C4FA7AB3891C}"/>
    <cellStyle name="Normal 7 39 2 2" xfId="32530" xr:uid="{DE8E06AA-F3FE-4146-9398-8134D45F11EB}"/>
    <cellStyle name="Normal 7 4" xfId="32531" xr:uid="{36FE5F6B-AFC5-4884-B7B4-756C5C2A6516}"/>
    <cellStyle name="Normal 7 4 10" xfId="32532" xr:uid="{CB1D3F7C-389A-4E2B-A0EB-C674A75B4133}"/>
    <cellStyle name="Normal 7 4 10 2" xfId="32533" xr:uid="{0ED8DD0C-15A4-4543-9C11-20612DA985F9}"/>
    <cellStyle name="Normal 7 4 10 2 2" xfId="32534" xr:uid="{7775E7B7-FFC8-453B-A37D-BB530B3F9546}"/>
    <cellStyle name="Normal 7 4 11" xfId="32535" xr:uid="{18FD7297-CDEA-4EC0-BDE8-75DC78C5495D}"/>
    <cellStyle name="Normal 7 4 11 2" xfId="32536" xr:uid="{8F52089C-C7EC-4067-95C4-99A0C5D6CF0B}"/>
    <cellStyle name="Normal 7 4 11 2 2" xfId="32537" xr:uid="{CE37AED7-834F-48F4-AF77-41D2E411E94F}"/>
    <cellStyle name="Normal 7 4 12" xfId="32538" xr:uid="{393F7A73-297C-4D2F-BEFA-AC5C03C7FD52}"/>
    <cellStyle name="Normal 7 4 12 2" xfId="32539" xr:uid="{2C749240-F282-449F-AB47-E156BBD548B3}"/>
    <cellStyle name="Normal 7 4 12 2 2" xfId="32540" xr:uid="{B4CF54FC-8474-4A7B-8CF2-CBB57771996E}"/>
    <cellStyle name="Normal 7 4 13" xfId="32541" xr:uid="{929F207D-8BA8-4640-9D31-F2B22249D4FE}"/>
    <cellStyle name="Normal 7 4 13 2" xfId="32542" xr:uid="{C37EEAF5-6DDE-478C-81AE-CD05416194F8}"/>
    <cellStyle name="Normal 7 4 13 2 2" xfId="32543" xr:uid="{95F7FD7D-7C28-41AD-ADDD-F55A52D76A29}"/>
    <cellStyle name="Normal 7 4 14" xfId="32544" xr:uid="{5EFEA219-C63B-4FA8-8216-09FDF02F3709}"/>
    <cellStyle name="Normal 7 4 14 2" xfId="32545" xr:uid="{F057119D-7D5E-4255-B3EC-611AFEA35D25}"/>
    <cellStyle name="Normal 7 4 14 2 2" xfId="32546" xr:uid="{C30FE3FC-A547-4B3F-8250-22B2927E6CAF}"/>
    <cellStyle name="Normal 7 4 15" xfId="32547" xr:uid="{C2602B92-871D-4661-A5AE-313DCEF4DFBB}"/>
    <cellStyle name="Normal 7 4 15 2" xfId="32548" xr:uid="{BDBB1F90-1C91-490B-8EFC-6542137E8D15}"/>
    <cellStyle name="Normal 7 4 15 2 2" xfId="32549" xr:uid="{0EDEE790-A965-4056-AC57-020A474A2376}"/>
    <cellStyle name="Normal 7 4 16" xfId="32550" xr:uid="{01C1A09B-378D-4E6E-B089-46E9449D53C9}"/>
    <cellStyle name="Normal 7 4 16 2" xfId="32551" xr:uid="{72FF6E29-CBB9-4E1E-A60A-9957F1E48DB1}"/>
    <cellStyle name="Normal 7 4 16 2 2" xfId="32552" xr:uid="{CA4CC8E2-FFC1-4474-8E06-F54D49B4ED06}"/>
    <cellStyle name="Normal 7 4 17" xfId="32553" xr:uid="{9F9CE7E4-694D-49BA-B75B-07CB8A9AC902}"/>
    <cellStyle name="Normal 7 4 17 2" xfId="32554" xr:uid="{23E498DC-72C4-4999-AFA7-2302BC4EAD61}"/>
    <cellStyle name="Normal 7 4 17 2 2" xfId="32555" xr:uid="{1C6AC5A5-E462-4FAC-A5FC-6AAF2140325E}"/>
    <cellStyle name="Normal 7 4 18" xfId="32556" xr:uid="{042ABD47-C2F0-4E72-953A-B4F018FE8C0E}"/>
    <cellStyle name="Normal 7 4 18 2" xfId="32557" xr:uid="{415EE50C-714B-4D6F-8731-E7B1253468ED}"/>
    <cellStyle name="Normal 7 4 18 2 2" xfId="32558" xr:uid="{74D4BDD7-5846-4BEA-AF40-BCDCE3EAF7C6}"/>
    <cellStyle name="Normal 7 4 19" xfId="32559" xr:uid="{A22DD919-4165-41C6-A56A-A01E6DC189E5}"/>
    <cellStyle name="Normal 7 4 19 2" xfId="32560" xr:uid="{C6245EF2-C742-45F7-9F6D-7827986C1E5B}"/>
    <cellStyle name="Normal 7 4 19 2 2" xfId="32561" xr:uid="{1F908ACE-2803-49D3-ACD1-E5EEA6684B49}"/>
    <cellStyle name="Normal 7 4 2" xfId="32562" xr:uid="{96368C9D-AA91-4B36-8732-37E627FE24B6}"/>
    <cellStyle name="Normal 7 4 2 2" xfId="32563" xr:uid="{CB969807-E03A-4076-B6C3-00277D74183B}"/>
    <cellStyle name="Normal 7 4 2 2 2" xfId="32564" xr:uid="{BE45CBF2-BE72-462B-997F-4350F94647A9}"/>
    <cellStyle name="Normal 7 4 20" xfId="32565" xr:uid="{66CD86EE-380E-421C-B016-509F73D99A5B}"/>
    <cellStyle name="Normal 7 4 20 2" xfId="32566" xr:uid="{B805E19C-4CD3-41ED-9FF4-68263F0F4F54}"/>
    <cellStyle name="Normal 7 4 20 2 2" xfId="32567" xr:uid="{9F93EC0B-4250-4B07-98A8-74F29D856837}"/>
    <cellStyle name="Normal 7 4 21" xfId="32568" xr:uid="{80FA77A6-1455-456E-97A9-E51B65E60967}"/>
    <cellStyle name="Normal 7 4 21 2" xfId="32569" xr:uid="{0318EAAB-0C88-48CE-B45E-D066927C5241}"/>
    <cellStyle name="Normal 7 4 21 2 2" xfId="32570" xr:uid="{7DEA688F-560F-4662-84A4-E7295903408D}"/>
    <cellStyle name="Normal 7 4 22" xfId="32571" xr:uid="{F515BA48-F2DF-418C-89E6-3D12F7C38517}"/>
    <cellStyle name="Normal 7 4 22 2" xfId="32572" xr:uid="{3506DEC6-86F1-41AE-ABA3-49A678F5804A}"/>
    <cellStyle name="Normal 7 4 22 2 2" xfId="32573" xr:uid="{8393A9C6-C5F0-4299-8E8A-55CACB4FD3AF}"/>
    <cellStyle name="Normal 7 4 23" xfId="32574" xr:uid="{21896AAC-3A9B-4B4B-AAB8-8488A9041A49}"/>
    <cellStyle name="Normal 7 4 23 2" xfId="32575" xr:uid="{CFC0603D-94A5-4A5F-87F9-C62AF3588CDA}"/>
    <cellStyle name="Normal 7 4 23 2 2" xfId="32576" xr:uid="{2BD744B3-C89C-4EE2-ABE5-A7E770C48300}"/>
    <cellStyle name="Normal 7 4 24" xfId="32577" xr:uid="{39218F4E-0EAC-48A4-AB65-43C42CDA62D1}"/>
    <cellStyle name="Normal 7 4 24 2" xfId="32578" xr:uid="{A2B8219B-B097-4EF3-A779-3F9D47A3CC62}"/>
    <cellStyle name="Normal 7 4 24 2 2" xfId="32579" xr:uid="{9EFF8909-DC8E-4240-8EBE-D7CD91E3FA1E}"/>
    <cellStyle name="Normal 7 4 25" xfId="32580" xr:uid="{21270DBC-6A5E-43FD-B8D4-277941F66AA3}"/>
    <cellStyle name="Normal 7 4 25 2" xfId="32581" xr:uid="{0FDD827C-C7BA-4087-88B2-81751B8FB4C5}"/>
    <cellStyle name="Normal 7 4 26" xfId="32582" xr:uid="{0B35D6B0-4D1C-46F2-8FFA-A3C51738C5BA}"/>
    <cellStyle name="Normal 7 4 27" xfId="32583" xr:uid="{AC933E03-64C8-477C-ADA8-8B875FD64632}"/>
    <cellStyle name="Normal 7 4 3" xfId="32584" xr:uid="{A7168FFB-35F8-4380-9ECA-EF330BE34193}"/>
    <cellStyle name="Normal 7 4 3 2" xfId="32585" xr:uid="{233A0105-3550-4AE4-B729-F0180E2208B7}"/>
    <cellStyle name="Normal 7 4 3 2 2" xfId="32586" xr:uid="{292EDF29-2CDF-420B-B9DE-929BE789F8CE}"/>
    <cellStyle name="Normal 7 4 4" xfId="32587" xr:uid="{B214D355-AE08-4E49-952A-4D44269233CD}"/>
    <cellStyle name="Normal 7 4 4 2" xfId="32588" xr:uid="{5DE4DA4E-49B2-4C40-98D0-A4ACE92DF4B9}"/>
    <cellStyle name="Normal 7 4 4 2 2" xfId="32589" xr:uid="{601D9C91-09C2-45E6-B0C2-59AF52BD7FCE}"/>
    <cellStyle name="Normal 7 4 5" xfId="32590" xr:uid="{7796FC35-782C-45A4-B32C-0BEB967C744F}"/>
    <cellStyle name="Normal 7 4 5 2" xfId="32591" xr:uid="{34FA5B70-A111-4F7E-8B91-E65856FD7509}"/>
    <cellStyle name="Normal 7 4 5 2 2" xfId="32592" xr:uid="{538E357B-C9F9-41BE-A0D3-6F3DC4251736}"/>
    <cellStyle name="Normal 7 4 6" xfId="32593" xr:uid="{C1213BB0-D74A-47A2-96CF-22EDA6BC3DE9}"/>
    <cellStyle name="Normal 7 4 6 2" xfId="32594" xr:uid="{4629195A-2163-4273-B504-3B99FF1C2A6B}"/>
    <cellStyle name="Normal 7 4 6 2 2" xfId="32595" xr:uid="{083AE746-5CD7-4886-B08B-B57F45022402}"/>
    <cellStyle name="Normal 7 4 7" xfId="32596" xr:uid="{2646EAE1-732E-4D7C-91D6-30F810ED66E6}"/>
    <cellStyle name="Normal 7 4 7 2" xfId="32597" xr:uid="{CE69D385-975C-45EE-BD37-FE29F2D05684}"/>
    <cellStyle name="Normal 7 4 7 2 2" xfId="32598" xr:uid="{9142D3AB-4377-489D-AF4B-C4DAE90009EA}"/>
    <cellStyle name="Normal 7 4 8" xfId="32599" xr:uid="{C7A85FDB-1D1B-4919-A47E-4028757D7282}"/>
    <cellStyle name="Normal 7 4 8 2" xfId="32600" xr:uid="{F4D75C57-6B4E-40A1-9FB7-407144B638D8}"/>
    <cellStyle name="Normal 7 4 8 2 2" xfId="32601" xr:uid="{EA31B18A-1A25-46CA-B000-8BAA41247A18}"/>
    <cellStyle name="Normal 7 4 9" xfId="32602" xr:uid="{C742FF94-9FD2-41C8-BE0B-774C59A187CD}"/>
    <cellStyle name="Normal 7 4 9 2" xfId="32603" xr:uid="{11A3AA97-6A7C-45EA-A47D-13916DF52B16}"/>
    <cellStyle name="Normal 7 4 9 2 2" xfId="32604" xr:uid="{A4037F94-9444-492F-8D34-BEC4B169578A}"/>
    <cellStyle name="Normal 7 40" xfId="32605" xr:uid="{81EB12FE-C2D2-4763-B85E-113BEC506226}"/>
    <cellStyle name="Normal 7 40 2" xfId="32606" xr:uid="{ADCADF5F-0A86-4391-B7FB-225F1FED817F}"/>
    <cellStyle name="Normal 7 40 2 2" xfId="32607" xr:uid="{317774BD-3879-48A9-8453-2D37E51BEC25}"/>
    <cellStyle name="Normal 7 41" xfId="32608" xr:uid="{98A3AAEA-D91E-4487-98F2-CC72684EAF9E}"/>
    <cellStyle name="Normal 7 41 2" xfId="32609" xr:uid="{2AE859A6-BCDB-4932-A2A1-878ADB7CA0C1}"/>
    <cellStyle name="Normal 7 41 2 2" xfId="32610" xr:uid="{6B6CE930-E4F7-4985-B44A-232AE84E453C}"/>
    <cellStyle name="Normal 7 42" xfId="32611" xr:uid="{C99650E4-A472-419A-A7CB-79C0955B9602}"/>
    <cellStyle name="Normal 7 42 2" xfId="32612" xr:uid="{CA5FB71D-5078-49D0-B48B-BD13B0324FA4}"/>
    <cellStyle name="Normal 7 42 2 2" xfId="32613" xr:uid="{0B37A7BA-F352-42A9-BD5A-134A6D90411E}"/>
    <cellStyle name="Normal 7 43" xfId="32614" xr:uid="{91BC34E8-9D56-4768-9EB6-896616E0223E}"/>
    <cellStyle name="Normal 7 43 2" xfId="32615" xr:uid="{687A0127-42C6-4DF8-A19A-A8E95ABE5E88}"/>
    <cellStyle name="Normal 7 44" xfId="32616" xr:uid="{DCC00EFF-DDAA-43A1-AB13-B4B39854BC47}"/>
    <cellStyle name="Normal 7 45" xfId="32617" xr:uid="{D6544500-2FB9-4716-9ECC-249D5703CB25}"/>
    <cellStyle name="Normal 7 46" xfId="32618" xr:uid="{DD74E052-2253-4299-98B5-995775706C68}"/>
    <cellStyle name="Normal 7 47" xfId="21" xr:uid="{2BE36F69-9FC3-439C-9197-5CEDD9BC36BC}"/>
    <cellStyle name="Normal 7 5" xfId="32619" xr:uid="{353476D9-ABDF-4A4C-AAD3-98A671C443BE}"/>
    <cellStyle name="Normal 7 5 10" xfId="32620" xr:uid="{FCF137BB-CFD6-4897-8BFF-D9D18A6CC56F}"/>
    <cellStyle name="Normal 7 5 10 2" xfId="32621" xr:uid="{32604A5A-6BDA-428D-9EDB-A78E4978D610}"/>
    <cellStyle name="Normal 7 5 10 2 2" xfId="32622" xr:uid="{6A2CED66-CE7B-402D-BF78-610580A4341F}"/>
    <cellStyle name="Normal 7 5 11" xfId="32623" xr:uid="{26270293-3054-497C-B7E6-9605718226A1}"/>
    <cellStyle name="Normal 7 5 11 2" xfId="32624" xr:uid="{3D0171A2-9C6B-46DB-8CD4-3A088C3D3EDE}"/>
    <cellStyle name="Normal 7 5 11 2 2" xfId="32625" xr:uid="{E347BB59-7F8C-463B-B5B9-EB0850874289}"/>
    <cellStyle name="Normal 7 5 12" xfId="32626" xr:uid="{3C27BF8E-7E08-464B-96BD-011EDDA046A9}"/>
    <cellStyle name="Normal 7 5 12 2" xfId="32627" xr:uid="{28129353-D672-43FE-AE96-75ADF1D6D797}"/>
    <cellStyle name="Normal 7 5 12 2 2" xfId="32628" xr:uid="{23EAC3D2-79B8-49DC-99BB-32E4A5189586}"/>
    <cellStyle name="Normal 7 5 13" xfId="32629" xr:uid="{209CCBB6-EE06-4A70-AAAC-3620B3A60B2F}"/>
    <cellStyle name="Normal 7 5 13 2" xfId="32630" xr:uid="{74B789B8-7352-440A-9802-49FCF0238222}"/>
    <cellStyle name="Normal 7 5 13 2 2" xfId="32631" xr:uid="{A788CF42-02C3-4929-91DE-63746311B84D}"/>
    <cellStyle name="Normal 7 5 14" xfId="32632" xr:uid="{55286C7A-370C-496A-A9A0-6F1CFCD8A4CE}"/>
    <cellStyle name="Normal 7 5 14 2" xfId="32633" xr:uid="{1D394C1F-3992-465B-A5A1-2605822FC415}"/>
    <cellStyle name="Normal 7 5 14 2 2" xfId="32634" xr:uid="{D20BBCE7-0E41-4D95-8A56-AD16A2A66E4F}"/>
    <cellStyle name="Normal 7 5 15" xfId="32635" xr:uid="{79A62BED-06BD-4FC6-AC81-0C2FDFCA85BF}"/>
    <cellStyle name="Normal 7 5 15 2" xfId="32636" xr:uid="{EF43D623-99E4-4896-A71C-79103C3E4617}"/>
    <cellStyle name="Normal 7 5 15 2 2" xfId="32637" xr:uid="{A27FC1E5-1DC5-4831-AE3E-FF35F6495BF9}"/>
    <cellStyle name="Normal 7 5 16" xfId="32638" xr:uid="{C7A087F1-63BD-4C34-8360-832EB3CB41E1}"/>
    <cellStyle name="Normal 7 5 16 2" xfId="32639" xr:uid="{9258C602-42B0-492E-A081-9A709D0291F9}"/>
    <cellStyle name="Normal 7 5 16 2 2" xfId="32640" xr:uid="{7A5DFC88-4D3D-4C9E-8B3C-08BAEBE3AC4D}"/>
    <cellStyle name="Normal 7 5 17" xfId="32641" xr:uid="{B3A29E20-C2A7-4F7E-874A-7DBF36B0DD2B}"/>
    <cellStyle name="Normal 7 5 17 2" xfId="32642" xr:uid="{FE8EDCD6-07BF-42E8-AD88-376B70C4697A}"/>
    <cellStyle name="Normal 7 5 17 2 2" xfId="32643" xr:uid="{8AC23246-58A6-459C-A7FB-13C06AB52162}"/>
    <cellStyle name="Normal 7 5 18" xfId="32644" xr:uid="{E2B27C12-4EAE-41CF-AB28-C1507B909B55}"/>
    <cellStyle name="Normal 7 5 18 2" xfId="32645" xr:uid="{C5899A65-DE3A-4D76-A042-CC7220EC4588}"/>
    <cellStyle name="Normal 7 5 18 2 2" xfId="32646" xr:uid="{97247C14-A7BD-47E2-AABF-FD35718526DC}"/>
    <cellStyle name="Normal 7 5 19" xfId="32647" xr:uid="{90719C98-76FC-4C4D-AD06-7F1EAA4C1CF8}"/>
    <cellStyle name="Normal 7 5 19 2" xfId="32648" xr:uid="{34BEAC87-E968-44D2-A3A1-0090A1B2EE2E}"/>
    <cellStyle name="Normal 7 5 19 2 2" xfId="32649" xr:uid="{6E822136-046B-4A1D-9AE7-BD12C6FAF8B6}"/>
    <cellStyle name="Normal 7 5 2" xfId="32650" xr:uid="{78597344-D478-4264-B1CB-D53605F67F42}"/>
    <cellStyle name="Normal 7 5 2 2" xfId="32651" xr:uid="{7F119C80-920C-45A0-8AEB-E34F91C2926D}"/>
    <cellStyle name="Normal 7 5 2 2 2" xfId="32652" xr:uid="{91067E8F-05AC-46FE-A294-6031A48D6C3F}"/>
    <cellStyle name="Normal 7 5 20" xfId="32653" xr:uid="{57C33EED-7A3B-4412-9D06-0E8457B38E07}"/>
    <cellStyle name="Normal 7 5 20 2" xfId="32654" xr:uid="{21D461A5-963B-4298-B8E1-EB7886ED766F}"/>
    <cellStyle name="Normal 7 5 20 2 2" xfId="32655" xr:uid="{EA5F8C49-5520-4572-90A8-E45999CB880E}"/>
    <cellStyle name="Normal 7 5 21" xfId="32656" xr:uid="{5F8C885A-AE01-4358-9908-539633A86C27}"/>
    <cellStyle name="Normal 7 5 21 2" xfId="32657" xr:uid="{F54EC387-0D13-4AF8-B797-D4E8D10DBE11}"/>
    <cellStyle name="Normal 7 5 21 2 2" xfId="32658" xr:uid="{E07016E5-5DF8-45A0-8BF1-798C4841220E}"/>
    <cellStyle name="Normal 7 5 22" xfId="32659" xr:uid="{D2A3401D-CAA9-453D-9504-19108E11B036}"/>
    <cellStyle name="Normal 7 5 22 2" xfId="32660" xr:uid="{1F6A7FFC-324B-4016-B03E-0253120FECF7}"/>
    <cellStyle name="Normal 7 5 22 2 2" xfId="32661" xr:uid="{C0B7E6E2-662D-4E5B-BADE-D86E689FD8F2}"/>
    <cellStyle name="Normal 7 5 23" xfId="32662" xr:uid="{22A58BF3-1511-4F12-89C2-36CEBB548D3F}"/>
    <cellStyle name="Normal 7 5 23 2" xfId="32663" xr:uid="{3BB9BFC2-0982-4189-8C54-1887ED277C97}"/>
    <cellStyle name="Normal 7 5 23 2 2" xfId="32664" xr:uid="{7E4EB155-1E7D-4C6B-A989-7C6CD180B710}"/>
    <cellStyle name="Normal 7 5 24" xfId="32665" xr:uid="{D1214442-F274-49DA-B9A8-0B3244C1EA2E}"/>
    <cellStyle name="Normal 7 5 24 2" xfId="32666" xr:uid="{C03D4F06-DBFF-4D78-A90E-170135C50A47}"/>
    <cellStyle name="Normal 7 5 24 2 2" xfId="32667" xr:uid="{9703C74B-3E71-4B43-AD35-EE5A4BCDD3E2}"/>
    <cellStyle name="Normal 7 5 25" xfId="32668" xr:uid="{FCEDF8E3-1FB2-4D6F-9487-D4830058D80E}"/>
    <cellStyle name="Normal 7 5 25 2" xfId="32669" xr:uid="{E1E9EE26-EDFB-42B1-A6D9-4916E6C4B2C2}"/>
    <cellStyle name="Normal 7 5 26" xfId="32670" xr:uid="{E1949601-03FA-476E-9A02-D165B84840FE}"/>
    <cellStyle name="Normal 7 5 3" xfId="32671" xr:uid="{69C632E2-25B6-4EC9-BE49-C1BF95752406}"/>
    <cellStyle name="Normal 7 5 3 2" xfId="32672" xr:uid="{E180E275-210E-4077-8964-0F573358F95C}"/>
    <cellStyle name="Normal 7 5 3 2 2" xfId="32673" xr:uid="{17A95654-DF90-43EE-83D8-1C98E29607E5}"/>
    <cellStyle name="Normal 7 5 4" xfId="32674" xr:uid="{EF44958B-95BC-4A31-A428-DBE217424EC1}"/>
    <cellStyle name="Normal 7 5 4 2" xfId="32675" xr:uid="{B80E4B2C-1534-4479-8372-AAE1AA9376C6}"/>
    <cellStyle name="Normal 7 5 4 2 2" xfId="32676" xr:uid="{56F29F00-2ACA-447E-AFAC-9A6464BA980D}"/>
    <cellStyle name="Normal 7 5 5" xfId="32677" xr:uid="{53C7A7EB-D0FD-4365-97DF-EC141F741CE2}"/>
    <cellStyle name="Normal 7 5 5 2" xfId="32678" xr:uid="{3CB90CA1-DF89-4B20-B2C8-6C6BEDFF259F}"/>
    <cellStyle name="Normal 7 5 5 2 2" xfId="32679" xr:uid="{207FB720-A2B5-4D2E-85E9-AA099DAA0DC5}"/>
    <cellStyle name="Normal 7 5 6" xfId="32680" xr:uid="{448D6905-3029-4927-8480-E2BE7A2C6BCC}"/>
    <cellStyle name="Normal 7 5 6 2" xfId="32681" xr:uid="{525D4D13-D432-46D5-BCBC-87F15FE6C87C}"/>
    <cellStyle name="Normal 7 5 6 2 2" xfId="32682" xr:uid="{45CE49DF-CF78-473D-9C1B-594CCB3F24F2}"/>
    <cellStyle name="Normal 7 5 7" xfId="32683" xr:uid="{C1FD3118-C518-4782-8ECF-324859C7EBD3}"/>
    <cellStyle name="Normal 7 5 7 2" xfId="32684" xr:uid="{A86A8A21-70B6-4D5C-B5BB-E91927213DEF}"/>
    <cellStyle name="Normal 7 5 7 2 2" xfId="32685" xr:uid="{2A5DF749-A692-46DF-8EA0-5B71087C074E}"/>
    <cellStyle name="Normal 7 5 8" xfId="32686" xr:uid="{7F9A53EA-828B-49B1-B583-3D73FF792629}"/>
    <cellStyle name="Normal 7 5 8 2" xfId="32687" xr:uid="{A3E1706F-6D4A-4ED9-A7CB-B257D12A6A7A}"/>
    <cellStyle name="Normal 7 5 8 2 2" xfId="32688" xr:uid="{2158351E-D022-484F-AA3B-BB87F2B963CD}"/>
    <cellStyle name="Normal 7 5 9" xfId="32689" xr:uid="{17E288AF-8218-43AA-8ACA-40325357C3FA}"/>
    <cellStyle name="Normal 7 5 9 2" xfId="32690" xr:uid="{970B00B6-6706-4A3D-9A08-CCD8C852FEA4}"/>
    <cellStyle name="Normal 7 5 9 2 2" xfId="32691" xr:uid="{1305C2A9-F0AF-466D-9F7F-C1CFFAB7D372}"/>
    <cellStyle name="Normal 7 6" xfId="32692" xr:uid="{D4A71B59-CEA0-40D1-BAD2-62271BEE5ECD}"/>
    <cellStyle name="Normal 7 6 10" xfId="32693" xr:uid="{3731E3F3-1B39-4F3D-8277-35607FF30263}"/>
    <cellStyle name="Normal 7 6 10 2" xfId="32694" xr:uid="{9D487BD0-0745-4AD5-80DF-35C7DB69E7B3}"/>
    <cellStyle name="Normal 7 6 10 2 2" xfId="32695" xr:uid="{136AAC91-4002-40DF-B673-2D88E807180F}"/>
    <cellStyle name="Normal 7 6 11" xfId="32696" xr:uid="{96757A03-ADE0-43A6-9625-1B8B988E94E3}"/>
    <cellStyle name="Normal 7 6 11 2" xfId="32697" xr:uid="{3ABEA0A7-8E17-408E-BAF8-1C857BAC1CF2}"/>
    <cellStyle name="Normal 7 6 11 2 2" xfId="32698" xr:uid="{B8FA2B20-DE15-43B3-A325-92940D629ABF}"/>
    <cellStyle name="Normal 7 6 12" xfId="32699" xr:uid="{6D468DB2-79B0-43E6-A230-A564B932BC91}"/>
    <cellStyle name="Normal 7 6 12 2" xfId="32700" xr:uid="{2DCEC785-625C-4A0F-9DD3-207D50F7DBFD}"/>
    <cellStyle name="Normal 7 6 12 2 2" xfId="32701" xr:uid="{4C34FC5F-7531-4F34-86C6-220675AF3089}"/>
    <cellStyle name="Normal 7 6 13" xfId="32702" xr:uid="{08E43CD3-2BB3-48EF-8C7F-C5954446B827}"/>
    <cellStyle name="Normal 7 6 13 2" xfId="32703" xr:uid="{7D105A24-3F0E-4161-B6D6-17FDAC5EC0F9}"/>
    <cellStyle name="Normal 7 6 13 2 2" xfId="32704" xr:uid="{BD486130-95F2-4DBF-9EEE-50442C4762D6}"/>
    <cellStyle name="Normal 7 6 14" xfId="32705" xr:uid="{135F313B-2AC7-48DF-9FCB-95D8EA71A3D1}"/>
    <cellStyle name="Normal 7 6 14 2" xfId="32706" xr:uid="{BA534417-1569-44F2-83DF-FA05DB16FF76}"/>
    <cellStyle name="Normal 7 6 14 2 2" xfId="32707" xr:uid="{D4A82799-1783-4CDA-86B1-80F500EDE4E1}"/>
    <cellStyle name="Normal 7 6 15" xfId="32708" xr:uid="{AEBE0CE6-913D-4717-BBD5-1D9FFD1F7756}"/>
    <cellStyle name="Normal 7 6 15 2" xfId="32709" xr:uid="{CEFDA853-3C9D-45C5-BA6E-B16981932971}"/>
    <cellStyle name="Normal 7 6 15 2 2" xfId="32710" xr:uid="{744FD515-DE7B-41DF-8741-E65A4D296F88}"/>
    <cellStyle name="Normal 7 6 16" xfId="32711" xr:uid="{1C37F257-B833-48D7-99DB-0196A064B838}"/>
    <cellStyle name="Normal 7 6 16 2" xfId="32712" xr:uid="{A5259295-065F-400C-94EE-069D2F5924A4}"/>
    <cellStyle name="Normal 7 6 16 2 2" xfId="32713" xr:uid="{432E9FC6-D3B8-4655-998B-5FAA7A78C87D}"/>
    <cellStyle name="Normal 7 6 17" xfId="32714" xr:uid="{37A496C7-076D-4DDB-B251-A08FBA108723}"/>
    <cellStyle name="Normal 7 6 17 2" xfId="32715" xr:uid="{2DA88451-3A7A-488E-B61A-094D2D073603}"/>
    <cellStyle name="Normal 7 6 17 2 2" xfId="32716" xr:uid="{01B88C7B-B772-40A7-86A7-0864CEB86D1A}"/>
    <cellStyle name="Normal 7 6 18" xfId="32717" xr:uid="{21AAAC53-1C56-44B9-80DB-4811B18E55FF}"/>
    <cellStyle name="Normal 7 6 18 2" xfId="32718" xr:uid="{79E0114A-E6BD-4D2E-8BE1-2520C83D4034}"/>
    <cellStyle name="Normal 7 6 18 2 2" xfId="32719" xr:uid="{43754566-A5C3-4102-9E8B-8E23B8E020F3}"/>
    <cellStyle name="Normal 7 6 19" xfId="32720" xr:uid="{22F30147-1F52-454B-9D30-A1DF85D6D176}"/>
    <cellStyle name="Normal 7 6 19 2" xfId="32721" xr:uid="{1884A1C8-479B-483A-A34A-A8695272DC9E}"/>
    <cellStyle name="Normal 7 6 19 2 2" xfId="32722" xr:uid="{7A84AE3F-EDAE-4429-B672-0913F8F5C337}"/>
    <cellStyle name="Normal 7 6 2" xfId="32723" xr:uid="{B36554E2-3A5A-4629-BAE8-FBF702CF0986}"/>
    <cellStyle name="Normal 7 6 2 2" xfId="32724" xr:uid="{2325BB41-CDE8-446F-A8A7-6CEADA743193}"/>
    <cellStyle name="Normal 7 6 2 2 2" xfId="32725" xr:uid="{C14BFA63-9E17-4998-A547-F6D9ED513D97}"/>
    <cellStyle name="Normal 7 6 20" xfId="32726" xr:uid="{F1862DBA-6528-41F2-B340-FFD060589E19}"/>
    <cellStyle name="Normal 7 6 20 2" xfId="32727" xr:uid="{B4624F31-959F-46A5-8069-420961151E40}"/>
    <cellStyle name="Normal 7 6 20 2 2" xfId="32728" xr:uid="{5E782763-8D87-42F5-AB55-439A89F7C834}"/>
    <cellStyle name="Normal 7 6 21" xfId="32729" xr:uid="{53D2DBB2-4C69-4EBC-A4FF-9C64957D1F41}"/>
    <cellStyle name="Normal 7 6 21 2" xfId="32730" xr:uid="{F51BA5E7-1FC5-4861-934A-20DA3FEC9194}"/>
    <cellStyle name="Normal 7 6 21 2 2" xfId="32731" xr:uid="{3AD2E1A5-E32C-4CF4-A343-56C587B059B7}"/>
    <cellStyle name="Normal 7 6 22" xfId="32732" xr:uid="{DE03718B-7E12-4684-864D-DE84F7A3277E}"/>
    <cellStyle name="Normal 7 6 22 2" xfId="32733" xr:uid="{FC06A3BA-BB16-4D35-9D8A-5064927D8E80}"/>
    <cellStyle name="Normal 7 6 22 2 2" xfId="32734" xr:uid="{B7779EF2-9DE1-4426-9CEC-9A227A31AF3D}"/>
    <cellStyle name="Normal 7 6 23" xfId="32735" xr:uid="{A664A96C-D219-45A5-9473-94555A5BB76D}"/>
    <cellStyle name="Normal 7 6 23 2" xfId="32736" xr:uid="{8C1C54B4-7B2E-409B-96D2-ECCE79654B05}"/>
    <cellStyle name="Normal 7 6 23 2 2" xfId="32737" xr:uid="{23DBCAAE-7FA7-4FD1-BDFD-4C75356C7ACB}"/>
    <cellStyle name="Normal 7 6 24" xfId="32738" xr:uid="{DEC75C07-AD6C-40C7-B80C-94E5B93E8560}"/>
    <cellStyle name="Normal 7 6 24 2" xfId="32739" xr:uid="{F7A6982E-AE36-4454-9F68-9B949F2400E9}"/>
    <cellStyle name="Normal 7 6 24 2 2" xfId="32740" xr:uid="{95DD5AF5-A808-46F0-8839-A46C7D587DA2}"/>
    <cellStyle name="Normal 7 6 25" xfId="32741" xr:uid="{667F658D-F6BC-4664-ADAC-A88BB6E3E372}"/>
    <cellStyle name="Normal 7 6 25 2" xfId="32742" xr:uid="{9AFDBDA7-7665-43FB-9E5D-0BA9510AA32B}"/>
    <cellStyle name="Normal 7 6 26" xfId="32743" xr:uid="{F98AB236-0BEA-45C0-B7A0-F1407760F5CA}"/>
    <cellStyle name="Normal 7 6 3" xfId="32744" xr:uid="{BA3B9932-4618-4F39-AAEA-D673294D8AA5}"/>
    <cellStyle name="Normal 7 6 3 2" xfId="32745" xr:uid="{D2E3A2E3-0957-4EA7-8470-CFCAB1C82485}"/>
    <cellStyle name="Normal 7 6 3 2 2" xfId="32746" xr:uid="{562E4E2B-F3F2-408D-A99C-7F871572F970}"/>
    <cellStyle name="Normal 7 6 4" xfId="32747" xr:uid="{1CCAD936-5297-4C01-AED3-FC9A0DE0FB6A}"/>
    <cellStyle name="Normal 7 6 4 2" xfId="32748" xr:uid="{BC7F9DCD-6ACD-46D8-B083-6184E5D1C028}"/>
    <cellStyle name="Normal 7 6 4 2 2" xfId="32749" xr:uid="{077FB9A7-4DDE-465A-8E95-C1F117ED44CF}"/>
    <cellStyle name="Normal 7 6 5" xfId="32750" xr:uid="{F89E8714-A2AB-43AB-B3D2-FDCF7E45F671}"/>
    <cellStyle name="Normal 7 6 5 2" xfId="32751" xr:uid="{BF234418-0C3D-4197-863C-385CA7A83994}"/>
    <cellStyle name="Normal 7 6 5 2 2" xfId="32752" xr:uid="{D00C085C-BA90-406D-9251-C6ED42E2EF4A}"/>
    <cellStyle name="Normal 7 6 6" xfId="32753" xr:uid="{69186C51-91FD-4952-B702-537E7CB4EAC6}"/>
    <cellStyle name="Normal 7 6 6 2" xfId="32754" xr:uid="{E660D2BF-077F-4599-B2D1-C0695C96CAA1}"/>
    <cellStyle name="Normal 7 6 6 2 2" xfId="32755" xr:uid="{2C13A5D9-8325-4D91-A4D4-339F86A4C9FE}"/>
    <cellStyle name="Normal 7 6 7" xfId="32756" xr:uid="{2062B44C-174D-464A-9A9F-81A4B33BA5A1}"/>
    <cellStyle name="Normal 7 6 7 2" xfId="32757" xr:uid="{A6BFC75F-5C3E-499D-AA85-D2A39A50B784}"/>
    <cellStyle name="Normal 7 6 7 2 2" xfId="32758" xr:uid="{572611BA-1DA5-4C08-A3C5-3C7415E7FC2C}"/>
    <cellStyle name="Normal 7 6 8" xfId="32759" xr:uid="{49BA63D2-F9DA-4244-96BA-13C597ABDDB4}"/>
    <cellStyle name="Normal 7 6 8 2" xfId="32760" xr:uid="{E8ED4501-410C-4616-8E10-C9DC6BEDB38F}"/>
    <cellStyle name="Normal 7 6 8 2 2" xfId="32761" xr:uid="{8B480A32-716E-40D3-87F6-56AB2C14E7CF}"/>
    <cellStyle name="Normal 7 6 9" xfId="32762" xr:uid="{42CDA5F5-3612-445B-81E9-613867F38DF7}"/>
    <cellStyle name="Normal 7 6 9 2" xfId="32763" xr:uid="{409DD298-FAAC-488C-8C43-C5C2309B7356}"/>
    <cellStyle name="Normal 7 6 9 2 2" xfId="32764" xr:uid="{19780615-5678-4D5F-BD59-4F024D7465F8}"/>
    <cellStyle name="Normal 7 7" xfId="32765" xr:uid="{51C815F1-4A82-496B-AB12-E79C4BAFAA95}"/>
    <cellStyle name="Normal 7 7 10" xfId="32766" xr:uid="{0D353C8E-D2EB-46B7-AC54-E25FC960720F}"/>
    <cellStyle name="Normal 7 7 10 2" xfId="32767" xr:uid="{5766AB2E-860E-4567-BF22-42E8C892DA5F}"/>
    <cellStyle name="Normal 7 7 10 2 2" xfId="32768" xr:uid="{2EB64195-9F10-4A80-8353-DC8B8FAF925D}"/>
    <cellStyle name="Normal 7 7 11" xfId="32769" xr:uid="{AD0D6240-A384-4001-A4D5-F076C4454466}"/>
    <cellStyle name="Normal 7 7 11 2" xfId="32770" xr:uid="{1ED41BD0-0FD9-4685-8CFA-A3B0F0AF9371}"/>
    <cellStyle name="Normal 7 7 11 2 2" xfId="32771" xr:uid="{7FA2E2EF-6CBC-4494-A757-D4D3285BE73C}"/>
    <cellStyle name="Normal 7 7 12" xfId="32772" xr:uid="{3A87640B-5395-4E28-A180-C6070DA63111}"/>
    <cellStyle name="Normal 7 7 12 2" xfId="32773" xr:uid="{30653550-FC1B-4478-ADB9-576EDCB2433E}"/>
    <cellStyle name="Normal 7 7 12 2 2" xfId="32774" xr:uid="{FB99F89D-FF03-4BED-8501-F3DF341E6F69}"/>
    <cellStyle name="Normal 7 7 13" xfId="32775" xr:uid="{88931E65-A504-49F0-B03D-2DC958CE4ED5}"/>
    <cellStyle name="Normal 7 7 13 2" xfId="32776" xr:uid="{AC94015E-7099-445B-812E-D6F60E61EC94}"/>
    <cellStyle name="Normal 7 7 13 2 2" xfId="32777" xr:uid="{DBCC9A0E-30C9-4D18-9714-E49E01147B33}"/>
    <cellStyle name="Normal 7 7 14" xfId="32778" xr:uid="{B1893DB8-196E-4B4E-96C6-BE3ACD6DA1E8}"/>
    <cellStyle name="Normal 7 7 14 2" xfId="32779" xr:uid="{B2794E45-32A9-4017-A1F0-1CB94C26FCBE}"/>
    <cellStyle name="Normal 7 7 14 2 2" xfId="32780" xr:uid="{28803556-DB6C-45FA-91DE-481AE5C6D464}"/>
    <cellStyle name="Normal 7 7 15" xfId="32781" xr:uid="{8AE8BB6D-772C-4030-B2F4-545D766DB323}"/>
    <cellStyle name="Normal 7 7 15 2" xfId="32782" xr:uid="{CEA8C68C-88DE-4811-B860-2A66C279249A}"/>
    <cellStyle name="Normal 7 7 15 2 2" xfId="32783" xr:uid="{5A00BB77-6404-4DAB-9B7F-62F67BC8BDDB}"/>
    <cellStyle name="Normal 7 7 16" xfId="32784" xr:uid="{6D4F903D-4749-435B-8492-EBA88189AFE2}"/>
    <cellStyle name="Normal 7 7 16 2" xfId="32785" xr:uid="{88C5F01F-A1B5-4991-B64D-DAF597933755}"/>
    <cellStyle name="Normal 7 7 16 2 2" xfId="32786" xr:uid="{99D84A9B-6CB6-4B6B-A0BE-AC8DED0E5D2E}"/>
    <cellStyle name="Normal 7 7 17" xfId="32787" xr:uid="{79790C0A-18B1-4746-B0C2-A11B8FD48481}"/>
    <cellStyle name="Normal 7 7 17 2" xfId="32788" xr:uid="{427C5ECD-B828-4FE2-A3A6-6D4C8C0BFF0F}"/>
    <cellStyle name="Normal 7 7 17 2 2" xfId="32789" xr:uid="{75035DAD-1850-4CAD-A2A0-71F58A2F08A1}"/>
    <cellStyle name="Normal 7 7 18" xfId="32790" xr:uid="{0AF6715A-4572-4026-AC07-EFF371F489DA}"/>
    <cellStyle name="Normal 7 7 18 2" xfId="32791" xr:uid="{119F098C-CF61-474D-B5A6-E3733D859215}"/>
    <cellStyle name="Normal 7 7 18 2 2" xfId="32792" xr:uid="{82D21595-5E7C-4FE5-9366-4EFFE30EB064}"/>
    <cellStyle name="Normal 7 7 19" xfId="32793" xr:uid="{A9A70107-E577-4117-8788-771E0FFC7BD0}"/>
    <cellStyle name="Normal 7 7 19 2" xfId="32794" xr:uid="{F1AD97A6-C005-4994-B996-B41CCC9E7FB9}"/>
    <cellStyle name="Normal 7 7 19 2 2" xfId="32795" xr:uid="{9FF83FBA-E7A8-4817-B60F-56CF429BAF1D}"/>
    <cellStyle name="Normal 7 7 2" xfId="32796" xr:uid="{D1E11E87-E563-4BD0-8A90-C53287BC7AD0}"/>
    <cellStyle name="Normal 7 7 2 2" xfId="32797" xr:uid="{91342A2D-7FCD-46BC-AC03-270D81C39436}"/>
    <cellStyle name="Normal 7 7 2 2 2" xfId="32798" xr:uid="{442C574F-89B0-449E-BE6C-289177863A02}"/>
    <cellStyle name="Normal 7 7 20" xfId="32799" xr:uid="{DE07F038-A498-4428-B455-902C1A1B2AA6}"/>
    <cellStyle name="Normal 7 7 20 2" xfId="32800" xr:uid="{6E52F2A4-C1E4-4C03-B04B-6EDAC7EE04D5}"/>
    <cellStyle name="Normal 7 7 20 2 2" xfId="32801" xr:uid="{68D4F538-3BB7-4C9B-80A6-A3584633A9E8}"/>
    <cellStyle name="Normal 7 7 21" xfId="32802" xr:uid="{A47957E8-342E-409B-BC7B-7692028149A2}"/>
    <cellStyle name="Normal 7 7 21 2" xfId="32803" xr:uid="{98A6FEE9-2152-4D72-B319-664F3822DE9B}"/>
    <cellStyle name="Normal 7 7 21 2 2" xfId="32804" xr:uid="{CF216C2C-8D89-42C0-B0D2-1DADDF697044}"/>
    <cellStyle name="Normal 7 7 22" xfId="32805" xr:uid="{F4EFE101-FEFF-46B3-B65F-45F4B7904F6B}"/>
    <cellStyle name="Normal 7 7 22 2" xfId="32806" xr:uid="{0F9893AD-5ACE-4B35-9F11-5C9BE99FCC5E}"/>
    <cellStyle name="Normal 7 7 22 2 2" xfId="32807" xr:uid="{5A7C624C-67EA-40C8-9324-6CC6A2E0A472}"/>
    <cellStyle name="Normal 7 7 23" xfId="32808" xr:uid="{2BFD32B4-39B4-4E25-9063-A933EE35EAC9}"/>
    <cellStyle name="Normal 7 7 23 2" xfId="32809" xr:uid="{A91EFA4E-2A70-45C1-BED7-7028E599FFF8}"/>
    <cellStyle name="Normal 7 7 23 2 2" xfId="32810" xr:uid="{B8AA70D0-27A5-497C-A994-7AE582828874}"/>
    <cellStyle name="Normal 7 7 24" xfId="32811" xr:uid="{3A84E42E-6237-4B09-BF33-175D4BE5C285}"/>
    <cellStyle name="Normal 7 7 24 2" xfId="32812" xr:uid="{E2C54E2B-614A-486F-A1A2-0332BC61C401}"/>
    <cellStyle name="Normal 7 7 24 2 2" xfId="32813" xr:uid="{19166E90-09E9-4454-B0EB-7CC952906B6F}"/>
    <cellStyle name="Normal 7 7 25" xfId="32814" xr:uid="{194F578B-EB65-4DB5-9A17-C1F7B69BF8B7}"/>
    <cellStyle name="Normal 7 7 25 2" xfId="32815" xr:uid="{8D45AA26-0DED-4B81-81A6-163303BA15CF}"/>
    <cellStyle name="Normal 7 7 26" xfId="32816" xr:uid="{CD16BA8E-2408-4C5D-BC44-283DCCABBDDB}"/>
    <cellStyle name="Normal 7 7 3" xfId="32817" xr:uid="{2407A50B-7E1A-4298-89DC-EA42655C7758}"/>
    <cellStyle name="Normal 7 7 3 2" xfId="32818" xr:uid="{07EE9AC5-7EEE-45D8-9938-E7E526B8ADD8}"/>
    <cellStyle name="Normal 7 7 3 2 2" xfId="32819" xr:uid="{C657FE4D-A69C-46DE-A5FB-C3A5BAB45189}"/>
    <cellStyle name="Normal 7 7 4" xfId="32820" xr:uid="{459789A7-B629-41BB-AD7C-8C84CBBF0B86}"/>
    <cellStyle name="Normal 7 7 4 2" xfId="32821" xr:uid="{8DC2C0E0-8CB4-4C6A-950A-5D060DA70B2B}"/>
    <cellStyle name="Normal 7 7 4 2 2" xfId="32822" xr:uid="{A05700BC-FE64-4E3C-855C-3E9973F0D3FA}"/>
    <cellStyle name="Normal 7 7 5" xfId="32823" xr:uid="{2A0A9AE2-991B-403D-882D-D29C02B28CCD}"/>
    <cellStyle name="Normal 7 7 5 2" xfId="32824" xr:uid="{04D17A0F-C2A1-40DE-A73E-F8D27DB77B29}"/>
    <cellStyle name="Normal 7 7 5 2 2" xfId="32825" xr:uid="{8634C80F-82B2-4359-9DD1-D9E9E10DD60F}"/>
    <cellStyle name="Normal 7 7 6" xfId="32826" xr:uid="{B2EF0AE4-BB17-4772-9F56-0D733D9D8D00}"/>
    <cellStyle name="Normal 7 7 6 2" xfId="32827" xr:uid="{B5D7C04E-C27D-4159-996F-046546529B7E}"/>
    <cellStyle name="Normal 7 7 6 2 2" xfId="32828" xr:uid="{F1DFF823-8F9A-437C-961B-280E1A43E8AC}"/>
    <cellStyle name="Normal 7 7 7" xfId="32829" xr:uid="{C5D351BB-CB62-4508-AD2A-D2B55672A685}"/>
    <cellStyle name="Normal 7 7 7 2" xfId="32830" xr:uid="{650F99BB-2B0D-49B4-BDFB-EA74349D7D62}"/>
    <cellStyle name="Normal 7 7 7 2 2" xfId="32831" xr:uid="{D0051243-50F7-45F4-83B7-30993F0648E2}"/>
    <cellStyle name="Normal 7 7 8" xfId="32832" xr:uid="{3856AF53-2AD6-48DC-A60B-2CBC257D9D39}"/>
    <cellStyle name="Normal 7 7 8 2" xfId="32833" xr:uid="{517DF21C-C0EC-448E-A78B-EFF1201107EC}"/>
    <cellStyle name="Normal 7 7 8 2 2" xfId="32834" xr:uid="{699750D8-6A3B-4EE9-8DFA-D54A38A2F045}"/>
    <cellStyle name="Normal 7 7 9" xfId="32835" xr:uid="{6FC4CCC3-5408-4E95-B8B4-74DBA23673EC}"/>
    <cellStyle name="Normal 7 7 9 2" xfId="32836" xr:uid="{652F0035-482A-48F8-9970-A82B4AA92DDF}"/>
    <cellStyle name="Normal 7 7 9 2 2" xfId="32837" xr:uid="{4F53AC65-6FE3-4A5E-A298-172E7A33D447}"/>
    <cellStyle name="Normal 7 8" xfId="32838" xr:uid="{5B2E91C3-0A0B-4FD4-8C13-28E226601F26}"/>
    <cellStyle name="Normal 7 8 10" xfId="32839" xr:uid="{A1FFF8AB-4A34-4D3B-A3BB-757B9CE9EF08}"/>
    <cellStyle name="Normal 7 8 10 2" xfId="32840" xr:uid="{F2665CBF-3A1E-434C-BF5F-A49D8D2498F6}"/>
    <cellStyle name="Normal 7 8 10 2 2" xfId="32841" xr:uid="{77CD5E0F-E5F4-40E2-9F36-7DF8945BB855}"/>
    <cellStyle name="Normal 7 8 11" xfId="32842" xr:uid="{CB129750-B68A-4A9A-91AA-38634828F481}"/>
    <cellStyle name="Normal 7 8 11 2" xfId="32843" xr:uid="{D3E290AA-5B7F-456B-B4DD-E3A06D758A9E}"/>
    <cellStyle name="Normal 7 8 11 2 2" xfId="32844" xr:uid="{1C4EB802-C10C-4C2D-9EC7-DE48FC551EDD}"/>
    <cellStyle name="Normal 7 8 12" xfId="32845" xr:uid="{E0C69764-B3CD-4DAD-8541-7BDADE18B8F7}"/>
    <cellStyle name="Normal 7 8 12 2" xfId="32846" xr:uid="{EB572713-C658-444A-AE44-DABE33A3F414}"/>
    <cellStyle name="Normal 7 8 12 2 2" xfId="32847" xr:uid="{45BF76A2-F42C-42DE-A36D-D948CCB1C629}"/>
    <cellStyle name="Normal 7 8 13" xfId="32848" xr:uid="{F02DDD8E-8043-4316-9A2B-068CE2C60115}"/>
    <cellStyle name="Normal 7 8 13 2" xfId="32849" xr:uid="{EBD12E37-B0EF-4A6D-9A80-FB656947F7DF}"/>
    <cellStyle name="Normal 7 8 13 2 2" xfId="32850" xr:uid="{C6320D2C-FD51-463F-A9F9-17C6B4C01239}"/>
    <cellStyle name="Normal 7 8 14" xfId="32851" xr:uid="{CA62A187-4FEC-469D-AA43-B3EDA769F2E4}"/>
    <cellStyle name="Normal 7 8 14 2" xfId="32852" xr:uid="{BB69416C-DB72-46D1-A214-C1CAD2234CB1}"/>
    <cellStyle name="Normal 7 8 14 2 2" xfId="32853" xr:uid="{5A64835E-65FE-4353-A645-27BB3DBA930E}"/>
    <cellStyle name="Normal 7 8 15" xfId="32854" xr:uid="{2CD532D9-44FA-4AF8-9617-5CD46AD21055}"/>
    <cellStyle name="Normal 7 8 15 2" xfId="32855" xr:uid="{A3D795AF-70FB-4A19-8B31-70F4BABB8960}"/>
    <cellStyle name="Normal 7 8 15 2 2" xfId="32856" xr:uid="{5967F6EA-FD29-4644-A240-7B0A713ABA12}"/>
    <cellStyle name="Normal 7 8 16" xfId="32857" xr:uid="{4A31D480-BC20-478B-91DF-FB3C7DD5AAC7}"/>
    <cellStyle name="Normal 7 8 16 2" xfId="32858" xr:uid="{2FE77ACE-C0F8-424B-8906-90E736BCE36F}"/>
    <cellStyle name="Normal 7 8 16 2 2" xfId="32859" xr:uid="{435CB4A2-A201-4258-AFC6-86FF5A7FC074}"/>
    <cellStyle name="Normal 7 8 17" xfId="32860" xr:uid="{F7FF3434-3851-46D0-A8C7-AD4C36D572C2}"/>
    <cellStyle name="Normal 7 8 17 2" xfId="32861" xr:uid="{B02E0755-D2F2-47A2-B428-E6BE8A26FBDF}"/>
    <cellStyle name="Normal 7 8 17 2 2" xfId="32862" xr:uid="{842BED4A-AD2A-490C-8EA6-54AA24AF2E28}"/>
    <cellStyle name="Normal 7 8 18" xfId="32863" xr:uid="{191BA549-9942-4D44-B199-B21DE6B4B587}"/>
    <cellStyle name="Normal 7 8 18 2" xfId="32864" xr:uid="{6C614541-BB13-417E-84FB-6317980F96D3}"/>
    <cellStyle name="Normal 7 8 18 2 2" xfId="32865" xr:uid="{17291734-7732-4073-BD39-28AC3508A541}"/>
    <cellStyle name="Normal 7 8 19" xfId="32866" xr:uid="{451A7963-1E0C-4040-8A57-C19EEB245EA7}"/>
    <cellStyle name="Normal 7 8 19 2" xfId="32867" xr:uid="{4D2E3A8F-FA00-4774-B1DF-83D81E3C2EA0}"/>
    <cellStyle name="Normal 7 8 19 2 2" xfId="32868" xr:uid="{DFF627B6-99CC-4220-916D-8178BBE66F41}"/>
    <cellStyle name="Normal 7 8 2" xfId="32869" xr:uid="{4F6A74EA-2ADF-4E1C-9822-06EEAB0EC933}"/>
    <cellStyle name="Normal 7 8 2 2" xfId="32870" xr:uid="{7712EBDE-6DC4-43BD-A941-D70379CEE45A}"/>
    <cellStyle name="Normal 7 8 2 2 2" xfId="32871" xr:uid="{0F98082A-C9CE-4C8F-9E22-237AA6690A2C}"/>
    <cellStyle name="Normal 7 8 20" xfId="32872" xr:uid="{09A5200F-87CC-47B3-98F3-B1BC543265EE}"/>
    <cellStyle name="Normal 7 8 20 2" xfId="32873" xr:uid="{21A0C1E4-1B01-4BAB-ABC3-B25597A995CE}"/>
    <cellStyle name="Normal 7 8 20 2 2" xfId="32874" xr:uid="{AE653DF5-55CB-4695-8F05-EC0BB2E410AC}"/>
    <cellStyle name="Normal 7 8 21" xfId="32875" xr:uid="{F9D2E23F-221C-45FE-AC74-F0E278B00756}"/>
    <cellStyle name="Normal 7 8 21 2" xfId="32876" xr:uid="{1977E778-6B02-41C5-98C7-DC46EE6E1466}"/>
    <cellStyle name="Normal 7 8 21 2 2" xfId="32877" xr:uid="{68440DA8-1C96-405D-853B-534D1FE53FA3}"/>
    <cellStyle name="Normal 7 8 22" xfId="32878" xr:uid="{2490D662-F17E-40E4-A502-4041AC0A00D9}"/>
    <cellStyle name="Normal 7 8 22 2" xfId="32879" xr:uid="{F4A2465F-93E3-4F8E-9789-7C36B364D328}"/>
    <cellStyle name="Normal 7 8 22 2 2" xfId="32880" xr:uid="{21274A85-929D-469D-849D-1FB63C326354}"/>
    <cellStyle name="Normal 7 8 23" xfId="32881" xr:uid="{90FCCEF1-9231-4CC0-8141-C9BB4575E440}"/>
    <cellStyle name="Normal 7 8 23 2" xfId="32882" xr:uid="{30D0785C-55CA-4A66-9C0D-1E1F0735A667}"/>
    <cellStyle name="Normal 7 8 23 2 2" xfId="32883" xr:uid="{C40F8A9E-A089-4B71-8546-D1E92B62C9ED}"/>
    <cellStyle name="Normal 7 8 24" xfId="32884" xr:uid="{DD43E4BD-F8A7-401A-92A3-1D80E3F85710}"/>
    <cellStyle name="Normal 7 8 24 2" xfId="32885" xr:uid="{01FA1C8A-93E4-450D-985A-818446759F78}"/>
    <cellStyle name="Normal 7 8 24 2 2" xfId="32886" xr:uid="{C12DF8BB-8528-41C8-961F-C00005B2DCC1}"/>
    <cellStyle name="Normal 7 8 25" xfId="32887" xr:uid="{D75B587A-9002-4B9D-81D9-C5D636727237}"/>
    <cellStyle name="Normal 7 8 25 2" xfId="32888" xr:uid="{74854B47-0C82-4224-B024-C8DC4A85951A}"/>
    <cellStyle name="Normal 7 8 26" xfId="32889" xr:uid="{EB5C4ABC-9DB7-49F0-98F6-8044448F0028}"/>
    <cellStyle name="Normal 7 8 3" xfId="32890" xr:uid="{937B14A4-8595-4DC0-8632-9D9752443715}"/>
    <cellStyle name="Normal 7 8 3 2" xfId="32891" xr:uid="{13EACDD4-2579-4737-848B-F81A66525F10}"/>
    <cellStyle name="Normal 7 8 3 2 2" xfId="32892" xr:uid="{0593F58F-4842-4224-8F88-B3AEDB14BFC0}"/>
    <cellStyle name="Normal 7 8 4" xfId="32893" xr:uid="{50A050ED-5AD4-4C78-95DE-B77995802146}"/>
    <cellStyle name="Normal 7 8 4 2" xfId="32894" xr:uid="{4A6C8A8E-A4F8-441E-B3DB-9B37AF543ECE}"/>
    <cellStyle name="Normal 7 8 4 2 2" xfId="32895" xr:uid="{48273724-3201-42CC-9496-36E6CC064956}"/>
    <cellStyle name="Normal 7 8 5" xfId="32896" xr:uid="{70C028E3-CEB6-48C0-AC75-8CC0143627FC}"/>
    <cellStyle name="Normal 7 8 5 2" xfId="32897" xr:uid="{E3EF7D52-186F-47E5-BEF5-1200DD9DEB79}"/>
    <cellStyle name="Normal 7 8 5 2 2" xfId="32898" xr:uid="{7B226F95-B34A-4B26-B65A-B6B6B04063AF}"/>
    <cellStyle name="Normal 7 8 6" xfId="32899" xr:uid="{60E8F89C-16A7-4E9A-8295-170857827564}"/>
    <cellStyle name="Normal 7 8 6 2" xfId="32900" xr:uid="{250C657E-D004-47F2-82AF-713626221502}"/>
    <cellStyle name="Normal 7 8 6 2 2" xfId="32901" xr:uid="{3EE75A80-1409-47C8-BEA3-A342532E8533}"/>
    <cellStyle name="Normal 7 8 7" xfId="32902" xr:uid="{5187685C-D83D-4876-B17E-E174A78336D8}"/>
    <cellStyle name="Normal 7 8 7 2" xfId="32903" xr:uid="{5460361A-B1F5-4356-8789-E0D7EE7906FC}"/>
    <cellStyle name="Normal 7 8 7 2 2" xfId="32904" xr:uid="{BD7DF5FA-3828-406F-B53F-E782DCA06ADA}"/>
    <cellStyle name="Normal 7 8 8" xfId="32905" xr:uid="{282BF7EE-EC8F-4C48-95A3-D82B5C118627}"/>
    <cellStyle name="Normal 7 8 8 2" xfId="32906" xr:uid="{E41912D1-EBE8-4818-B89A-4ADD51CB39DE}"/>
    <cellStyle name="Normal 7 8 8 2 2" xfId="32907" xr:uid="{BDDE757A-0FC0-4F8A-A458-56915EBDB226}"/>
    <cellStyle name="Normal 7 8 9" xfId="32908" xr:uid="{5A078727-9DBF-4259-9930-8FB5246D02E2}"/>
    <cellStyle name="Normal 7 8 9 2" xfId="32909" xr:uid="{79DFF6C4-6A76-45EF-B246-9DFB77A1C176}"/>
    <cellStyle name="Normal 7 8 9 2 2" xfId="32910" xr:uid="{F20ADD70-AD94-4934-A868-296AD472E2C0}"/>
    <cellStyle name="Normal 7 9" xfId="32911" xr:uid="{F4A69DCC-A23C-4F91-9221-04EE5FFDF3C6}"/>
    <cellStyle name="Normal 7 9 10" xfId="32912" xr:uid="{4469CBF4-6B1E-4D3F-8C0C-D88EA8CEBD08}"/>
    <cellStyle name="Normal 7 9 10 2" xfId="32913" xr:uid="{EFFC5C74-4AA0-470A-B914-09554E433592}"/>
    <cellStyle name="Normal 7 9 10 2 2" xfId="32914" xr:uid="{9C730BB0-3025-4815-9E40-1A0C50BCC543}"/>
    <cellStyle name="Normal 7 9 11" xfId="32915" xr:uid="{763C4B86-7B5B-48FE-9E9E-9DB5598B0473}"/>
    <cellStyle name="Normal 7 9 11 2" xfId="32916" xr:uid="{C220A8DD-4A8C-4560-8702-19AE54ED9E8C}"/>
    <cellStyle name="Normal 7 9 11 2 2" xfId="32917" xr:uid="{69216763-F44B-447C-BE02-A1FF65CA9F24}"/>
    <cellStyle name="Normal 7 9 12" xfId="32918" xr:uid="{E35A89F5-28EE-4526-BFB6-AFF10575CBE2}"/>
    <cellStyle name="Normal 7 9 12 2" xfId="32919" xr:uid="{776FCC6F-AD41-4F7C-A8AC-4EAB4F9C37BB}"/>
    <cellStyle name="Normal 7 9 12 2 2" xfId="32920" xr:uid="{B6D4E78E-F827-4BFB-91C2-7E21A2DF7994}"/>
    <cellStyle name="Normal 7 9 13" xfId="32921" xr:uid="{5ADD2BD9-63E0-444E-865E-E2950DA71147}"/>
    <cellStyle name="Normal 7 9 13 2" xfId="32922" xr:uid="{232442D3-661A-4A81-9A69-9E16AC5DB338}"/>
    <cellStyle name="Normal 7 9 13 2 2" xfId="32923" xr:uid="{B6432E48-CCB5-4D9C-AA66-2AC139ADD80F}"/>
    <cellStyle name="Normal 7 9 14" xfId="32924" xr:uid="{7AD13BD7-DD17-4108-9D8D-378E96D2F1A3}"/>
    <cellStyle name="Normal 7 9 14 2" xfId="32925" xr:uid="{8D9C159E-F78F-4FF4-B6E7-660BD856C74A}"/>
    <cellStyle name="Normal 7 9 14 2 2" xfId="32926" xr:uid="{2B74A7BB-39D7-4C35-99E7-4E2EE062F0A6}"/>
    <cellStyle name="Normal 7 9 15" xfId="32927" xr:uid="{091F37EB-52F0-4EB9-9E03-B36DDE1D3EE9}"/>
    <cellStyle name="Normal 7 9 15 2" xfId="32928" xr:uid="{F1EA959D-F220-4FA2-9961-2B2CAC4E362F}"/>
    <cellStyle name="Normal 7 9 15 2 2" xfId="32929" xr:uid="{56894823-009E-4217-809D-4BBAA96CEE0D}"/>
    <cellStyle name="Normal 7 9 16" xfId="32930" xr:uid="{F13B6306-F0B3-4DD7-9B36-687B543C6938}"/>
    <cellStyle name="Normal 7 9 16 2" xfId="32931" xr:uid="{F6F7CAA8-0B2B-4FE4-94C1-D3D09D940455}"/>
    <cellStyle name="Normal 7 9 16 2 2" xfId="32932" xr:uid="{192BF532-D9C1-4C31-B621-7FD284625AE8}"/>
    <cellStyle name="Normal 7 9 17" xfId="32933" xr:uid="{27B54B74-D77A-4234-A115-5A5047182370}"/>
    <cellStyle name="Normal 7 9 17 2" xfId="32934" xr:uid="{440D2A3A-C67E-4650-A44B-E9DE738B0CBC}"/>
    <cellStyle name="Normal 7 9 17 2 2" xfId="32935" xr:uid="{90351061-9E84-431C-A74E-FAD7678AC860}"/>
    <cellStyle name="Normal 7 9 18" xfId="32936" xr:uid="{14E46667-4F45-45CD-853D-A050DA367D38}"/>
    <cellStyle name="Normal 7 9 18 2" xfId="32937" xr:uid="{6F9D842F-C76B-476E-B9E6-A849BBC08E7B}"/>
    <cellStyle name="Normal 7 9 18 2 2" xfId="32938" xr:uid="{3C00D385-7CEE-446E-98DB-20049D9D68EC}"/>
    <cellStyle name="Normal 7 9 19" xfId="32939" xr:uid="{0936366B-2427-4992-92A7-658C3C23F38E}"/>
    <cellStyle name="Normal 7 9 19 2" xfId="32940" xr:uid="{63688687-3096-4548-A8D1-869D804E13E1}"/>
    <cellStyle name="Normal 7 9 19 2 2" xfId="32941" xr:uid="{246063C1-89A1-415E-8F19-90A574489EEA}"/>
    <cellStyle name="Normal 7 9 2" xfId="32942" xr:uid="{46A2ED51-689C-471A-8520-428EDCC89C30}"/>
    <cellStyle name="Normal 7 9 2 2" xfId="32943" xr:uid="{7A858F5A-FCFD-4458-850F-BA1021CFD1E1}"/>
    <cellStyle name="Normal 7 9 2 2 2" xfId="32944" xr:uid="{780C2B9C-9241-40B3-83C7-4320C1757C1E}"/>
    <cellStyle name="Normal 7 9 20" xfId="32945" xr:uid="{9AF2D8BF-DAF5-46BA-824B-9F2B0E0D51C9}"/>
    <cellStyle name="Normal 7 9 20 2" xfId="32946" xr:uid="{29A2B911-68B4-4421-90F5-6E7B50FF55AC}"/>
    <cellStyle name="Normal 7 9 20 2 2" xfId="32947" xr:uid="{C9E0AFC4-8C3B-46EC-B650-D35CD00A7A63}"/>
    <cellStyle name="Normal 7 9 21" xfId="32948" xr:uid="{4128B2F8-5874-4699-A956-CDA7941FA87E}"/>
    <cellStyle name="Normal 7 9 21 2" xfId="32949" xr:uid="{8184DA44-FC22-4D60-A5AE-2C8FBB473ABA}"/>
    <cellStyle name="Normal 7 9 21 2 2" xfId="32950" xr:uid="{CFA1C5D1-A403-444E-B7EA-DD1599E6D884}"/>
    <cellStyle name="Normal 7 9 22" xfId="32951" xr:uid="{3D8397D0-D947-4FBF-9C22-92270B3E9626}"/>
    <cellStyle name="Normal 7 9 22 2" xfId="32952" xr:uid="{469632FB-81C1-4784-A747-703607C5E0E8}"/>
    <cellStyle name="Normal 7 9 22 2 2" xfId="32953" xr:uid="{22893398-AC35-4685-B4C6-46E844A0BBBF}"/>
    <cellStyle name="Normal 7 9 23" xfId="32954" xr:uid="{AB954A6F-EF6D-4612-ADAA-BA8CE84E670D}"/>
    <cellStyle name="Normal 7 9 23 2" xfId="32955" xr:uid="{1207E610-EDAF-4E1E-946A-108A1A552B39}"/>
    <cellStyle name="Normal 7 9 23 2 2" xfId="32956" xr:uid="{D9C73511-D735-4AF2-97A8-68B55676B80E}"/>
    <cellStyle name="Normal 7 9 24" xfId="32957" xr:uid="{D956DB46-E765-4CC2-A6B3-636848C6929D}"/>
    <cellStyle name="Normal 7 9 24 2" xfId="32958" xr:uid="{1988AA34-91FF-4681-864A-CD864EE1EF39}"/>
    <cellStyle name="Normal 7 9 24 2 2" xfId="32959" xr:uid="{BD66273F-127C-40AF-824F-474575BDA4DF}"/>
    <cellStyle name="Normal 7 9 25" xfId="32960" xr:uid="{CDF7C0D0-0AC0-4306-801D-2BE0140E2065}"/>
    <cellStyle name="Normal 7 9 25 2" xfId="32961" xr:uid="{065C7377-A436-466B-BF06-DBCE50D3BED2}"/>
    <cellStyle name="Normal 7 9 26" xfId="32962" xr:uid="{969F56E5-B1D6-4B92-B5F7-1647BD2F0237}"/>
    <cellStyle name="Normal 7 9 3" xfId="32963" xr:uid="{8E2937EE-6059-4017-AD0F-818AD114C243}"/>
    <cellStyle name="Normal 7 9 3 2" xfId="32964" xr:uid="{B42A93B8-6534-4C5D-9CF6-40F5FED34C23}"/>
    <cellStyle name="Normal 7 9 3 2 2" xfId="32965" xr:uid="{A0EAD773-7C03-4CA1-A6E7-FFCB01B18F36}"/>
    <cellStyle name="Normal 7 9 4" xfId="32966" xr:uid="{0077A5D4-2584-45D6-A904-8A397F0CD19E}"/>
    <cellStyle name="Normal 7 9 4 2" xfId="32967" xr:uid="{86DF4406-CD93-49C5-ABD9-D1F77EF2A6BE}"/>
    <cellStyle name="Normal 7 9 4 2 2" xfId="32968" xr:uid="{9CAAB14C-B93D-42D2-811B-231168DEC569}"/>
    <cellStyle name="Normal 7 9 5" xfId="32969" xr:uid="{9DAD91ED-B2D3-4F00-BE2F-9F5859618733}"/>
    <cellStyle name="Normal 7 9 5 2" xfId="32970" xr:uid="{EAB3A52E-5972-49E3-9056-C0C56FD4376A}"/>
    <cellStyle name="Normal 7 9 5 2 2" xfId="32971" xr:uid="{AF654EB2-153D-4177-A1D5-A34AD8D1E834}"/>
    <cellStyle name="Normal 7 9 6" xfId="32972" xr:uid="{0A7EE0FC-7101-40BF-B9DE-4589D40C09FC}"/>
    <cellStyle name="Normal 7 9 6 2" xfId="32973" xr:uid="{83D03995-66A5-440B-BA10-D1DA3122B292}"/>
    <cellStyle name="Normal 7 9 6 2 2" xfId="32974" xr:uid="{291D4E1B-B349-456C-8BF5-DC10EC0446A0}"/>
    <cellStyle name="Normal 7 9 7" xfId="32975" xr:uid="{8A3477A6-9DFB-4FD8-9C3C-09587F9BAC2E}"/>
    <cellStyle name="Normal 7 9 7 2" xfId="32976" xr:uid="{2519338D-54CB-4FB0-AFE7-7AF2A030D9C2}"/>
    <cellStyle name="Normal 7 9 7 2 2" xfId="32977" xr:uid="{BE8DFB7F-74EF-4AAF-9421-03BAA5E206BF}"/>
    <cellStyle name="Normal 7 9 8" xfId="32978" xr:uid="{B3411CC7-CE75-4B3F-8542-C62E2BAECA52}"/>
    <cellStyle name="Normal 7 9 8 2" xfId="32979" xr:uid="{DF43B570-808A-4DDE-B45A-5EB212306AED}"/>
    <cellStyle name="Normal 7 9 8 2 2" xfId="32980" xr:uid="{4F7F9D0B-7D79-4C3B-8F1A-642B1407A88F}"/>
    <cellStyle name="Normal 7 9 9" xfId="32981" xr:uid="{18A88257-FBD5-49C9-AB51-62A473D2AEE9}"/>
    <cellStyle name="Normal 7 9 9 2" xfId="32982" xr:uid="{D1605BC0-A85B-4F13-B6AA-BF0F113B8775}"/>
    <cellStyle name="Normal 7 9 9 2 2" xfId="32983" xr:uid="{EFDEA703-742D-418A-BAF9-0671777437DD}"/>
    <cellStyle name="Normal 7_Assays" xfId="32984" xr:uid="{8DAC726D-C097-4EBD-AF4D-F22880591B96}"/>
    <cellStyle name="Normal 70" xfId="32985" xr:uid="{32CD4B7B-E933-4CE5-AB10-166F49E4CA41}"/>
    <cellStyle name="Normal 70 2" xfId="32986" xr:uid="{945EF1D1-5B76-45CC-ADC0-B0DBD3F8374A}"/>
    <cellStyle name="Normal 71" xfId="32987" xr:uid="{548C4D9F-B6FD-439B-AFF0-C62DE6FBB3C7}"/>
    <cellStyle name="Normal 71 2" xfId="32988" xr:uid="{CF4D8AB6-819A-4881-B77F-ECCD52C9C561}"/>
    <cellStyle name="Normal 72" xfId="32989" xr:uid="{137F9214-306A-4BC2-9197-2124378A3E98}"/>
    <cellStyle name="Normal 72 2" xfId="32990" xr:uid="{07122CD7-D7A2-4406-AE84-35D9AFB394D6}"/>
    <cellStyle name="Normal 73" xfId="32991" xr:uid="{AF94584A-C352-4F48-BA8A-76BC40EA70BF}"/>
    <cellStyle name="Normal 73 2" xfId="32992" xr:uid="{D2AE2A31-5006-4D69-847A-4D2C0CF9477F}"/>
    <cellStyle name="Normal 74" xfId="32993" xr:uid="{0CEFA7E4-0F0E-488F-8E03-5C81D5025A7C}"/>
    <cellStyle name="Normal 74 2" xfId="32994" xr:uid="{7C54F506-8359-463C-945A-6FD50D90F073}"/>
    <cellStyle name="Normal 75" xfId="32995" xr:uid="{778D86CC-0067-49A2-9C6D-7F9BF83FFDC7}"/>
    <cellStyle name="Normal 75 2" xfId="32996" xr:uid="{4FF79F46-6AD5-44DC-B497-3AA60935C0C8}"/>
    <cellStyle name="Normal 76" xfId="32997" xr:uid="{2DE66B01-A3F0-4C8D-B023-FBC713650EB8}"/>
    <cellStyle name="Normal 76 2" xfId="32998" xr:uid="{C89FD1DE-5556-4C65-805C-A0FD98C53F47}"/>
    <cellStyle name="Normal 77" xfId="32999" xr:uid="{3F3D562C-E417-418A-9526-289BD8555DD8}"/>
    <cellStyle name="Normal 77 2" xfId="33000" xr:uid="{4E6BD1EE-CB25-4C1E-AD97-734895B2B231}"/>
    <cellStyle name="Normal 78" xfId="33001" xr:uid="{55BA22D9-770C-4D2B-AD43-415C27C62D47}"/>
    <cellStyle name="Normal 78 2" xfId="33002" xr:uid="{D61C8816-7043-46FB-A815-C842100491EF}"/>
    <cellStyle name="Normal 79" xfId="33003" xr:uid="{AD3C6C55-2333-41A0-AE26-6CE4456A14B9}"/>
    <cellStyle name="Normal 79 2" xfId="33004" xr:uid="{1D589AEC-69B6-4F07-B5C2-81F74A0DE921}"/>
    <cellStyle name="Normal 8" xfId="33005" xr:uid="{106FFB8F-D24F-4765-83FF-B377783B9867}"/>
    <cellStyle name="Normal 8 10" xfId="33006" xr:uid="{B2CD0BEE-99B8-43D1-B8E0-943DA9FBE078}"/>
    <cellStyle name="Normal 8 10 10" xfId="33007" xr:uid="{A70E0C28-15AD-42B6-9DF1-7980927E0596}"/>
    <cellStyle name="Normal 8 10 10 2" xfId="33008" xr:uid="{59A80A16-FA66-4168-996B-0E8FBE6FED82}"/>
    <cellStyle name="Normal 8 10 10 2 2" xfId="33009" xr:uid="{1CDCCB4A-A642-4993-A764-6C48B1F98B0C}"/>
    <cellStyle name="Normal 8 10 11" xfId="33010" xr:uid="{4B7F1529-3A5D-4E90-BCE1-9D24B277A191}"/>
    <cellStyle name="Normal 8 10 11 2" xfId="33011" xr:uid="{632F1EAA-0AB0-455A-97C5-A63B84AB4F10}"/>
    <cellStyle name="Normal 8 10 11 2 2" xfId="33012" xr:uid="{31248A1E-D3A9-4D20-8212-F71D800D1394}"/>
    <cellStyle name="Normal 8 10 12" xfId="33013" xr:uid="{8F6A9174-1CEF-4425-B83C-28850B969A95}"/>
    <cellStyle name="Normal 8 10 12 2" xfId="33014" xr:uid="{98FC6254-2246-4692-ADAB-097C1A1CEC93}"/>
    <cellStyle name="Normal 8 10 12 2 2" xfId="33015" xr:uid="{6E152DDE-F983-46E0-AE6D-82BFF59B7D64}"/>
    <cellStyle name="Normal 8 10 13" xfId="33016" xr:uid="{F90EBA17-D0C0-49BB-B069-7FA4DBF7A927}"/>
    <cellStyle name="Normal 8 10 13 2" xfId="33017" xr:uid="{3B127F68-F432-4FBC-989F-37C4A3D9B226}"/>
    <cellStyle name="Normal 8 10 13 2 2" xfId="33018" xr:uid="{466C7B35-F2EA-4DE1-86C1-738D1C411DF7}"/>
    <cellStyle name="Normal 8 10 14" xfId="33019" xr:uid="{3566DE2C-847E-4E26-A11F-3A4C09748163}"/>
    <cellStyle name="Normal 8 10 14 2" xfId="33020" xr:uid="{6FA95A6E-3B0D-489E-A1D0-8CE54AE9C041}"/>
    <cellStyle name="Normal 8 10 14 2 2" xfId="33021" xr:uid="{B3AAFF5F-E59F-40F8-8D62-E740D1AE21ED}"/>
    <cellStyle name="Normal 8 10 15" xfId="33022" xr:uid="{1F8290B4-31BE-4EDB-9270-243280A57D83}"/>
    <cellStyle name="Normal 8 10 15 2" xfId="33023" xr:uid="{78E5D670-C554-4510-9D07-5F273E744091}"/>
    <cellStyle name="Normal 8 10 15 2 2" xfId="33024" xr:uid="{F96BB1EE-EEEE-43E1-B5EF-52CDA19964F3}"/>
    <cellStyle name="Normal 8 10 16" xfId="33025" xr:uid="{040B5224-7CF1-476B-8B57-0FE833478914}"/>
    <cellStyle name="Normal 8 10 16 2" xfId="33026" xr:uid="{4C633E23-DEB8-4844-91E5-D40F00E22136}"/>
    <cellStyle name="Normal 8 10 16 2 2" xfId="33027" xr:uid="{92F1B026-B0C0-4BF6-8158-648C887929A5}"/>
    <cellStyle name="Normal 8 10 17" xfId="33028" xr:uid="{82A56990-D5EC-4ED2-A1C6-89EEB09F3D2E}"/>
    <cellStyle name="Normal 8 10 17 2" xfId="33029" xr:uid="{D19957CD-3E3C-4FE7-B273-B198C533504B}"/>
    <cellStyle name="Normal 8 10 17 2 2" xfId="33030" xr:uid="{64CB0FF6-4161-4854-9CEB-4C65E8A4A4CF}"/>
    <cellStyle name="Normal 8 10 18" xfId="33031" xr:uid="{AE2CC1F5-E05C-408D-A89F-BE0228EA2A39}"/>
    <cellStyle name="Normal 8 10 18 2" xfId="33032" xr:uid="{23DC9BE2-43AD-481B-BAD6-0B552C010752}"/>
    <cellStyle name="Normal 8 10 18 2 2" xfId="33033" xr:uid="{6EDD1747-4A42-4596-B123-39D6DFC0964F}"/>
    <cellStyle name="Normal 8 10 19" xfId="33034" xr:uid="{B3214224-9A17-4569-9BFA-FEF68BE5792E}"/>
    <cellStyle name="Normal 8 10 19 2" xfId="33035" xr:uid="{D6F81C96-A39A-4AB9-95F0-E44262E326D7}"/>
    <cellStyle name="Normal 8 10 19 2 2" xfId="33036" xr:uid="{B516816F-F290-401B-A540-C62AC090006E}"/>
    <cellStyle name="Normal 8 10 2" xfId="33037" xr:uid="{19C4AD44-353E-4694-9384-88AB5A67AA82}"/>
    <cellStyle name="Normal 8 10 2 2" xfId="33038" xr:uid="{D4C850E5-CFCB-4A5E-B213-0248F5D5A736}"/>
    <cellStyle name="Normal 8 10 2 2 2" xfId="33039" xr:uid="{3BA2CB95-DD2B-4BB9-9072-A3BDEC286A8E}"/>
    <cellStyle name="Normal 8 10 20" xfId="33040" xr:uid="{CFFA3132-3832-44EB-ABDB-6EE0876A3CDB}"/>
    <cellStyle name="Normal 8 10 20 2" xfId="33041" xr:uid="{4723750E-9F24-4570-8FE0-20231A219598}"/>
    <cellStyle name="Normal 8 10 20 2 2" xfId="33042" xr:uid="{3A3A6078-5844-4D1F-A7F6-6317B246C660}"/>
    <cellStyle name="Normal 8 10 21" xfId="33043" xr:uid="{6B47BEB3-A7FA-4056-B3FC-902626D08623}"/>
    <cellStyle name="Normal 8 10 21 2" xfId="33044" xr:uid="{8C252279-9718-4284-A1EC-6E7E9F7790F4}"/>
    <cellStyle name="Normal 8 10 21 2 2" xfId="33045" xr:uid="{F70CF0B6-A92A-4F34-85BC-5DA30531675E}"/>
    <cellStyle name="Normal 8 10 22" xfId="33046" xr:uid="{F12F6ECE-AF89-40E3-9521-3411A303297D}"/>
    <cellStyle name="Normal 8 10 22 2" xfId="33047" xr:uid="{B32F3E71-4CE0-4117-87AE-FFC2F093F931}"/>
    <cellStyle name="Normal 8 10 22 2 2" xfId="33048" xr:uid="{6FB70E79-F78C-4D35-B835-26E8AC25FF1E}"/>
    <cellStyle name="Normal 8 10 23" xfId="33049" xr:uid="{A042726A-59FE-47ED-A925-164F3A85FD91}"/>
    <cellStyle name="Normal 8 10 23 2" xfId="33050" xr:uid="{09ED2E41-6FDA-4B4F-9767-0C37434A0B8F}"/>
    <cellStyle name="Normal 8 10 23 2 2" xfId="33051" xr:uid="{6D4E495C-5CA9-40D6-AAF6-7EE42C8DA650}"/>
    <cellStyle name="Normal 8 10 24" xfId="33052" xr:uid="{BCBBD86E-AFAA-412B-965E-4B962401F2CB}"/>
    <cellStyle name="Normal 8 10 24 2" xfId="33053" xr:uid="{0A10A97F-1F9C-40B7-9EDE-EAAD2B890B3B}"/>
    <cellStyle name="Normal 8 10 24 2 2" xfId="33054" xr:uid="{0AFCF23E-B94D-4395-B396-EE73B50DFF46}"/>
    <cellStyle name="Normal 8 10 25" xfId="33055" xr:uid="{3A784947-FB3A-4CA3-AA99-0472D0865EC7}"/>
    <cellStyle name="Normal 8 10 25 2" xfId="33056" xr:uid="{498F44EA-6B22-4BAA-BA12-A251444D41CA}"/>
    <cellStyle name="Normal 8 10 26" xfId="33057" xr:uid="{8C707A5F-1656-4075-A98D-35B29D04774F}"/>
    <cellStyle name="Normal 8 10 3" xfId="33058" xr:uid="{F5FF2E97-0C71-480E-A449-D9F126893D58}"/>
    <cellStyle name="Normal 8 10 3 2" xfId="33059" xr:uid="{C2C9B61C-47C2-428A-8A1A-F924DF9034DB}"/>
    <cellStyle name="Normal 8 10 3 2 2" xfId="33060" xr:uid="{A9ECC504-2FBD-450C-ACDE-2ED9D5011EA1}"/>
    <cellStyle name="Normal 8 10 4" xfId="33061" xr:uid="{787DB9C1-C9F2-45DA-8947-1B04CFDE5ABD}"/>
    <cellStyle name="Normal 8 10 4 2" xfId="33062" xr:uid="{2AB06A25-1B50-4817-8557-13EE2D95BD52}"/>
    <cellStyle name="Normal 8 10 4 2 2" xfId="33063" xr:uid="{33940D2B-3580-450D-AD06-76C51220D600}"/>
    <cellStyle name="Normal 8 10 5" xfId="33064" xr:uid="{F1975E7E-E88A-47A3-ABBA-91AF24E207D5}"/>
    <cellStyle name="Normal 8 10 5 2" xfId="33065" xr:uid="{FE4C21AB-E250-467D-83DE-362769872F22}"/>
    <cellStyle name="Normal 8 10 5 2 2" xfId="33066" xr:uid="{4EEEBCCE-D98B-4BD0-9206-619863430835}"/>
    <cellStyle name="Normal 8 10 6" xfId="33067" xr:uid="{84F345A2-58AE-4D60-9CA3-CF08B38987D4}"/>
    <cellStyle name="Normal 8 10 6 2" xfId="33068" xr:uid="{81F6563D-78EC-44C5-9432-4257C2228C92}"/>
    <cellStyle name="Normal 8 10 6 2 2" xfId="33069" xr:uid="{B55852EB-AF51-4C95-BA53-5A2A8CC2DA56}"/>
    <cellStyle name="Normal 8 10 7" xfId="33070" xr:uid="{9318A8FC-3B27-4616-A682-4A5FEDC1AB14}"/>
    <cellStyle name="Normal 8 10 7 2" xfId="33071" xr:uid="{8B170EBE-351A-4A42-9FCA-6BC8F4ED8337}"/>
    <cellStyle name="Normal 8 10 7 2 2" xfId="33072" xr:uid="{F97DA9F5-A95E-4022-AB69-30C1C1223B09}"/>
    <cellStyle name="Normal 8 10 8" xfId="33073" xr:uid="{52CDBF03-D24A-4EC0-BA79-CA9D7907B9D8}"/>
    <cellStyle name="Normal 8 10 8 2" xfId="33074" xr:uid="{3978AA1C-1E3F-49BA-9B2D-39D6DA612C01}"/>
    <cellStyle name="Normal 8 10 8 2 2" xfId="33075" xr:uid="{4EBC57C4-C794-4A7B-9D75-3D9A48ECD33F}"/>
    <cellStyle name="Normal 8 10 9" xfId="33076" xr:uid="{AA16DAED-DBAD-48C9-89DB-60D41551F332}"/>
    <cellStyle name="Normal 8 10 9 2" xfId="33077" xr:uid="{A6B26A59-45C9-41B8-912D-73F9A1F6DF76}"/>
    <cellStyle name="Normal 8 10 9 2 2" xfId="33078" xr:uid="{655C1905-CFC0-4293-BACB-76F01263B555}"/>
    <cellStyle name="Normal 8 11" xfId="33079" xr:uid="{DABC0980-4A23-44DD-9C89-0E6947B94CDC}"/>
    <cellStyle name="Normal 8 11 10" xfId="33080" xr:uid="{8FF81943-053E-4C6C-96F2-FD05F88E9F9E}"/>
    <cellStyle name="Normal 8 11 10 2" xfId="33081" xr:uid="{7353AC56-C11C-40C3-A84E-7F016E0EE514}"/>
    <cellStyle name="Normal 8 11 10 2 2" xfId="33082" xr:uid="{205C8E12-0459-4AAB-ABB6-66D6DC12BAD5}"/>
    <cellStyle name="Normal 8 11 11" xfId="33083" xr:uid="{0E1F31E2-67CE-48D3-9D17-7B24288B5386}"/>
    <cellStyle name="Normal 8 11 11 2" xfId="33084" xr:uid="{9DC93503-842B-48AF-BB77-413A372B1D29}"/>
    <cellStyle name="Normal 8 11 11 2 2" xfId="33085" xr:uid="{78D45811-9443-4E9E-B15A-AE888BE107E7}"/>
    <cellStyle name="Normal 8 11 12" xfId="33086" xr:uid="{51A3B471-4BB0-4C9D-97D0-6DE8DB14F806}"/>
    <cellStyle name="Normal 8 11 12 2" xfId="33087" xr:uid="{14A662A8-93AC-48D0-A428-27E5DD4F5C9F}"/>
    <cellStyle name="Normal 8 11 12 2 2" xfId="33088" xr:uid="{ACBE5DF8-0F0E-423D-B0AF-691B1E3D6116}"/>
    <cellStyle name="Normal 8 11 13" xfId="33089" xr:uid="{B51C8E03-C8E5-4ED8-8643-54C38613A771}"/>
    <cellStyle name="Normal 8 11 13 2" xfId="33090" xr:uid="{82516B6F-D61F-45A0-A034-BB329D504C4B}"/>
    <cellStyle name="Normal 8 11 13 2 2" xfId="33091" xr:uid="{E5DAAFB6-552A-4BB1-969A-B37925893CDD}"/>
    <cellStyle name="Normal 8 11 14" xfId="33092" xr:uid="{930269BA-C2A0-4B9B-9D5D-1B1169D25FEC}"/>
    <cellStyle name="Normal 8 11 14 2" xfId="33093" xr:uid="{5DC03356-3F42-4ED6-AFB2-53B5D24ABC23}"/>
    <cellStyle name="Normal 8 11 14 2 2" xfId="33094" xr:uid="{6A27390C-B5C5-4FED-8B82-C199F527A80B}"/>
    <cellStyle name="Normal 8 11 15" xfId="33095" xr:uid="{72120632-BEB4-45AC-877C-D86FA5CC755B}"/>
    <cellStyle name="Normal 8 11 15 2" xfId="33096" xr:uid="{1D9144AD-8932-4F5A-86FE-3DA723B7CA03}"/>
    <cellStyle name="Normal 8 11 15 2 2" xfId="33097" xr:uid="{5DA99B1D-4841-422D-8E66-3D5BA28FF3FA}"/>
    <cellStyle name="Normal 8 11 16" xfId="33098" xr:uid="{90BF6EDD-44D4-4488-BB4E-F6DEDD4ADBD9}"/>
    <cellStyle name="Normal 8 11 16 2" xfId="33099" xr:uid="{91EBF82C-DDF9-43EC-8F79-A47C03DF5C04}"/>
    <cellStyle name="Normal 8 11 16 2 2" xfId="33100" xr:uid="{6347F797-F6DB-4961-B104-8D65EB9E6330}"/>
    <cellStyle name="Normal 8 11 17" xfId="33101" xr:uid="{2D47A076-C5E1-4DE1-93D7-5E0154EAF066}"/>
    <cellStyle name="Normal 8 11 17 2" xfId="33102" xr:uid="{4FD522EC-37C7-455E-82D2-A50E0C0F9FD7}"/>
    <cellStyle name="Normal 8 11 17 2 2" xfId="33103" xr:uid="{69CD5093-D958-4EBC-8610-B09866C183EC}"/>
    <cellStyle name="Normal 8 11 18" xfId="33104" xr:uid="{F74B680F-3A58-4776-B789-38F7AB80AF49}"/>
    <cellStyle name="Normal 8 11 18 2" xfId="33105" xr:uid="{6DFFC3A2-8381-409F-B059-82ACD656A471}"/>
    <cellStyle name="Normal 8 11 18 2 2" xfId="33106" xr:uid="{2B7AC5C4-1EDE-4CB9-BE47-AFF215065D9C}"/>
    <cellStyle name="Normal 8 11 19" xfId="33107" xr:uid="{BF1395F2-EC7A-4DF9-8D7B-80BE9334F379}"/>
    <cellStyle name="Normal 8 11 19 2" xfId="33108" xr:uid="{E4BB62F8-C5BC-4666-8473-5B9759A0BEED}"/>
    <cellStyle name="Normal 8 11 19 2 2" xfId="33109" xr:uid="{385EE478-CD18-4FF3-BB0E-B23CFC295413}"/>
    <cellStyle name="Normal 8 11 2" xfId="33110" xr:uid="{BA9280FF-4B02-4BC3-86F2-C162F79EECBA}"/>
    <cellStyle name="Normal 8 11 2 2" xfId="33111" xr:uid="{DD40EC01-0064-4742-8DC1-36328F5C0E07}"/>
    <cellStyle name="Normal 8 11 2 2 2" xfId="33112" xr:uid="{6214B134-C496-4092-9706-BFCCF6202D77}"/>
    <cellStyle name="Normal 8 11 20" xfId="33113" xr:uid="{58ED71D9-01A5-4E73-91A0-0F9AE7715F23}"/>
    <cellStyle name="Normal 8 11 20 2" xfId="33114" xr:uid="{CFA4CC25-2358-4088-AD86-BD6C73B27FC5}"/>
    <cellStyle name="Normal 8 11 20 2 2" xfId="33115" xr:uid="{8A432A2C-933E-429B-9858-8C0F68229BBA}"/>
    <cellStyle name="Normal 8 11 21" xfId="33116" xr:uid="{4AC67B42-7C28-43A0-B56F-F0746D5D089F}"/>
    <cellStyle name="Normal 8 11 21 2" xfId="33117" xr:uid="{7BB9684E-BC8F-4FEB-B242-253FC846D60F}"/>
    <cellStyle name="Normal 8 11 21 2 2" xfId="33118" xr:uid="{B01042D8-83DF-4611-AC66-82F1136A382E}"/>
    <cellStyle name="Normal 8 11 22" xfId="33119" xr:uid="{24D2E00C-FCB3-4A21-BFEB-518370E85777}"/>
    <cellStyle name="Normal 8 11 22 2" xfId="33120" xr:uid="{E1FADC3E-B165-4920-B165-F0AFA1A26401}"/>
    <cellStyle name="Normal 8 11 22 2 2" xfId="33121" xr:uid="{779BE57F-3F82-4294-A03E-A8E1CD2437BA}"/>
    <cellStyle name="Normal 8 11 23" xfId="33122" xr:uid="{43719170-1B25-478E-B1E6-DE193067082A}"/>
    <cellStyle name="Normal 8 11 23 2" xfId="33123" xr:uid="{95D8D7E2-6BEF-4B80-BACB-7B57F24E3021}"/>
    <cellStyle name="Normal 8 11 23 2 2" xfId="33124" xr:uid="{E7BEB189-9282-430F-A0B1-98BA5397EFB4}"/>
    <cellStyle name="Normal 8 11 24" xfId="33125" xr:uid="{529BDFFB-D77A-4643-96A6-7AC500C7C1AD}"/>
    <cellStyle name="Normal 8 11 24 2" xfId="33126" xr:uid="{CB29717F-3760-47E5-97BC-FD15FCE8CD2C}"/>
    <cellStyle name="Normal 8 11 24 2 2" xfId="33127" xr:uid="{834B0245-1844-41EC-B473-545455EA7C77}"/>
    <cellStyle name="Normal 8 11 25" xfId="33128" xr:uid="{10814435-3A07-4350-AE6C-256C288BD63B}"/>
    <cellStyle name="Normal 8 11 25 2" xfId="33129" xr:uid="{BAE329E9-9D6C-4A34-927B-10149693E1A2}"/>
    <cellStyle name="Normal 8 11 26" xfId="33130" xr:uid="{D1D72E20-01B2-4990-B910-625A76F27CB8}"/>
    <cellStyle name="Normal 8 11 3" xfId="33131" xr:uid="{4BA31B4A-D6DA-4D90-BD06-16671D0E5720}"/>
    <cellStyle name="Normal 8 11 3 2" xfId="33132" xr:uid="{94097B65-B2E3-4DA0-B247-7F44803149D3}"/>
    <cellStyle name="Normal 8 11 3 2 2" xfId="33133" xr:uid="{23EDD43B-6540-47E2-B909-2F2086B03D06}"/>
    <cellStyle name="Normal 8 11 4" xfId="33134" xr:uid="{A1C410CD-0EED-4DED-98DA-9C1BE570A914}"/>
    <cellStyle name="Normal 8 11 4 2" xfId="33135" xr:uid="{3B96157E-83A2-484A-BD9D-EB020C403257}"/>
    <cellStyle name="Normal 8 11 4 2 2" xfId="33136" xr:uid="{274FBF36-FD0C-4E04-B152-4DA5DB0204EE}"/>
    <cellStyle name="Normal 8 11 5" xfId="33137" xr:uid="{8EBB9324-5621-4436-BEAB-C62217CB092B}"/>
    <cellStyle name="Normal 8 11 5 2" xfId="33138" xr:uid="{444B592F-244A-4D2C-BAB4-420BE5C925A8}"/>
    <cellStyle name="Normal 8 11 5 2 2" xfId="33139" xr:uid="{1BC486D8-E071-4502-86E9-AD8D5839DDC4}"/>
    <cellStyle name="Normal 8 11 6" xfId="33140" xr:uid="{D6F07394-3C3D-4AF6-8D7D-3DEA114C81E9}"/>
    <cellStyle name="Normal 8 11 6 2" xfId="33141" xr:uid="{095EA31D-1CC4-4B5A-A0A3-3E87AC7D5192}"/>
    <cellStyle name="Normal 8 11 6 2 2" xfId="33142" xr:uid="{390DAFC0-529F-4655-84A9-2B548287AB2B}"/>
    <cellStyle name="Normal 8 11 7" xfId="33143" xr:uid="{B0F950D1-8984-4559-8498-80CB3E3C5854}"/>
    <cellStyle name="Normal 8 11 7 2" xfId="33144" xr:uid="{AA5022D2-6035-4791-9462-DCD18ABFF56F}"/>
    <cellStyle name="Normal 8 11 7 2 2" xfId="33145" xr:uid="{F31A8CA8-2F98-496D-BCD3-041AFF0A6D92}"/>
    <cellStyle name="Normal 8 11 8" xfId="33146" xr:uid="{63C1FD27-8B4F-4D86-B718-A0E86417266D}"/>
    <cellStyle name="Normal 8 11 8 2" xfId="33147" xr:uid="{E41A8F51-9E27-44B8-A926-09CA57D36E92}"/>
    <cellStyle name="Normal 8 11 8 2 2" xfId="33148" xr:uid="{B61952BB-EDB8-4E23-B42E-951A00D60331}"/>
    <cellStyle name="Normal 8 11 9" xfId="33149" xr:uid="{A261E60C-F30A-4A05-B738-22708AEEB1C3}"/>
    <cellStyle name="Normal 8 11 9 2" xfId="33150" xr:uid="{E242A379-7AA3-47DA-A6C9-30D2B3864768}"/>
    <cellStyle name="Normal 8 11 9 2 2" xfId="33151" xr:uid="{4184DCB9-139E-435E-A2DA-C2252DFC0AC9}"/>
    <cellStyle name="Normal 8 12" xfId="33152" xr:uid="{922B013A-B3EE-413B-92FD-0D6C293DA3EF}"/>
    <cellStyle name="Normal 8 12 10" xfId="33153" xr:uid="{8B4A1201-6C18-4D64-A1DB-4A6CBAA1BF56}"/>
    <cellStyle name="Normal 8 12 10 2" xfId="33154" xr:uid="{323E73CE-AC81-4E99-9EC4-3B2EBED3F3D1}"/>
    <cellStyle name="Normal 8 12 10 2 2" xfId="33155" xr:uid="{E7E53642-959B-43B1-9DAE-E49FDDF41DB2}"/>
    <cellStyle name="Normal 8 12 11" xfId="33156" xr:uid="{FE2D8EE9-81E0-48C8-8E48-7E5C36460677}"/>
    <cellStyle name="Normal 8 12 11 2" xfId="33157" xr:uid="{AE0F6E75-3555-4F2B-8D8C-07FD41C96392}"/>
    <cellStyle name="Normal 8 12 11 2 2" xfId="33158" xr:uid="{FA6E9953-F031-4277-BE07-A81604A924F9}"/>
    <cellStyle name="Normal 8 12 12" xfId="33159" xr:uid="{BEEC18D5-7759-4978-A337-51AEEE7C40E2}"/>
    <cellStyle name="Normal 8 12 12 2" xfId="33160" xr:uid="{A60CDEA1-4304-4C1C-BBF5-FC75C532CDAC}"/>
    <cellStyle name="Normal 8 12 12 2 2" xfId="33161" xr:uid="{71E14668-30B4-4018-ACA6-97B6FBA86C7C}"/>
    <cellStyle name="Normal 8 12 13" xfId="33162" xr:uid="{604E66EE-DEA4-420A-84E2-6BBFA8C479EB}"/>
    <cellStyle name="Normal 8 12 13 2" xfId="33163" xr:uid="{8E2DBEC7-C45D-4746-9143-9B4FA796EE73}"/>
    <cellStyle name="Normal 8 12 13 2 2" xfId="33164" xr:uid="{C3D2EA7A-7D2E-4D7E-822B-D7C15B1A4DBE}"/>
    <cellStyle name="Normal 8 12 14" xfId="33165" xr:uid="{56D7EE60-90A0-41BA-9F44-0CD14243AC97}"/>
    <cellStyle name="Normal 8 12 14 2" xfId="33166" xr:uid="{72D828A7-848E-4183-8088-B8078A07B0AC}"/>
    <cellStyle name="Normal 8 12 14 2 2" xfId="33167" xr:uid="{D56E0670-6BB5-4795-9C20-49FAD8460361}"/>
    <cellStyle name="Normal 8 12 15" xfId="33168" xr:uid="{CD9944F5-FE65-4B5B-BD01-2870EC13520E}"/>
    <cellStyle name="Normal 8 12 15 2" xfId="33169" xr:uid="{8B88F02A-4CC5-4F18-8A07-F9EDDACF11F9}"/>
    <cellStyle name="Normal 8 12 15 2 2" xfId="33170" xr:uid="{90BF3BD6-7C02-4D7D-80F3-1F50BF390038}"/>
    <cellStyle name="Normal 8 12 16" xfId="33171" xr:uid="{F38B40EE-378C-457F-8D71-E8E7E6B3EAFB}"/>
    <cellStyle name="Normal 8 12 16 2" xfId="33172" xr:uid="{E16D758E-C2A1-42AB-95B3-A920D55E70BD}"/>
    <cellStyle name="Normal 8 12 16 2 2" xfId="33173" xr:uid="{32B481E8-8EBC-4CB0-9031-22809D29A284}"/>
    <cellStyle name="Normal 8 12 17" xfId="33174" xr:uid="{59B7E595-E231-4933-B864-3E4EB873B301}"/>
    <cellStyle name="Normal 8 12 17 2" xfId="33175" xr:uid="{F24F1301-D1A7-453B-A43E-D59663D77BAF}"/>
    <cellStyle name="Normal 8 12 17 2 2" xfId="33176" xr:uid="{730A35D2-99C7-4A3D-9D61-EA44E71176BD}"/>
    <cellStyle name="Normal 8 12 18" xfId="33177" xr:uid="{E8EB02E2-55C9-4B02-AB6F-086DCC5DA9DC}"/>
    <cellStyle name="Normal 8 12 18 2" xfId="33178" xr:uid="{4C328730-0EDD-44EB-BD74-34CDE76B0675}"/>
    <cellStyle name="Normal 8 12 18 2 2" xfId="33179" xr:uid="{15CB86B6-80E0-4F5B-AE04-83F275F38E3A}"/>
    <cellStyle name="Normal 8 12 19" xfId="33180" xr:uid="{E27DBC3A-D441-4BB9-96F8-46159C664175}"/>
    <cellStyle name="Normal 8 12 19 2" xfId="33181" xr:uid="{79BF1677-69F2-4FB4-A938-D4DA0CD6127D}"/>
    <cellStyle name="Normal 8 12 19 2 2" xfId="33182" xr:uid="{E946A06C-B87A-49E2-B5C4-A93AC4F88ABF}"/>
    <cellStyle name="Normal 8 12 2" xfId="33183" xr:uid="{9C0514D8-09F7-4517-9670-B645EC0BD1AE}"/>
    <cellStyle name="Normal 8 12 2 2" xfId="33184" xr:uid="{14377941-0731-4525-83ED-633044EAD1C5}"/>
    <cellStyle name="Normal 8 12 2 2 2" xfId="33185" xr:uid="{6B63AEF9-D686-4456-A33F-5877C65C8CF5}"/>
    <cellStyle name="Normal 8 12 20" xfId="33186" xr:uid="{911F46F9-82D1-490A-A73B-42B8287C7281}"/>
    <cellStyle name="Normal 8 12 20 2" xfId="33187" xr:uid="{4C04F5E3-BDEE-4751-8F99-ACB27C664D0C}"/>
    <cellStyle name="Normal 8 12 20 2 2" xfId="33188" xr:uid="{B334130C-576F-46AE-91A8-AEB1D44CAB56}"/>
    <cellStyle name="Normal 8 12 21" xfId="33189" xr:uid="{D8DD9386-0723-4238-8CA6-6EF16D562AEC}"/>
    <cellStyle name="Normal 8 12 21 2" xfId="33190" xr:uid="{C129E18E-19E7-4945-834F-2E4CBA079B5E}"/>
    <cellStyle name="Normal 8 12 21 2 2" xfId="33191" xr:uid="{13CE801C-9B77-433B-8742-B88E5E055A44}"/>
    <cellStyle name="Normal 8 12 22" xfId="33192" xr:uid="{DA1DDCE6-747D-4C76-BBDE-4E0F24368959}"/>
    <cellStyle name="Normal 8 12 22 2" xfId="33193" xr:uid="{9EE8E036-4413-4C8E-AD64-864F08E1E978}"/>
    <cellStyle name="Normal 8 12 22 2 2" xfId="33194" xr:uid="{4274D4B8-C01A-4C76-BF4F-746B285EF0B8}"/>
    <cellStyle name="Normal 8 12 23" xfId="33195" xr:uid="{4FAF3DFB-4A4D-406C-BD60-8D168FDBD704}"/>
    <cellStyle name="Normal 8 12 23 2" xfId="33196" xr:uid="{9643387C-F6EC-4206-8D41-4CCAB7FDADA2}"/>
    <cellStyle name="Normal 8 12 23 2 2" xfId="33197" xr:uid="{9A8518BE-DD71-43CD-8721-58DECF6ADAE7}"/>
    <cellStyle name="Normal 8 12 24" xfId="33198" xr:uid="{88566759-63AF-4F6F-830B-669476B7FB77}"/>
    <cellStyle name="Normal 8 12 24 2" xfId="33199" xr:uid="{F9800675-F729-4DCA-B313-AEEA531609AB}"/>
    <cellStyle name="Normal 8 12 24 2 2" xfId="33200" xr:uid="{73323C69-4154-4536-A9C1-D5CE6EAEF1C5}"/>
    <cellStyle name="Normal 8 12 25" xfId="33201" xr:uid="{A2840AB4-A9FB-4E94-BA92-39F04983EFD6}"/>
    <cellStyle name="Normal 8 12 25 2" xfId="33202" xr:uid="{EF327340-3055-4BA4-B7EB-3CBD2255A462}"/>
    <cellStyle name="Normal 8 12 26" xfId="33203" xr:uid="{84829C77-FA34-4962-AC68-39C9B7AEA14B}"/>
    <cellStyle name="Normal 8 12 3" xfId="33204" xr:uid="{F66B966E-6193-451E-908C-859F3F9E7432}"/>
    <cellStyle name="Normal 8 12 3 2" xfId="33205" xr:uid="{80678276-12CB-4974-BFC7-4399724B9AAD}"/>
    <cellStyle name="Normal 8 12 3 2 2" xfId="33206" xr:uid="{64E0AF02-4C6A-4F2B-9A79-43941959237D}"/>
    <cellStyle name="Normal 8 12 4" xfId="33207" xr:uid="{B79E6244-FD5A-4BCE-B9BE-C0E36B8651B0}"/>
    <cellStyle name="Normal 8 12 4 2" xfId="33208" xr:uid="{EA22FF20-9883-48D2-863D-E0261AF77BB9}"/>
    <cellStyle name="Normal 8 12 4 2 2" xfId="33209" xr:uid="{116C4618-98EC-400D-AD43-D92BAED7FDDB}"/>
    <cellStyle name="Normal 8 12 5" xfId="33210" xr:uid="{485D3297-CEDD-45E4-95C4-ED825454A4F8}"/>
    <cellStyle name="Normal 8 12 5 2" xfId="33211" xr:uid="{0938A27B-92F6-4BEE-A40D-4E4D17AB928B}"/>
    <cellStyle name="Normal 8 12 5 2 2" xfId="33212" xr:uid="{D6948844-F2D4-459D-BBA2-C587414B515F}"/>
    <cellStyle name="Normal 8 12 6" xfId="33213" xr:uid="{1435E475-ADBD-469B-B413-95E6B2BE458A}"/>
    <cellStyle name="Normal 8 12 6 2" xfId="33214" xr:uid="{AEA9AE12-80BD-45B8-A4E2-2570B4AFE16E}"/>
    <cellStyle name="Normal 8 12 6 2 2" xfId="33215" xr:uid="{2EDF25AA-4171-448D-8F90-2D355BA9C148}"/>
    <cellStyle name="Normal 8 12 7" xfId="33216" xr:uid="{AC41ACF1-3FE4-4741-B8A4-B4AFB350B47E}"/>
    <cellStyle name="Normal 8 12 7 2" xfId="33217" xr:uid="{325C327D-05D9-4409-9C94-B46E2377E38F}"/>
    <cellStyle name="Normal 8 12 7 2 2" xfId="33218" xr:uid="{3F4D6632-7CAB-47DA-B8A9-07446AC588D2}"/>
    <cellStyle name="Normal 8 12 8" xfId="33219" xr:uid="{C0411BEE-8D42-44AF-8C33-A91D4F86FF40}"/>
    <cellStyle name="Normal 8 12 8 2" xfId="33220" xr:uid="{89ACDF2C-6D72-4444-A943-15041AD8ED2C}"/>
    <cellStyle name="Normal 8 12 8 2 2" xfId="33221" xr:uid="{A06E8954-850C-4044-A92F-7A582D5BB1F1}"/>
    <cellStyle name="Normal 8 12 9" xfId="33222" xr:uid="{A1BDFF09-2E8F-4875-AAF3-F7E1FACD0FE9}"/>
    <cellStyle name="Normal 8 12 9 2" xfId="33223" xr:uid="{67900BBD-3ECB-4F69-AACC-805D408D9527}"/>
    <cellStyle name="Normal 8 12 9 2 2" xfId="33224" xr:uid="{F8046A00-70E7-4AC8-8A8A-AE698055E16B}"/>
    <cellStyle name="Normal 8 13" xfId="33225" xr:uid="{7BA93B4A-60DA-44FF-B9DF-C8F4DB3496C8}"/>
    <cellStyle name="Normal 8 13 10" xfId="33226" xr:uid="{CAB0AB29-6078-4047-B0F2-5345731196C4}"/>
    <cellStyle name="Normal 8 13 10 2" xfId="33227" xr:uid="{190F4C23-C73E-44D2-9709-EB89411911DA}"/>
    <cellStyle name="Normal 8 13 10 2 2" xfId="33228" xr:uid="{76F58BF6-3386-4DCE-867B-C6B3463D4AA0}"/>
    <cellStyle name="Normal 8 13 11" xfId="33229" xr:uid="{99AA7952-4B2D-4E8C-B9DA-89554EA32504}"/>
    <cellStyle name="Normal 8 13 11 2" xfId="33230" xr:uid="{B5DE85CC-13FE-4C2E-97E6-6F908F6EDFF9}"/>
    <cellStyle name="Normal 8 13 11 2 2" xfId="33231" xr:uid="{0109BA91-9B64-41A0-9318-DC9195E13FB3}"/>
    <cellStyle name="Normal 8 13 12" xfId="33232" xr:uid="{F4759090-C43C-4F06-B74D-69F865C50507}"/>
    <cellStyle name="Normal 8 13 12 2" xfId="33233" xr:uid="{9994FA70-0540-4860-B5B4-66DCB4F75279}"/>
    <cellStyle name="Normal 8 13 12 2 2" xfId="33234" xr:uid="{A34B07CF-D7EE-4046-9159-622A7D12B661}"/>
    <cellStyle name="Normal 8 13 13" xfId="33235" xr:uid="{698F76D7-4988-470C-9AA0-064B4328E586}"/>
    <cellStyle name="Normal 8 13 13 2" xfId="33236" xr:uid="{1E3B23CD-1BE2-417F-AB6A-177FBDF8D146}"/>
    <cellStyle name="Normal 8 13 13 2 2" xfId="33237" xr:uid="{DC14D146-9833-49A5-BB5B-82CEBFAC258C}"/>
    <cellStyle name="Normal 8 13 14" xfId="33238" xr:uid="{F46ED43F-D7B2-458F-BBC7-93993E167E2C}"/>
    <cellStyle name="Normal 8 13 14 2" xfId="33239" xr:uid="{ED60E2A2-A8DB-4C7E-8CD2-3B46C4D3C9A5}"/>
    <cellStyle name="Normal 8 13 14 2 2" xfId="33240" xr:uid="{4B18861C-45C4-47A8-B9AF-5C2A4B8C9CAB}"/>
    <cellStyle name="Normal 8 13 15" xfId="33241" xr:uid="{DBD4879E-F6EF-4690-99F8-473106458BEC}"/>
    <cellStyle name="Normal 8 13 15 2" xfId="33242" xr:uid="{AB0B9006-C1CB-4AD9-A029-AC930ABC0D26}"/>
    <cellStyle name="Normal 8 13 15 2 2" xfId="33243" xr:uid="{802E0F12-BE48-4128-A0D6-0F8700EC232E}"/>
    <cellStyle name="Normal 8 13 16" xfId="33244" xr:uid="{C9EDA577-B6EB-462F-8798-BA281A3FA9E9}"/>
    <cellStyle name="Normal 8 13 16 2" xfId="33245" xr:uid="{11C7F304-FE70-40F2-81D0-75CBA05B6DE2}"/>
    <cellStyle name="Normal 8 13 16 2 2" xfId="33246" xr:uid="{33CD3C40-E0E7-4541-8B2D-26D4BCF8D96B}"/>
    <cellStyle name="Normal 8 13 17" xfId="33247" xr:uid="{537E347C-BD73-4727-BEAE-07963B309B40}"/>
    <cellStyle name="Normal 8 13 17 2" xfId="33248" xr:uid="{22D476D8-0D07-4A44-8376-F20BEDDA39B9}"/>
    <cellStyle name="Normal 8 13 17 2 2" xfId="33249" xr:uid="{61675A7D-4227-4933-B824-45592F448299}"/>
    <cellStyle name="Normal 8 13 18" xfId="33250" xr:uid="{6F3A25B9-B417-47CA-94B5-9719E535A70F}"/>
    <cellStyle name="Normal 8 13 18 2" xfId="33251" xr:uid="{6271B131-7AF7-4963-B876-1BB141546DE7}"/>
    <cellStyle name="Normal 8 13 18 2 2" xfId="33252" xr:uid="{28B274E5-412D-49B6-8A0C-A8A55BC06A67}"/>
    <cellStyle name="Normal 8 13 19" xfId="33253" xr:uid="{491B4EFA-B336-4A8A-95FD-AC95A8BB8EC8}"/>
    <cellStyle name="Normal 8 13 19 2" xfId="33254" xr:uid="{8C70697F-127B-4437-8E2D-E589BBCEB936}"/>
    <cellStyle name="Normal 8 13 19 2 2" xfId="33255" xr:uid="{CE3B3DEB-656A-444E-B501-941BF78D89F5}"/>
    <cellStyle name="Normal 8 13 2" xfId="33256" xr:uid="{3C2E2E90-55F2-4C8E-8184-0E2EF42C34C2}"/>
    <cellStyle name="Normal 8 13 2 2" xfId="33257" xr:uid="{E3B8DE4A-6EE5-4BE7-A76C-777AF22A7FE4}"/>
    <cellStyle name="Normal 8 13 2 2 2" xfId="33258" xr:uid="{528E2DC8-33BA-4979-83DC-FA4B4F25A33E}"/>
    <cellStyle name="Normal 8 13 20" xfId="33259" xr:uid="{CC2D88D9-9C88-43AC-9A00-D5E4E06099AA}"/>
    <cellStyle name="Normal 8 13 20 2" xfId="33260" xr:uid="{05D8118B-81D1-4260-B68E-2E50F643B768}"/>
    <cellStyle name="Normal 8 13 20 2 2" xfId="33261" xr:uid="{04840864-A1F4-4389-82A5-E84E80C96DBE}"/>
    <cellStyle name="Normal 8 13 21" xfId="33262" xr:uid="{DAA0D799-04C1-449E-B293-EC539C4FBEE9}"/>
    <cellStyle name="Normal 8 13 21 2" xfId="33263" xr:uid="{216241AB-6FFE-437D-85EF-B5473B0782A1}"/>
    <cellStyle name="Normal 8 13 21 2 2" xfId="33264" xr:uid="{DAA52C12-CA5C-4309-B1BC-596989619431}"/>
    <cellStyle name="Normal 8 13 22" xfId="33265" xr:uid="{8CFE90EB-EB08-4589-BB70-53997416893D}"/>
    <cellStyle name="Normal 8 13 22 2" xfId="33266" xr:uid="{8A0313FC-FC4D-4EB4-AE81-88E2CF1DFC68}"/>
    <cellStyle name="Normal 8 13 22 2 2" xfId="33267" xr:uid="{229F61D6-7B2A-4982-9F3E-78C5C2BAA287}"/>
    <cellStyle name="Normal 8 13 23" xfId="33268" xr:uid="{D9362729-2B33-4FAF-BB1B-9FDE8E0FF611}"/>
    <cellStyle name="Normal 8 13 23 2" xfId="33269" xr:uid="{19618FA8-7C59-4595-9ECE-4CFD5054BD50}"/>
    <cellStyle name="Normal 8 13 23 2 2" xfId="33270" xr:uid="{989CD6AA-A82A-47A8-858B-4780887B6E23}"/>
    <cellStyle name="Normal 8 13 24" xfId="33271" xr:uid="{F8098EB1-3E9A-421E-AA7A-3DC43E484DAB}"/>
    <cellStyle name="Normal 8 13 24 2" xfId="33272" xr:uid="{7BD8B870-24B3-4400-AD0E-0F8E2FEDE59C}"/>
    <cellStyle name="Normal 8 13 24 2 2" xfId="33273" xr:uid="{F8119860-8E5E-44E7-8BC5-5674BA86B32F}"/>
    <cellStyle name="Normal 8 13 25" xfId="33274" xr:uid="{41C39B3E-D9CC-4106-B9C8-B6614952AE54}"/>
    <cellStyle name="Normal 8 13 25 2" xfId="33275" xr:uid="{BA8663A3-80EF-4287-BFC7-FB0C739C4654}"/>
    <cellStyle name="Normal 8 13 26" xfId="33276" xr:uid="{F3C58B9E-393D-48DE-B22D-830A98B14E90}"/>
    <cellStyle name="Normal 8 13 3" xfId="33277" xr:uid="{7EA9AEE9-5829-472E-9ABF-D51EDFF96067}"/>
    <cellStyle name="Normal 8 13 3 2" xfId="33278" xr:uid="{EA931A35-C0FE-40CC-813F-53E31D225307}"/>
    <cellStyle name="Normal 8 13 3 2 2" xfId="33279" xr:uid="{F5205DE0-E761-4B1A-A0F4-C759616A991B}"/>
    <cellStyle name="Normal 8 13 4" xfId="33280" xr:uid="{6BAEB5E6-4663-4B7F-826C-0D8B8A611368}"/>
    <cellStyle name="Normal 8 13 4 2" xfId="33281" xr:uid="{C237F3F6-AA9E-403F-9188-48BE2B64CBFF}"/>
    <cellStyle name="Normal 8 13 4 2 2" xfId="33282" xr:uid="{6770B36B-CAD4-4182-A583-8A791212BB5D}"/>
    <cellStyle name="Normal 8 13 5" xfId="33283" xr:uid="{89671860-175F-4446-80CA-30F14A46B3AF}"/>
    <cellStyle name="Normal 8 13 5 2" xfId="33284" xr:uid="{07D737D1-0625-4B44-92FC-359799C17DA9}"/>
    <cellStyle name="Normal 8 13 5 2 2" xfId="33285" xr:uid="{8D213A45-34F0-492C-BB4F-D532546394BA}"/>
    <cellStyle name="Normal 8 13 6" xfId="33286" xr:uid="{8A5626D2-19DF-4E98-AC0D-838B5ABB40C0}"/>
    <cellStyle name="Normal 8 13 6 2" xfId="33287" xr:uid="{29E22134-2E08-4096-B9D6-04908491DD17}"/>
    <cellStyle name="Normal 8 13 6 2 2" xfId="33288" xr:uid="{7B03F195-6FF3-46DB-BC44-9C3A06B4741A}"/>
    <cellStyle name="Normal 8 13 7" xfId="33289" xr:uid="{A02E9041-EB27-4C55-B213-5920FFEC2281}"/>
    <cellStyle name="Normal 8 13 7 2" xfId="33290" xr:uid="{DABB1DC7-794D-475B-BD82-DEA515290B8F}"/>
    <cellStyle name="Normal 8 13 7 2 2" xfId="33291" xr:uid="{029218CD-552F-4F1A-AEB3-977112958C86}"/>
    <cellStyle name="Normal 8 13 8" xfId="33292" xr:uid="{EA36B712-7C80-4CE9-A3E3-C72AC0EABADE}"/>
    <cellStyle name="Normal 8 13 8 2" xfId="33293" xr:uid="{C168C0F2-BF27-4B68-BA28-C1B2CDCBB16F}"/>
    <cellStyle name="Normal 8 13 8 2 2" xfId="33294" xr:uid="{7079D25E-54CD-452C-BC10-D60086635FEA}"/>
    <cellStyle name="Normal 8 13 9" xfId="33295" xr:uid="{877FC5F2-2DBF-43C2-A7AE-24AB6E6592F2}"/>
    <cellStyle name="Normal 8 13 9 2" xfId="33296" xr:uid="{D2673F82-2ED7-4977-BDAF-2F512476D3B3}"/>
    <cellStyle name="Normal 8 13 9 2 2" xfId="33297" xr:uid="{855A6A91-00BC-4CCE-84D7-C0B07D0DA275}"/>
    <cellStyle name="Normal 8 14" xfId="33298" xr:uid="{B3544F56-D292-4EAD-91D8-DF052821B7A9}"/>
    <cellStyle name="Normal 8 14 10" xfId="33299" xr:uid="{4DDBEB92-8DD2-441C-9B8D-CC400B3FC578}"/>
    <cellStyle name="Normal 8 14 10 2" xfId="33300" xr:uid="{1C357EBA-D382-4441-A0B1-A9AE68CF5D55}"/>
    <cellStyle name="Normal 8 14 10 2 2" xfId="33301" xr:uid="{CCF58DC1-C762-466E-83CB-AF75A427D7C2}"/>
    <cellStyle name="Normal 8 14 11" xfId="33302" xr:uid="{B7D432FC-B2FE-4F54-BFD5-918632A36BED}"/>
    <cellStyle name="Normal 8 14 11 2" xfId="33303" xr:uid="{8AC5E6E0-CBB8-48A9-9FC4-9D5FDF3A7EBD}"/>
    <cellStyle name="Normal 8 14 11 2 2" xfId="33304" xr:uid="{4230D896-ACCC-4AAC-BE14-A796C341E95A}"/>
    <cellStyle name="Normal 8 14 12" xfId="33305" xr:uid="{7A1E505B-9797-4330-9447-9EBE46D45B5A}"/>
    <cellStyle name="Normal 8 14 12 2" xfId="33306" xr:uid="{2F369EDA-6D13-4D25-9D77-9BA43ACD2650}"/>
    <cellStyle name="Normal 8 14 12 2 2" xfId="33307" xr:uid="{E9615F61-CF1F-4B88-BA67-7B862C5A6FA2}"/>
    <cellStyle name="Normal 8 14 13" xfId="33308" xr:uid="{099C0F17-15A4-4641-83E6-D705D066806B}"/>
    <cellStyle name="Normal 8 14 13 2" xfId="33309" xr:uid="{C62D080C-050F-4C72-8332-036208F697A6}"/>
    <cellStyle name="Normal 8 14 13 2 2" xfId="33310" xr:uid="{4043F109-849C-417D-B9D1-FA24598D7F32}"/>
    <cellStyle name="Normal 8 14 14" xfId="33311" xr:uid="{D9EC4728-E431-42C6-B75C-41C435B3A731}"/>
    <cellStyle name="Normal 8 14 14 2" xfId="33312" xr:uid="{5F365958-9276-48A0-AF5E-CD296DDA3E86}"/>
    <cellStyle name="Normal 8 14 14 2 2" xfId="33313" xr:uid="{A900E6BD-59B8-4FDB-BE7E-6E05821A7832}"/>
    <cellStyle name="Normal 8 14 15" xfId="33314" xr:uid="{CFA02BC9-F4FB-4C15-A2B0-ED57B89CAAFD}"/>
    <cellStyle name="Normal 8 14 15 2" xfId="33315" xr:uid="{2A9255D9-51DE-486D-9ABA-3A1BEEBE27FE}"/>
    <cellStyle name="Normal 8 14 15 2 2" xfId="33316" xr:uid="{136C3DD3-DB30-49BA-9788-6D72D781A107}"/>
    <cellStyle name="Normal 8 14 16" xfId="33317" xr:uid="{A9DD078B-80C1-4876-A16F-7ECF2D27A7AA}"/>
    <cellStyle name="Normal 8 14 16 2" xfId="33318" xr:uid="{6D1135E0-DC7F-4681-B234-CA2A725D64E3}"/>
    <cellStyle name="Normal 8 14 16 2 2" xfId="33319" xr:uid="{B292D69C-5FFB-4230-A92C-08577D0274B5}"/>
    <cellStyle name="Normal 8 14 17" xfId="33320" xr:uid="{5130EE59-1CE1-4832-A320-7BBE25E39355}"/>
    <cellStyle name="Normal 8 14 17 2" xfId="33321" xr:uid="{1B0223BA-1314-4242-85F2-6B5782A9145F}"/>
    <cellStyle name="Normal 8 14 17 2 2" xfId="33322" xr:uid="{985807E5-1D08-456E-84F8-E01F77B93002}"/>
    <cellStyle name="Normal 8 14 18" xfId="33323" xr:uid="{AA7AB9C5-8841-4270-BD2F-1B95818DA995}"/>
    <cellStyle name="Normal 8 14 18 2" xfId="33324" xr:uid="{CD7DB77C-41C1-44C3-885D-1DD0C16F56A9}"/>
    <cellStyle name="Normal 8 14 18 2 2" xfId="33325" xr:uid="{7CA01B87-4A25-43CA-8F9C-4765386001C3}"/>
    <cellStyle name="Normal 8 14 19" xfId="33326" xr:uid="{207D463E-6800-48A9-A84A-E14FA1FEA0A8}"/>
    <cellStyle name="Normal 8 14 19 2" xfId="33327" xr:uid="{5FFC97F1-22CF-422E-BC6A-A86281558C19}"/>
    <cellStyle name="Normal 8 14 19 2 2" xfId="33328" xr:uid="{94FB62E8-743D-4795-802B-8BA2BA09217E}"/>
    <cellStyle name="Normal 8 14 2" xfId="33329" xr:uid="{2C185CC4-6827-45A1-9A6D-23D8A10F986D}"/>
    <cellStyle name="Normal 8 14 2 2" xfId="33330" xr:uid="{CEC6E747-9F71-4D9E-A103-468539C84462}"/>
    <cellStyle name="Normal 8 14 2 2 2" xfId="33331" xr:uid="{0C116977-A468-4723-8084-9ABF72EBE843}"/>
    <cellStyle name="Normal 8 14 20" xfId="33332" xr:uid="{5E488770-7377-4415-BC1D-ED080295DD29}"/>
    <cellStyle name="Normal 8 14 20 2" xfId="33333" xr:uid="{A14E5D99-FFFD-4E28-AA5E-AF5B6D81DB6B}"/>
    <cellStyle name="Normal 8 14 20 2 2" xfId="33334" xr:uid="{E96FD98A-0087-4406-8E70-3C3D25669C74}"/>
    <cellStyle name="Normal 8 14 21" xfId="33335" xr:uid="{3DBA82D5-9EF9-480C-8FE5-217D66350616}"/>
    <cellStyle name="Normal 8 14 21 2" xfId="33336" xr:uid="{C2A93007-91B6-4B6D-B2C7-6F92A16FC808}"/>
    <cellStyle name="Normal 8 14 21 2 2" xfId="33337" xr:uid="{13B35EE3-4095-4A0F-8456-B67A8AEFF5EF}"/>
    <cellStyle name="Normal 8 14 22" xfId="33338" xr:uid="{E57A9E0B-130B-4CCA-BE0C-CAF0ABE3ACC5}"/>
    <cellStyle name="Normal 8 14 22 2" xfId="33339" xr:uid="{7C8B6A81-66AF-488F-A004-DCAFABCFFA1E}"/>
    <cellStyle name="Normal 8 14 22 2 2" xfId="33340" xr:uid="{78981BA0-E9E5-40B5-A467-79F3231422A4}"/>
    <cellStyle name="Normal 8 14 23" xfId="33341" xr:uid="{AB8737D6-6B89-4FCF-8F2A-C4ACECA11F99}"/>
    <cellStyle name="Normal 8 14 23 2" xfId="33342" xr:uid="{EEF7B5BA-A3F7-4A74-94C7-6FE5E62AA91E}"/>
    <cellStyle name="Normal 8 14 23 2 2" xfId="33343" xr:uid="{39416225-3D6C-4603-AAD9-B87C34A2EA02}"/>
    <cellStyle name="Normal 8 14 24" xfId="33344" xr:uid="{1900ED41-BBC7-483F-A1CA-30F30B6B0947}"/>
    <cellStyle name="Normal 8 14 24 2" xfId="33345" xr:uid="{64D96DD9-2F32-4015-B3CE-4CA2E99B4C2E}"/>
    <cellStyle name="Normal 8 14 24 2 2" xfId="33346" xr:uid="{ADB434D6-5439-4429-8EED-4D61970248BD}"/>
    <cellStyle name="Normal 8 14 25" xfId="33347" xr:uid="{2B5DA3A0-0846-465D-BBD5-B9ECBB8F21F8}"/>
    <cellStyle name="Normal 8 14 25 2" xfId="33348" xr:uid="{1DFDD5D5-8E27-4CE3-9B05-05B5EEBE3DDC}"/>
    <cellStyle name="Normal 8 14 26" xfId="33349" xr:uid="{D41F9DE5-A967-42F5-AC6C-EC33BF3F59B3}"/>
    <cellStyle name="Normal 8 14 3" xfId="33350" xr:uid="{0907F561-6D09-4237-800E-3359B1CD0A3F}"/>
    <cellStyle name="Normal 8 14 3 2" xfId="33351" xr:uid="{F3056320-05F6-4975-9C78-532DB21D0ABB}"/>
    <cellStyle name="Normal 8 14 3 2 2" xfId="33352" xr:uid="{4175C918-EC8B-451D-8DEB-1F257B1095AC}"/>
    <cellStyle name="Normal 8 14 4" xfId="33353" xr:uid="{6BEC5114-2420-4D55-B079-0FF2F5307DF1}"/>
    <cellStyle name="Normal 8 14 4 2" xfId="33354" xr:uid="{87AB73A2-0314-4BB2-99EB-AA6A50C8BE3B}"/>
    <cellStyle name="Normal 8 14 4 2 2" xfId="33355" xr:uid="{3EC89D6C-97A5-43EC-9A86-A9EA37F10B29}"/>
    <cellStyle name="Normal 8 14 5" xfId="33356" xr:uid="{CFCE62E1-A8C6-4470-A69A-8FA932667890}"/>
    <cellStyle name="Normal 8 14 5 2" xfId="33357" xr:uid="{0074B415-1DA3-4490-879F-C91479A6EB4A}"/>
    <cellStyle name="Normal 8 14 5 2 2" xfId="33358" xr:uid="{008F3102-24E9-42E8-A912-B61CD555F6D7}"/>
    <cellStyle name="Normal 8 14 6" xfId="33359" xr:uid="{30617E93-8D5D-4164-9629-DAECE671B47A}"/>
    <cellStyle name="Normal 8 14 6 2" xfId="33360" xr:uid="{773BE313-A963-4C38-91DB-8F98FDF685DA}"/>
    <cellStyle name="Normal 8 14 6 2 2" xfId="33361" xr:uid="{6C92871A-5CA6-47A3-9725-B67CEA85F846}"/>
    <cellStyle name="Normal 8 14 7" xfId="33362" xr:uid="{ADE6B686-5749-4A04-8A10-C2D31A6B4C13}"/>
    <cellStyle name="Normal 8 14 7 2" xfId="33363" xr:uid="{B517E196-3CB9-4309-89E6-7CD79A2AE171}"/>
    <cellStyle name="Normal 8 14 7 2 2" xfId="33364" xr:uid="{CA8B21F3-E9F7-4E6F-A8B8-FF79F4821947}"/>
    <cellStyle name="Normal 8 14 8" xfId="33365" xr:uid="{43D57E5D-5651-4392-91F8-B7EE9B4FEC86}"/>
    <cellStyle name="Normal 8 14 8 2" xfId="33366" xr:uid="{264A4329-5BF4-4F68-9081-67BA032CF63D}"/>
    <cellStyle name="Normal 8 14 8 2 2" xfId="33367" xr:uid="{4A94E055-8596-48E1-A847-78247E2F1182}"/>
    <cellStyle name="Normal 8 14 9" xfId="33368" xr:uid="{9CDA8EDE-3CB4-4957-A62E-84B4C6596257}"/>
    <cellStyle name="Normal 8 14 9 2" xfId="33369" xr:uid="{D9BE6371-5926-4CE8-B214-815C43FFC714}"/>
    <cellStyle name="Normal 8 14 9 2 2" xfId="33370" xr:uid="{CFB81980-3A48-4CA6-9EE8-10162C5CDD8B}"/>
    <cellStyle name="Normal 8 15" xfId="33371" xr:uid="{FB32B6CE-E157-4F4D-90D6-3407D6104FB3}"/>
    <cellStyle name="Normal 8 15 2" xfId="33372" xr:uid="{42984A7E-E2B9-405C-832A-10BD67845590}"/>
    <cellStyle name="Normal 8 15 2 2" xfId="33373" xr:uid="{09E90E2A-68AC-4450-B10A-090114CB0461}"/>
    <cellStyle name="Normal 8 16" xfId="33374" xr:uid="{2FA51180-F023-474D-BF50-0A1A9DB10E75}"/>
    <cellStyle name="Normal 8 16 2" xfId="33375" xr:uid="{340F3401-52BD-49B7-A3BD-B6177D88EA8E}"/>
    <cellStyle name="Normal 8 16 2 2" xfId="33376" xr:uid="{3BB6F80E-8945-4308-9AFB-572DF8B2EC0C}"/>
    <cellStyle name="Normal 8 17" xfId="33377" xr:uid="{AB3E5FBE-4C4B-4CC3-BC3D-539E28C56512}"/>
    <cellStyle name="Normal 8 17 2" xfId="33378" xr:uid="{9C3A9F11-125C-4EA5-9FB3-11C604E9BCA6}"/>
    <cellStyle name="Normal 8 17 2 2" xfId="33379" xr:uid="{404520D3-E0A0-4294-BED1-01739CF8A60C}"/>
    <cellStyle name="Normal 8 18" xfId="33380" xr:uid="{5C919ACE-2406-4311-BB2D-14F5FCCDB6CE}"/>
    <cellStyle name="Normal 8 18 2" xfId="33381" xr:uid="{D481B5B1-76B7-4B08-9E8A-8625F7E6FA3F}"/>
    <cellStyle name="Normal 8 18 2 2" xfId="33382" xr:uid="{00A9E5D1-A553-43A2-9288-75D57B41A891}"/>
    <cellStyle name="Normal 8 19" xfId="33383" xr:uid="{B2B5D4EA-2F53-4053-95E3-308C4D909B30}"/>
    <cellStyle name="Normal 8 19 2" xfId="33384" xr:uid="{7949EF0E-8999-4A34-BC51-95776FDE97C7}"/>
    <cellStyle name="Normal 8 19 2 2" xfId="33385" xr:uid="{FC3D074D-75E2-421F-9FB1-1CC4A0687335}"/>
    <cellStyle name="Normal 8 2" xfId="33386" xr:uid="{EE38B65E-1C97-41F5-BC6A-922EF783D951}"/>
    <cellStyle name="Normal 8 2 10" xfId="33387" xr:uid="{DDB374EC-0B25-49E2-801D-E444E766DC4E}"/>
    <cellStyle name="Normal 8 2 10 2" xfId="33388" xr:uid="{4C783418-3B18-4819-AD70-B90AA41F1BB6}"/>
    <cellStyle name="Normal 8 2 10 2 2" xfId="33389" xr:uid="{AE792B19-F825-4430-A23C-6E1EC6AF3363}"/>
    <cellStyle name="Normal 8 2 11" xfId="33390" xr:uid="{E89C614C-4DF0-4AA5-B99F-32ADA8C47B47}"/>
    <cellStyle name="Normal 8 2 11 2" xfId="33391" xr:uid="{E07A1C33-A700-4DF1-BF8A-6D4EA5D3E338}"/>
    <cellStyle name="Normal 8 2 11 2 2" xfId="33392" xr:uid="{6E6F9B19-19D3-4717-A905-D9B11611816A}"/>
    <cellStyle name="Normal 8 2 12" xfId="33393" xr:uid="{55F9493C-4C3B-490F-BDE7-A78F4586A254}"/>
    <cellStyle name="Normal 8 2 12 2" xfId="33394" xr:uid="{F047E4AB-C8E6-4DCE-87F2-53EAE1EE2DCF}"/>
    <cellStyle name="Normal 8 2 12 2 2" xfId="33395" xr:uid="{2174D762-5149-46BA-8EC5-C64E85B084A9}"/>
    <cellStyle name="Normal 8 2 13" xfId="33396" xr:uid="{8A22237D-E9AD-431F-9771-8848A6915BA7}"/>
    <cellStyle name="Normal 8 2 13 2" xfId="33397" xr:uid="{3425FC6A-582C-46DB-843B-1E57342F37E7}"/>
    <cellStyle name="Normal 8 2 13 2 2" xfId="33398" xr:uid="{3CFF15FD-8C52-46CC-87A9-9B7B418B7C78}"/>
    <cellStyle name="Normal 8 2 14" xfId="33399" xr:uid="{B2EA58F5-E7EA-41F1-9B98-91A1860E92D1}"/>
    <cellStyle name="Normal 8 2 14 2" xfId="33400" xr:uid="{5141447A-3A8B-4968-BB33-B95BCB2A9399}"/>
    <cellStyle name="Normal 8 2 14 2 2" xfId="33401" xr:uid="{B02240B7-5185-44CB-A9D8-5357684DE21E}"/>
    <cellStyle name="Normal 8 2 15" xfId="33402" xr:uid="{D2504E09-F63D-4951-9F10-AFC0457A18C3}"/>
    <cellStyle name="Normal 8 2 15 2" xfId="33403" xr:uid="{5264AE1A-6494-4DF6-8DB7-64662FAE0B93}"/>
    <cellStyle name="Normal 8 2 15 2 2" xfId="33404" xr:uid="{34CD40DC-7F44-485D-9675-C691E0309DEF}"/>
    <cellStyle name="Normal 8 2 16" xfId="33405" xr:uid="{9E924BC5-BF89-4205-BFD1-9C2867F01E86}"/>
    <cellStyle name="Normal 8 2 16 2" xfId="33406" xr:uid="{AD742BD3-83D8-4CD1-AD31-214DE693DAB9}"/>
    <cellStyle name="Normal 8 2 16 2 2" xfId="33407" xr:uid="{A7ACC8BA-8601-4B80-8359-A977970C5294}"/>
    <cellStyle name="Normal 8 2 17" xfId="33408" xr:uid="{5EAEAF49-3014-4861-8946-9A55FC41E49D}"/>
    <cellStyle name="Normal 8 2 17 2" xfId="33409" xr:uid="{4A8238F5-4281-417B-9E45-A1290D1CD889}"/>
    <cellStyle name="Normal 8 2 17 2 2" xfId="33410" xr:uid="{92324566-B7DC-457C-8FDA-6119FD3EF1CC}"/>
    <cellStyle name="Normal 8 2 18" xfId="33411" xr:uid="{23E5837C-57E9-4E52-9892-A3F96A4E581F}"/>
    <cellStyle name="Normal 8 2 18 2" xfId="33412" xr:uid="{DCBBEB2D-712A-49FA-B8C9-E0F02E64C752}"/>
    <cellStyle name="Normal 8 2 18 2 2" xfId="33413" xr:uid="{01ACA7B4-CE83-43E4-9A63-7DF17A52A34B}"/>
    <cellStyle name="Normal 8 2 19" xfId="33414" xr:uid="{5BC7AEB6-6084-4C02-B282-612BEDBF947B}"/>
    <cellStyle name="Normal 8 2 19 2" xfId="33415" xr:uid="{D0462C93-3C68-4324-BA66-74600762292A}"/>
    <cellStyle name="Normal 8 2 19 2 2" xfId="33416" xr:uid="{B4D62173-4231-4604-873D-5DD20293D975}"/>
    <cellStyle name="Normal 8 2 2" xfId="33417" xr:uid="{74EAEA63-3997-4B60-B67C-24797BBF3F56}"/>
    <cellStyle name="Normal 8 2 2 2" xfId="33418" xr:uid="{DADB14B0-0FFB-4238-B9C6-A75FDFE78AD6}"/>
    <cellStyle name="Normal 8 2 2 2 2" xfId="33419" xr:uid="{9C58EDE3-5290-46FC-8C41-2B283CBB59B0}"/>
    <cellStyle name="Normal 8 2 20" xfId="33420" xr:uid="{4FC28C49-F7DA-4E7E-991D-882AC6FCFC76}"/>
    <cellStyle name="Normal 8 2 20 2" xfId="33421" xr:uid="{1750838C-F108-4AD1-9E73-DF54A2D963A2}"/>
    <cellStyle name="Normal 8 2 20 2 2" xfId="33422" xr:uid="{69164F5B-1970-4E5E-9AA7-785F0E7A6C88}"/>
    <cellStyle name="Normal 8 2 21" xfId="33423" xr:uid="{3482C57D-88E0-4382-ABDD-62A66F4B41E4}"/>
    <cellStyle name="Normal 8 2 21 2" xfId="33424" xr:uid="{5498E513-92A6-48C3-B6BD-68C543E6ADBC}"/>
    <cellStyle name="Normal 8 2 21 2 2" xfId="33425" xr:uid="{0F6A1E54-E56F-4B3B-8C64-89C189603C96}"/>
    <cellStyle name="Normal 8 2 22" xfId="33426" xr:uid="{0B1BF19E-C21B-4371-B8E5-168B545AE5EA}"/>
    <cellStyle name="Normal 8 2 22 2" xfId="33427" xr:uid="{E66C3CB5-4FCD-4157-A125-DC5F0B1CC139}"/>
    <cellStyle name="Normal 8 2 22 2 2" xfId="33428" xr:uid="{C822D2CF-1F57-4613-9065-53E51D8F4B6F}"/>
    <cellStyle name="Normal 8 2 23" xfId="33429" xr:uid="{18C53581-C429-4AE7-BA03-19BDCB24D79C}"/>
    <cellStyle name="Normal 8 2 23 2" xfId="33430" xr:uid="{F131145F-91C7-4021-BE50-BA3A610C2DF4}"/>
    <cellStyle name="Normal 8 2 23 2 2" xfId="33431" xr:uid="{8828EA4C-A1A4-4ABF-9352-08C6EE7EC97A}"/>
    <cellStyle name="Normal 8 2 24" xfId="33432" xr:uid="{D9A1BC6F-D5B5-4615-8AA8-BB134C1D5CE8}"/>
    <cellStyle name="Normal 8 2 24 2" xfId="33433" xr:uid="{84DC365B-BCFD-4AA0-94A0-D819940DA8AF}"/>
    <cellStyle name="Normal 8 2 24 2 2" xfId="33434" xr:uid="{604C76DE-AF8A-4ACD-A6FD-1273DFA202AB}"/>
    <cellStyle name="Normal 8 2 25" xfId="33435" xr:uid="{6402427C-2C92-4F7D-90FE-BBC976EE79F2}"/>
    <cellStyle name="Normal 8 2 25 2" xfId="33436" xr:uid="{A14E4AA7-E724-4AD5-8154-1F51A8FBA3EF}"/>
    <cellStyle name="Normal 8 2 25 2 2" xfId="33437" xr:uid="{BC16256A-1C22-48E3-9AC4-B908F416179F}"/>
    <cellStyle name="Normal 8 2 26" xfId="33438" xr:uid="{A74AEFA1-D39D-4FDE-9E30-07BC92A498F9}"/>
    <cellStyle name="Normal 8 2 26 2" xfId="33439" xr:uid="{7A1043C7-FD39-433E-94A2-30C9BE462AFC}"/>
    <cellStyle name="Normal 8 2 26 2 2" xfId="33440" xr:uid="{F874C9A3-29E8-4726-B53D-A87A5EE82DFA}"/>
    <cellStyle name="Normal 8 2 27" xfId="33441" xr:uid="{B222D66F-7787-4C74-8912-DFD6D45D1456}"/>
    <cellStyle name="Normal 8 2 27 2" xfId="33442" xr:uid="{F93E891D-85EC-43B7-BC0D-304FDA8E421E}"/>
    <cellStyle name="Normal 8 2 27 2 2" xfId="33443" xr:uid="{7C3F1CC2-4908-4076-8DE6-0F54A334693E}"/>
    <cellStyle name="Normal 8 2 28" xfId="33444" xr:uid="{92D49C84-1EA3-452A-B8D3-A9EEC7122827}"/>
    <cellStyle name="Normal 8 2 28 2" xfId="33445" xr:uid="{FEA9DD9E-BDEB-4C7E-9F40-5CD3306E07B0}"/>
    <cellStyle name="Normal 8 2 28 2 2" xfId="33446" xr:uid="{5D16AF79-D041-4541-BC86-45267872075D}"/>
    <cellStyle name="Normal 8 2 29" xfId="33447" xr:uid="{9E8F3109-4D9E-4E6B-AED4-8741D7F14508}"/>
    <cellStyle name="Normal 8 2 29 2" xfId="33448" xr:uid="{E4CFBE0E-A4DD-4169-A3C9-8E7288852666}"/>
    <cellStyle name="Normal 8 2 29 2 2" xfId="33449" xr:uid="{C7982E58-3AA8-449D-8F85-4A4DDFDB815D}"/>
    <cellStyle name="Normal 8 2 3" xfId="33450" xr:uid="{477ADFC3-3272-4FE0-9AF1-4D0983AFA026}"/>
    <cellStyle name="Normal 8 2 3 2" xfId="33451" xr:uid="{EDF55653-A339-4C53-8AF2-0921EC281E24}"/>
    <cellStyle name="Normal 8 2 3 2 2" xfId="33452" xr:uid="{A3E6F9A8-3A39-4D0B-9FEA-6E874336EF0F}"/>
    <cellStyle name="Normal 8 2 30" xfId="33453" xr:uid="{BB0CD839-C041-4E46-A902-7E6B2F09E23D}"/>
    <cellStyle name="Normal 8 2 30 2" xfId="33454" xr:uid="{93CF0C12-C625-4C03-BB44-15AE2D771DE8}"/>
    <cellStyle name="Normal 8 2 31" xfId="33455" xr:uid="{5560A335-0A36-40F8-AFFC-2CA8A1ECD61B}"/>
    <cellStyle name="Normal 8 2 4" xfId="33456" xr:uid="{A8EC4B3F-B9F3-4946-8789-9C3A803C6CBC}"/>
    <cellStyle name="Normal 8 2 4 2" xfId="33457" xr:uid="{E7046903-BE91-48F6-97E0-29DC9E8CDCB4}"/>
    <cellStyle name="Normal 8 2 4 2 2" xfId="33458" xr:uid="{57C4090A-F2A9-412C-8B45-E74DA88EF070}"/>
    <cellStyle name="Normal 8 2 5" xfId="33459" xr:uid="{6E2E759A-6834-463C-BC80-CA141097165E}"/>
    <cellStyle name="Normal 8 2 5 2" xfId="33460" xr:uid="{0E60363A-78F7-4E4D-A27E-0D567802DB75}"/>
    <cellStyle name="Normal 8 2 5 2 2" xfId="33461" xr:uid="{97F5C432-D233-456D-A5CE-BD7ED724085F}"/>
    <cellStyle name="Normal 8 2 6" xfId="33462" xr:uid="{4D03008D-4141-410D-A727-64874BDD49E4}"/>
    <cellStyle name="Normal 8 2 6 2" xfId="33463" xr:uid="{89DC7275-85E3-440F-88E9-F6F4BCECF3F2}"/>
    <cellStyle name="Normal 8 2 6 2 2" xfId="33464" xr:uid="{7132AE5F-65E3-4667-A774-A18AC7CE6D91}"/>
    <cellStyle name="Normal 8 2 7" xfId="33465" xr:uid="{C29B819D-4D3D-4275-9973-F7E598E98DF9}"/>
    <cellStyle name="Normal 8 2 7 2" xfId="33466" xr:uid="{15A4D020-CA5A-4DAF-B35E-D9F7061004EC}"/>
    <cellStyle name="Normal 8 2 7 2 2" xfId="33467" xr:uid="{7A092890-1A2B-4BFB-A370-BE7BFA3CA106}"/>
    <cellStyle name="Normal 8 2 8" xfId="33468" xr:uid="{76E66191-F000-479A-BA4D-58C260E04CA6}"/>
    <cellStyle name="Normal 8 2 8 2" xfId="33469" xr:uid="{2E755B7E-A378-4E01-B8CC-A7FC837CAD2D}"/>
    <cellStyle name="Normal 8 2 8 2 2" xfId="33470" xr:uid="{2F539CDE-7EF1-4B02-BEF0-6AEF79E04831}"/>
    <cellStyle name="Normal 8 2 9" xfId="33471" xr:uid="{09B30276-8DCE-43BA-850E-D3647B7EFF1B}"/>
    <cellStyle name="Normal 8 2 9 2" xfId="33472" xr:uid="{10021A5C-6FF9-4B04-9699-022573D193A5}"/>
    <cellStyle name="Normal 8 2 9 2 2" xfId="33473" xr:uid="{389A13B5-E83F-49D2-BF6A-455A241DD162}"/>
    <cellStyle name="Normal 8 20" xfId="33474" xr:uid="{F6BD4A96-C224-42B0-BB56-E09E9088FFDD}"/>
    <cellStyle name="Normal 8 20 2" xfId="33475" xr:uid="{A3A4BD5A-5A1E-4CAB-875F-839BEFFCD443}"/>
    <cellStyle name="Normal 8 20 2 2" xfId="33476" xr:uid="{814C7C8A-0A99-40BE-B375-FFD7A42B3B23}"/>
    <cellStyle name="Normal 8 21" xfId="33477" xr:uid="{69D9325F-4337-48C7-A6B1-DF5DCE7991B0}"/>
    <cellStyle name="Normal 8 21 2" xfId="33478" xr:uid="{8D759EED-561A-4A1B-B36B-56261D753C4D}"/>
    <cellStyle name="Normal 8 21 2 2" xfId="33479" xr:uid="{B94A7B6F-9960-425D-864E-977ED772EACD}"/>
    <cellStyle name="Normal 8 22" xfId="33480" xr:uid="{BF4EFA6A-70D9-4825-8A80-BE571D725B2C}"/>
    <cellStyle name="Normal 8 22 2" xfId="33481" xr:uid="{F9F4B1AC-E2E0-4D80-92E1-5D0D02B6F577}"/>
    <cellStyle name="Normal 8 22 2 2" xfId="33482" xr:uid="{A260E1A5-1BF0-4EA7-82FC-7204ADB18F4F}"/>
    <cellStyle name="Normal 8 23" xfId="33483" xr:uid="{F2AD267B-9855-4949-B8B0-8C1256213B69}"/>
    <cellStyle name="Normal 8 23 2" xfId="33484" xr:uid="{435D0B4E-E6AD-4C71-9B6D-215072E2EA88}"/>
    <cellStyle name="Normal 8 23 2 2" xfId="33485" xr:uid="{2312C6D2-4841-446B-8629-B4B34E3BACBC}"/>
    <cellStyle name="Normal 8 24" xfId="33486" xr:uid="{2BC7832D-ECB7-4B6C-9DAE-299B5C59498B}"/>
    <cellStyle name="Normal 8 24 2" xfId="33487" xr:uid="{27F5C1FA-2256-4D37-97BA-4A76F7B5BD34}"/>
    <cellStyle name="Normal 8 24 2 2" xfId="33488" xr:uid="{B342B620-15F7-4FDE-8203-45FCD01BE3C1}"/>
    <cellStyle name="Normal 8 25" xfId="33489" xr:uid="{9835C9FC-BAE3-4DCC-AB59-C8FC58FFA6A5}"/>
    <cellStyle name="Normal 8 25 2" xfId="33490" xr:uid="{541F5FB4-372E-4DA5-9900-8A4AA811905F}"/>
    <cellStyle name="Normal 8 25 2 2" xfId="33491" xr:uid="{1B469397-D774-4BAB-98B3-4608701D68CD}"/>
    <cellStyle name="Normal 8 26" xfId="33492" xr:uid="{26581E00-007B-4105-AD53-44D74FA50776}"/>
    <cellStyle name="Normal 8 26 2" xfId="33493" xr:uid="{2319BC8C-92B0-4EDB-A1F7-F61EBEDF92B5}"/>
    <cellStyle name="Normal 8 26 2 2" xfId="33494" xr:uid="{CA85EEEF-D27D-4C97-AFD4-D51780B78ECB}"/>
    <cellStyle name="Normal 8 27" xfId="33495" xr:uid="{EBADE83F-1E96-44A7-869F-CEA6444D768D}"/>
    <cellStyle name="Normal 8 27 2" xfId="33496" xr:uid="{39C638CC-B2E3-4EC2-B10C-94AA6930F428}"/>
    <cellStyle name="Normal 8 27 2 2" xfId="33497" xr:uid="{A6E45122-EB58-49F9-8B94-28A9FAF63F24}"/>
    <cellStyle name="Normal 8 28" xfId="33498" xr:uid="{B76ACF7D-3F66-4F11-B054-DF497C9D397A}"/>
    <cellStyle name="Normal 8 28 2" xfId="33499" xr:uid="{EE0E911C-3B39-44D0-A979-A5BDFDAD9416}"/>
    <cellStyle name="Normal 8 28 2 2" xfId="33500" xr:uid="{30B34477-993F-4DFB-8E86-200D4E44CC82}"/>
    <cellStyle name="Normal 8 29" xfId="33501" xr:uid="{54887DA9-B631-41FD-A41B-55B15156489F}"/>
    <cellStyle name="Normal 8 29 2" xfId="33502" xr:uid="{D171542C-6F85-4A47-B40C-EB2DC203ACD7}"/>
    <cellStyle name="Normal 8 29 2 2" xfId="33503" xr:uid="{7FC7863E-96E1-4716-86C9-5B670FC71352}"/>
    <cellStyle name="Normal 8 3" xfId="33504" xr:uid="{E698C489-A4CF-4C66-92E9-8BBCB133839D}"/>
    <cellStyle name="Normal 8 3 10" xfId="33505" xr:uid="{28EDD89E-0075-4907-94AE-84719FE4DA9D}"/>
    <cellStyle name="Normal 8 3 10 2" xfId="33506" xr:uid="{CF559AE8-E0EC-4144-81E0-97BE8661B158}"/>
    <cellStyle name="Normal 8 3 10 2 2" xfId="33507" xr:uid="{BCA532C4-60DF-4687-8190-444AA8BC93D5}"/>
    <cellStyle name="Normal 8 3 11" xfId="33508" xr:uid="{47ED87E7-2EB7-4B39-804C-B411163C4175}"/>
    <cellStyle name="Normal 8 3 11 2" xfId="33509" xr:uid="{251690BB-7C8F-4F5A-A14B-E42CDDAA179D}"/>
    <cellStyle name="Normal 8 3 11 2 2" xfId="33510" xr:uid="{82119271-CBB6-44B9-9F64-025DF4533F59}"/>
    <cellStyle name="Normal 8 3 12" xfId="33511" xr:uid="{403C5AD7-66D6-4253-996D-0998DC8847F0}"/>
    <cellStyle name="Normal 8 3 12 2" xfId="33512" xr:uid="{0DB142B2-DCD9-400E-9342-C8C9B03BC6CD}"/>
    <cellStyle name="Normal 8 3 12 2 2" xfId="33513" xr:uid="{FCBC68C3-D4FD-44DF-8F6E-BC99E5B23B36}"/>
    <cellStyle name="Normal 8 3 13" xfId="33514" xr:uid="{B0323ED4-C348-44A5-8C17-BECDF7931688}"/>
    <cellStyle name="Normal 8 3 13 2" xfId="33515" xr:uid="{E396A15B-E3B5-4821-8109-9C9AFADE09D2}"/>
    <cellStyle name="Normal 8 3 13 2 2" xfId="33516" xr:uid="{A2722F41-25E7-4F53-8A9D-FE2CB29926B4}"/>
    <cellStyle name="Normal 8 3 14" xfId="33517" xr:uid="{A0B1CC93-0D52-4DF6-9DD1-A10C55A55B2A}"/>
    <cellStyle name="Normal 8 3 14 2" xfId="33518" xr:uid="{D41BF214-165A-4122-A19D-422C7DB067DF}"/>
    <cellStyle name="Normal 8 3 14 2 2" xfId="33519" xr:uid="{2E350D3C-85F4-4C31-84EF-9B43C20695A3}"/>
    <cellStyle name="Normal 8 3 15" xfId="33520" xr:uid="{BA33CCE9-1563-458A-AF0F-349560883880}"/>
    <cellStyle name="Normal 8 3 15 2" xfId="33521" xr:uid="{6D188291-AC3B-4082-8D64-69DEF0975A9C}"/>
    <cellStyle name="Normal 8 3 15 2 2" xfId="33522" xr:uid="{AFD729F0-FBED-4F06-B393-60DAA4D9F731}"/>
    <cellStyle name="Normal 8 3 16" xfId="33523" xr:uid="{FD5052C9-52D0-432E-9647-7652CFB0F3FC}"/>
    <cellStyle name="Normal 8 3 16 2" xfId="33524" xr:uid="{BA911F7C-5843-4743-9B30-157A2FDF3763}"/>
    <cellStyle name="Normal 8 3 16 2 2" xfId="33525" xr:uid="{19C06C81-BB79-4E7E-82F8-79144F3B3188}"/>
    <cellStyle name="Normal 8 3 17" xfId="33526" xr:uid="{7C8B9AC0-90DA-4566-92B4-1A4AF759184D}"/>
    <cellStyle name="Normal 8 3 17 2" xfId="33527" xr:uid="{C63251EE-B510-40A2-BF33-412002322A86}"/>
    <cellStyle name="Normal 8 3 17 2 2" xfId="33528" xr:uid="{B87BDA55-A68A-410F-862D-F291C18B0CA0}"/>
    <cellStyle name="Normal 8 3 18" xfId="33529" xr:uid="{A3D33233-39AA-4ADF-A9BF-85441154F83F}"/>
    <cellStyle name="Normal 8 3 18 2" xfId="33530" xr:uid="{574777FF-EF6E-47DB-BB45-FEC929464E5A}"/>
    <cellStyle name="Normal 8 3 18 2 2" xfId="33531" xr:uid="{C749CCC3-14AF-47B0-822C-27D95516468D}"/>
    <cellStyle name="Normal 8 3 19" xfId="33532" xr:uid="{7A53B306-0FC7-4275-ABA5-4F728BCA3793}"/>
    <cellStyle name="Normal 8 3 19 2" xfId="33533" xr:uid="{757FAFA4-FEF7-43EE-A1C0-453BC58DE962}"/>
    <cellStyle name="Normal 8 3 19 2 2" xfId="33534" xr:uid="{D6AFEB22-1A1E-4D7B-B377-EDDF8868F4A5}"/>
    <cellStyle name="Normal 8 3 2" xfId="33535" xr:uid="{360461DE-B777-4FCD-8E2A-6CA8AF70B6DA}"/>
    <cellStyle name="Normal 8 3 2 2" xfId="33536" xr:uid="{A910AA7C-CCE8-4728-AF98-FAF93051D071}"/>
    <cellStyle name="Normal 8 3 2 2 2" xfId="33537" xr:uid="{DC4F9632-8EEB-4785-B7E5-118A9C8F6B7F}"/>
    <cellStyle name="Normal 8 3 20" xfId="33538" xr:uid="{D1A9A38F-F204-4936-A740-473FD044D7D5}"/>
    <cellStyle name="Normal 8 3 20 2" xfId="33539" xr:uid="{BA863CE1-D239-467E-A4BA-8177E595C1B5}"/>
    <cellStyle name="Normal 8 3 20 2 2" xfId="33540" xr:uid="{50E9061F-7DF5-4F72-84BB-D081D8E3E4DF}"/>
    <cellStyle name="Normal 8 3 21" xfId="33541" xr:uid="{F7C05772-F25A-4733-9A93-ABFE973E93F2}"/>
    <cellStyle name="Normal 8 3 21 2" xfId="33542" xr:uid="{CCA92F57-0ED5-4DC8-95CB-F26E0DE8C15C}"/>
    <cellStyle name="Normal 8 3 21 2 2" xfId="33543" xr:uid="{EB7D6475-F986-4A2D-9779-50F169BDBF17}"/>
    <cellStyle name="Normal 8 3 22" xfId="33544" xr:uid="{1FF83D09-D3D2-419D-A15B-4B8F973025D0}"/>
    <cellStyle name="Normal 8 3 22 2" xfId="33545" xr:uid="{286B9603-2ED5-4B0C-9458-E2C496D4E3EB}"/>
    <cellStyle name="Normal 8 3 22 2 2" xfId="33546" xr:uid="{96E5B04C-54C5-4710-9BF5-A83B82A3D60A}"/>
    <cellStyle name="Normal 8 3 23" xfId="33547" xr:uid="{F3CE7878-F1DF-47CE-A4AB-C00D4F1195F0}"/>
    <cellStyle name="Normal 8 3 23 2" xfId="33548" xr:uid="{EC85E579-2D79-4C23-9C88-57AF2EC2B594}"/>
    <cellStyle name="Normal 8 3 23 2 2" xfId="33549" xr:uid="{834612F2-BB23-4584-A2DE-6B01A2D2B074}"/>
    <cellStyle name="Normal 8 3 24" xfId="33550" xr:uid="{CF33C908-C4EA-4F6C-9B0B-F23C4A3657BA}"/>
    <cellStyle name="Normal 8 3 24 2" xfId="33551" xr:uid="{3FD77802-6153-496E-B60F-8C2CE7056432}"/>
    <cellStyle name="Normal 8 3 24 2 2" xfId="33552" xr:uid="{BA8AE1E7-C0EB-4E86-9E65-231B8EDAF917}"/>
    <cellStyle name="Normal 8 3 25" xfId="33553" xr:uid="{5CB13C87-66AE-48D9-8C7C-EBCDF55DD2FD}"/>
    <cellStyle name="Normal 8 3 25 2" xfId="33554" xr:uid="{973CB60D-7D7B-43CB-B1C6-C0826CBDA032}"/>
    <cellStyle name="Normal 8 3 25 2 2" xfId="33555" xr:uid="{01602521-2BC2-4FA0-AC92-71BC857197A3}"/>
    <cellStyle name="Normal 8 3 26" xfId="33556" xr:uid="{8DAFE0E1-7EFE-4ACA-9BA0-1D3D88D6F108}"/>
    <cellStyle name="Normal 8 3 26 2" xfId="33557" xr:uid="{0951CE7F-D0FD-43E4-9AA5-6C2C237C630C}"/>
    <cellStyle name="Normal 8 3 26 2 2" xfId="33558" xr:uid="{AEE4DF3E-9688-4346-85C3-5A83B7E8F00C}"/>
    <cellStyle name="Normal 8 3 27" xfId="33559" xr:uid="{FB0636E7-A151-4DA7-89F3-37BBEF35BED7}"/>
    <cellStyle name="Normal 8 3 27 2" xfId="33560" xr:uid="{C4E89281-6E97-43B5-A45F-43724F00F881}"/>
    <cellStyle name="Normal 8 3 27 2 2" xfId="33561" xr:uid="{642CBA95-91C9-4B13-94B5-E436C1033908}"/>
    <cellStyle name="Normal 8 3 28" xfId="33562" xr:uid="{E82CD884-5AC0-47E4-B5E0-56501A067231}"/>
    <cellStyle name="Normal 8 3 28 2" xfId="33563" xr:uid="{8E807892-86D6-468A-88F5-1086FFFA56CB}"/>
    <cellStyle name="Normal 8 3 28 2 2" xfId="33564" xr:uid="{D5C5F8AE-D321-432F-9380-55FB6CCF6A83}"/>
    <cellStyle name="Normal 8 3 29" xfId="33565" xr:uid="{FFCCF5C9-8D3C-444C-B75F-D53F2CEC16E9}"/>
    <cellStyle name="Normal 8 3 29 2" xfId="33566" xr:uid="{D97BEE45-AF45-47F6-AD48-49C882152D9E}"/>
    <cellStyle name="Normal 8 3 29 2 2" xfId="33567" xr:uid="{8BFA636A-B5DD-4BE3-ACB1-751B4AB4CE56}"/>
    <cellStyle name="Normal 8 3 3" xfId="33568" xr:uid="{ED784EA7-6250-4049-85E0-726156D6C823}"/>
    <cellStyle name="Normal 8 3 3 2" xfId="33569" xr:uid="{34116F19-41AB-4EC4-A918-89A47698ECAB}"/>
    <cellStyle name="Normal 8 3 3 2 2" xfId="33570" xr:uid="{79997DE7-64C4-448D-B9A0-61D54CE481A0}"/>
    <cellStyle name="Normal 8 3 30" xfId="33571" xr:uid="{5011D30D-B162-4BE3-811E-E6FDD9F39EA7}"/>
    <cellStyle name="Normal 8 3 30 2" xfId="33572" xr:uid="{61C58E6F-13E0-4AF1-9A07-E81A81123152}"/>
    <cellStyle name="Normal 8 3 31" xfId="33573" xr:uid="{2D1EB162-5B79-4DE2-B132-1E94CB0F9A09}"/>
    <cellStyle name="Normal 8 3 32" xfId="33574" xr:uid="{40B42E95-F3E6-4FBC-93F0-D3C6BC28E491}"/>
    <cellStyle name="Normal 8 3 33" xfId="33575" xr:uid="{963F84EC-8F64-4813-9764-CE741C146AE6}"/>
    <cellStyle name="Normal 8 3 4" xfId="33576" xr:uid="{FB736D77-5273-4822-A0FA-FD489A7BB765}"/>
    <cellStyle name="Normal 8 3 4 2" xfId="33577" xr:uid="{F3E8DA81-6DCF-4400-9220-8E9893F6B025}"/>
    <cellStyle name="Normal 8 3 4 2 2" xfId="33578" xr:uid="{993E8050-60EC-4032-ABFC-F1506F7EE0EC}"/>
    <cellStyle name="Normal 8 3 5" xfId="33579" xr:uid="{E58CB66C-0A29-44DF-821E-97B785453F24}"/>
    <cellStyle name="Normal 8 3 5 2" xfId="33580" xr:uid="{74D70E94-107E-4189-8241-30EA59145EAA}"/>
    <cellStyle name="Normal 8 3 5 2 2" xfId="33581" xr:uid="{EA6E41A5-9831-4589-9C6B-2CE5F3466CAB}"/>
    <cellStyle name="Normal 8 3 6" xfId="33582" xr:uid="{1DF19A77-666B-448B-A881-8C0FAA1878C5}"/>
    <cellStyle name="Normal 8 3 6 2" xfId="33583" xr:uid="{14F8A8C2-1AE3-4709-BAE3-A4104DEB996E}"/>
    <cellStyle name="Normal 8 3 6 2 2" xfId="33584" xr:uid="{0523018E-E3C5-4ADB-B761-4C94311A04EA}"/>
    <cellStyle name="Normal 8 3 7" xfId="33585" xr:uid="{01C9A3C0-D634-4A27-A242-3B1D3C739D28}"/>
    <cellStyle name="Normal 8 3 7 2" xfId="33586" xr:uid="{876BD65C-DA6F-4B08-83F1-3067EFA8DF01}"/>
    <cellStyle name="Normal 8 3 7 2 2" xfId="33587" xr:uid="{6CF27216-1A41-4D3C-BBEB-6701550B1847}"/>
    <cellStyle name="Normal 8 3 8" xfId="33588" xr:uid="{055B3DA3-2F38-4C79-8631-478BA1B5EE4A}"/>
    <cellStyle name="Normal 8 3 8 2" xfId="33589" xr:uid="{AD0CB789-174B-4943-9677-86F1CB15AABA}"/>
    <cellStyle name="Normal 8 3 8 2 2" xfId="33590" xr:uid="{58404793-3DE5-491F-8271-BC919EDEBB67}"/>
    <cellStyle name="Normal 8 3 9" xfId="33591" xr:uid="{FB688333-938A-4E40-AD66-B9113E25E048}"/>
    <cellStyle name="Normal 8 3 9 2" xfId="33592" xr:uid="{ABFEF4D8-DCC9-4497-880B-DBBB02DAED9B}"/>
    <cellStyle name="Normal 8 3 9 2 2" xfId="33593" xr:uid="{155A4DE8-07AE-4FE1-95B4-6C58FC7669BB}"/>
    <cellStyle name="Normal 8 30" xfId="33594" xr:uid="{DB5203AE-EEB8-4652-BA9D-BB40BB4B5F03}"/>
    <cellStyle name="Normal 8 30 2" xfId="33595" xr:uid="{EB297383-3202-4AA2-BE39-6C2CB8DA6FB1}"/>
    <cellStyle name="Normal 8 30 2 2" xfId="33596" xr:uid="{22638443-0063-4FAF-8634-C38C12A509D4}"/>
    <cellStyle name="Normal 8 31" xfId="33597" xr:uid="{19166B9B-4158-47F7-9269-A4E45717119E}"/>
    <cellStyle name="Normal 8 31 2" xfId="33598" xr:uid="{B6562266-33A3-479D-944A-418612BED057}"/>
    <cellStyle name="Normal 8 31 2 2" xfId="33599" xr:uid="{7885BDBC-9B78-41DF-BF00-3D1EA7A86F60}"/>
    <cellStyle name="Normal 8 32" xfId="33600" xr:uid="{A6B8C516-2065-446A-A3A8-97DEDCEB3C31}"/>
    <cellStyle name="Normal 8 32 2" xfId="33601" xr:uid="{643189E4-2749-4A33-8B52-FE03C1DA5D04}"/>
    <cellStyle name="Normal 8 32 2 2" xfId="33602" xr:uid="{6193583F-35E8-4A3D-83CD-55FC2062536F}"/>
    <cellStyle name="Normal 8 33" xfId="33603" xr:uid="{48F46198-3058-443E-B907-9C1B80070C9A}"/>
    <cellStyle name="Normal 8 33 2" xfId="33604" xr:uid="{BDE235DF-49CC-41DA-9DEF-8686698F8BC8}"/>
    <cellStyle name="Normal 8 33 2 2" xfId="33605" xr:uid="{0841FFDF-2EA9-4997-9FB5-B19A3E8D1060}"/>
    <cellStyle name="Normal 8 34" xfId="33606" xr:uid="{E4BC039C-1364-4D89-8FE5-5A77402A8B3F}"/>
    <cellStyle name="Normal 8 34 2" xfId="33607" xr:uid="{2766ED22-82C5-431B-857C-1F8C4BC62761}"/>
    <cellStyle name="Normal 8 34 2 2" xfId="33608" xr:uid="{6088C6A1-A272-43C6-BFC5-E082AC6BC7E9}"/>
    <cellStyle name="Normal 8 35" xfId="33609" xr:uid="{0CAB47BA-DEAF-4C3D-A5B0-3B69F98B35CF}"/>
    <cellStyle name="Normal 8 35 2" xfId="33610" xr:uid="{41804F4F-3EFF-475F-9769-21A3D9527763}"/>
    <cellStyle name="Normal 8 35 2 2" xfId="33611" xr:uid="{489FC327-008D-48CC-A984-3C3D97978014}"/>
    <cellStyle name="Normal 8 36" xfId="33612" xr:uid="{3A8C78A8-F3F8-4B1F-AFA4-2955F14C4B98}"/>
    <cellStyle name="Normal 8 36 2" xfId="33613" xr:uid="{33EE0D02-05F3-4239-8378-79DBAD035537}"/>
    <cellStyle name="Normal 8 36 2 2" xfId="33614" xr:uid="{2C6B0D9E-1045-47C0-A9BC-7EC7D937308B}"/>
    <cellStyle name="Normal 8 37" xfId="33615" xr:uid="{6AAB0CED-33B9-4D09-BDB5-A5EFDBAD1384}"/>
    <cellStyle name="Normal 8 37 2" xfId="33616" xr:uid="{8D8146A9-D4F4-4E06-9DAE-E8C34A7BD6D1}"/>
    <cellStyle name="Normal 8 37 2 2" xfId="33617" xr:uid="{03B98B58-2622-4225-B12D-ADD604798E08}"/>
    <cellStyle name="Normal 8 38" xfId="33618" xr:uid="{2C90FA5F-7109-411A-BCBF-D341D5335F18}"/>
    <cellStyle name="Normal 8 38 2" xfId="33619" xr:uid="{E1586044-928C-4A59-B9CD-0A4BFA8FEFE5}"/>
    <cellStyle name="Normal 8 38 2 2" xfId="33620" xr:uid="{AB5FAECB-C936-4E7B-83CC-F56FB4D51B06}"/>
    <cellStyle name="Normal 8 39" xfId="33621" xr:uid="{4E3264B3-52FD-4F60-BD02-D8505403D0A3}"/>
    <cellStyle name="Normal 8 39 2" xfId="33622" xr:uid="{0BCB574F-E6AB-4DB0-896A-89305D7C36CD}"/>
    <cellStyle name="Normal 8 39 2 2" xfId="33623" xr:uid="{E80D5B46-473B-43EB-9BA6-002AB4F6E35E}"/>
    <cellStyle name="Normal 8 4" xfId="33624" xr:uid="{305FA6BB-A7D2-4036-9498-AE02E51CAAA6}"/>
    <cellStyle name="Normal 8 4 10" xfId="33625" xr:uid="{7BF29B58-73AF-4065-9C5C-52F9F66E5223}"/>
    <cellStyle name="Normal 8 4 10 2" xfId="33626" xr:uid="{4961C3C5-0814-449F-8DEE-FDD76208F3D9}"/>
    <cellStyle name="Normal 8 4 10 2 2" xfId="33627" xr:uid="{0D5EB31F-F42E-4AC2-A4D9-FF02406DDDFF}"/>
    <cellStyle name="Normal 8 4 11" xfId="33628" xr:uid="{79782A0F-74CB-4178-B064-E9578C494648}"/>
    <cellStyle name="Normal 8 4 11 2" xfId="33629" xr:uid="{86986F7D-E234-4ACB-AD75-553724E3974F}"/>
    <cellStyle name="Normal 8 4 11 2 2" xfId="33630" xr:uid="{3289C080-4034-478E-9684-E6B16E747709}"/>
    <cellStyle name="Normal 8 4 12" xfId="33631" xr:uid="{3804877E-C7A7-4DB6-866F-884F4A641341}"/>
    <cellStyle name="Normal 8 4 12 2" xfId="33632" xr:uid="{4AE8ABD5-236E-4E9A-874A-FA3D0EF63249}"/>
    <cellStyle name="Normal 8 4 12 2 2" xfId="33633" xr:uid="{954C50B4-0623-42A2-A893-69ABCC398D0F}"/>
    <cellStyle name="Normal 8 4 13" xfId="33634" xr:uid="{A00C05CB-A80B-4581-BB5C-E553507D6858}"/>
    <cellStyle name="Normal 8 4 13 2" xfId="33635" xr:uid="{96A5B321-5933-4FA0-8562-F4F40AFEFCCF}"/>
    <cellStyle name="Normal 8 4 13 2 2" xfId="33636" xr:uid="{1C37B25F-EF23-49D9-AAE6-163F11F691B6}"/>
    <cellStyle name="Normal 8 4 14" xfId="33637" xr:uid="{BF4D7206-DDD6-4B5F-9BE3-EAA58929F07B}"/>
    <cellStyle name="Normal 8 4 14 2" xfId="33638" xr:uid="{5532AC54-DE6D-4E42-8080-5E9027228179}"/>
    <cellStyle name="Normal 8 4 14 2 2" xfId="33639" xr:uid="{CBEC1293-84DB-487A-A839-83364ED51116}"/>
    <cellStyle name="Normal 8 4 15" xfId="33640" xr:uid="{4B818807-C9A0-405E-ADA9-9B25F1CE1387}"/>
    <cellStyle name="Normal 8 4 15 2" xfId="33641" xr:uid="{30F17627-AE93-49DE-90A3-EDE759C79BEC}"/>
    <cellStyle name="Normal 8 4 15 2 2" xfId="33642" xr:uid="{A891E1AE-3254-4913-B92D-A911A009B88A}"/>
    <cellStyle name="Normal 8 4 16" xfId="33643" xr:uid="{5FD66967-45DF-462A-9E7C-839D6995A179}"/>
    <cellStyle name="Normal 8 4 16 2" xfId="33644" xr:uid="{47451E3D-D455-4BD2-BF12-78B203F07511}"/>
    <cellStyle name="Normal 8 4 16 2 2" xfId="33645" xr:uid="{C73C5104-80F5-4BBA-83E9-E538488F067D}"/>
    <cellStyle name="Normal 8 4 17" xfId="33646" xr:uid="{18C8A1CF-FDDF-4AB1-AAEA-CF0952755576}"/>
    <cellStyle name="Normal 8 4 17 2" xfId="33647" xr:uid="{332CCCD5-4182-46D6-95B1-58C7573CA4B1}"/>
    <cellStyle name="Normal 8 4 17 2 2" xfId="33648" xr:uid="{4B105874-F6D8-42CE-8DE7-26A729639CD9}"/>
    <cellStyle name="Normal 8 4 18" xfId="33649" xr:uid="{84648618-0A86-457D-B1BB-9F3E7B83E778}"/>
    <cellStyle name="Normal 8 4 18 2" xfId="33650" xr:uid="{AEACDDB9-2AD0-4C2E-85FB-517AB594A811}"/>
    <cellStyle name="Normal 8 4 18 2 2" xfId="33651" xr:uid="{B4987938-45C4-42D0-BA56-135F87E74AF8}"/>
    <cellStyle name="Normal 8 4 19" xfId="33652" xr:uid="{D7EE62D7-6FFB-47C2-9998-4190E33B8295}"/>
    <cellStyle name="Normal 8 4 19 2" xfId="33653" xr:uid="{61F2B472-CE07-457F-B1F5-0BA02C26CF78}"/>
    <cellStyle name="Normal 8 4 19 2 2" xfId="33654" xr:uid="{B588AC02-D7E0-42B2-9DB5-9CB864E96E2B}"/>
    <cellStyle name="Normal 8 4 2" xfId="33655" xr:uid="{46D565E2-286A-4246-B099-738D30004AD7}"/>
    <cellStyle name="Normal 8 4 2 2" xfId="33656" xr:uid="{D62D4C4F-D182-42BE-A583-11273E5F8978}"/>
    <cellStyle name="Normal 8 4 2 2 2" xfId="33657" xr:uid="{9342D172-078F-43A9-85A1-4DED52E8EA93}"/>
    <cellStyle name="Normal 8 4 20" xfId="33658" xr:uid="{2DDBCBEE-6EBB-46F5-A980-0AAF96566647}"/>
    <cellStyle name="Normal 8 4 20 2" xfId="33659" xr:uid="{6070A8BF-A7F2-4B39-ABEF-F0EF47518141}"/>
    <cellStyle name="Normal 8 4 20 2 2" xfId="33660" xr:uid="{B9265CAE-A103-4215-A186-C23745175753}"/>
    <cellStyle name="Normal 8 4 21" xfId="33661" xr:uid="{53065CBD-8ACF-44B1-959F-A5FF04659B1B}"/>
    <cellStyle name="Normal 8 4 21 2" xfId="33662" xr:uid="{836AF6F0-419C-4B99-9ABA-95788970F5E1}"/>
    <cellStyle name="Normal 8 4 21 2 2" xfId="33663" xr:uid="{2CE4C145-7997-4C2C-9D2D-37FCFF76CE50}"/>
    <cellStyle name="Normal 8 4 22" xfId="33664" xr:uid="{D4CE1A3C-D861-4F29-9691-FA043514CBE0}"/>
    <cellStyle name="Normal 8 4 22 2" xfId="33665" xr:uid="{CB0F0A5E-1974-46D2-9598-538BA1AD785A}"/>
    <cellStyle name="Normal 8 4 22 2 2" xfId="33666" xr:uid="{3AD92C6E-1277-4A33-9B3B-EA958F8D961D}"/>
    <cellStyle name="Normal 8 4 23" xfId="33667" xr:uid="{5B3BD816-F891-4448-8620-811BA2ADB726}"/>
    <cellStyle name="Normal 8 4 23 2" xfId="33668" xr:uid="{3A9BE87D-692B-4783-B625-94E8FACF94C8}"/>
    <cellStyle name="Normal 8 4 23 2 2" xfId="33669" xr:uid="{38323585-CD78-422A-A8AD-F2E66B093555}"/>
    <cellStyle name="Normal 8 4 24" xfId="33670" xr:uid="{2C80F3F9-65BC-4FCC-BA48-D4F82B95DF68}"/>
    <cellStyle name="Normal 8 4 24 2" xfId="33671" xr:uid="{D61B11F9-B574-4D67-BF9E-163C8AA15F5A}"/>
    <cellStyle name="Normal 8 4 24 2 2" xfId="33672" xr:uid="{0C0EF3AD-A7F2-4DDC-B627-479F8FED9745}"/>
    <cellStyle name="Normal 8 4 25" xfId="33673" xr:uid="{58469F15-8B17-4EEC-84CF-D3B465703F79}"/>
    <cellStyle name="Normal 8 4 25 2" xfId="33674" xr:uid="{BB01E0A8-7808-49E8-9795-801BA0126C18}"/>
    <cellStyle name="Normal 8 4 25 2 2" xfId="33675" xr:uid="{C35EB51E-93A3-4F15-8263-3FF459A60F05}"/>
    <cellStyle name="Normal 8 4 26" xfId="33676" xr:uid="{3C11E17B-CCF6-45A7-911F-78FA3FF08378}"/>
    <cellStyle name="Normal 8 4 26 2" xfId="33677" xr:uid="{0FCAFC7D-BBBA-46BD-887A-7CAFD833EEDB}"/>
    <cellStyle name="Normal 8 4 26 2 2" xfId="33678" xr:uid="{554C4233-EB24-4888-9205-53C97F831E36}"/>
    <cellStyle name="Normal 8 4 27" xfId="33679" xr:uid="{462FF643-1515-40CD-9B44-D741B57C4D6E}"/>
    <cellStyle name="Normal 8 4 27 2" xfId="33680" xr:uid="{671785A2-C8E0-4577-AC39-7B3F79C77144}"/>
    <cellStyle name="Normal 8 4 27 2 2" xfId="33681" xr:uid="{3E218C2E-C77E-4CD3-9D76-16F1C7FEFBCB}"/>
    <cellStyle name="Normal 8 4 28" xfId="33682" xr:uid="{DBA7184D-1979-4173-B5E3-1A8A4AC427A4}"/>
    <cellStyle name="Normal 8 4 28 2" xfId="33683" xr:uid="{78A09133-32B8-481C-8A48-58B4766F7445}"/>
    <cellStyle name="Normal 8 4 28 2 2" xfId="33684" xr:uid="{5C787502-FA77-4BE4-8824-080DCD716AD6}"/>
    <cellStyle name="Normal 8 4 29" xfId="33685" xr:uid="{3923B6C3-12A1-466F-9544-BF71D61575D6}"/>
    <cellStyle name="Normal 8 4 29 2" xfId="33686" xr:uid="{DF816599-B9A1-4EC1-9F77-84024805790D}"/>
    <cellStyle name="Normal 8 4 29 2 2" xfId="33687" xr:uid="{DCE10B47-25F5-4453-8388-A3CDE1BA7043}"/>
    <cellStyle name="Normal 8 4 3" xfId="33688" xr:uid="{E0269BE9-868A-4CE1-95A8-0517EABB80A6}"/>
    <cellStyle name="Normal 8 4 3 2" xfId="33689" xr:uid="{EC5AD5E7-B891-4069-B850-7CCACCF14B31}"/>
    <cellStyle name="Normal 8 4 3 2 2" xfId="33690" xr:uid="{7E08D8D8-3D2F-4499-82B5-1A3BA1667E9C}"/>
    <cellStyle name="Normal 8 4 30" xfId="33691" xr:uid="{C7CA74F9-8660-444E-BEF3-1F6D67B3ACC4}"/>
    <cellStyle name="Normal 8 4 30 2" xfId="33692" xr:uid="{35E09C1F-0FD7-4BDB-A535-85C6645B44A6}"/>
    <cellStyle name="Normal 8 4 31" xfId="33693" xr:uid="{C35A81A8-BC4A-4D6B-8F85-566B08C27C3A}"/>
    <cellStyle name="Normal 8 4 4" xfId="33694" xr:uid="{29D514E5-62A4-47CD-8C30-4E91AA719CFF}"/>
    <cellStyle name="Normal 8 4 4 2" xfId="33695" xr:uid="{A8A0D462-D07E-4ECE-AA3E-AEBEA321F42E}"/>
    <cellStyle name="Normal 8 4 4 2 2" xfId="33696" xr:uid="{AED8C384-4284-4419-87D6-3DA6184A5D3E}"/>
    <cellStyle name="Normal 8 4 5" xfId="33697" xr:uid="{02A369EE-0FD4-4802-9E33-6D880AA21286}"/>
    <cellStyle name="Normal 8 4 5 2" xfId="33698" xr:uid="{F4CD4C3B-6A6F-4238-9233-6506BBEE10A8}"/>
    <cellStyle name="Normal 8 4 5 2 2" xfId="33699" xr:uid="{1E807F9F-016E-473B-8037-9CE73EE701DF}"/>
    <cellStyle name="Normal 8 4 6" xfId="33700" xr:uid="{B7877C16-ACAD-41A2-8EFA-F9AE1D437A01}"/>
    <cellStyle name="Normal 8 4 6 2" xfId="33701" xr:uid="{8812B9D4-AFCD-4263-84A5-ED659BF7347C}"/>
    <cellStyle name="Normal 8 4 6 2 2" xfId="33702" xr:uid="{32452079-5907-4A83-AB25-902C5346E517}"/>
    <cellStyle name="Normal 8 4 7" xfId="33703" xr:uid="{8B68412D-E08B-45EF-BB0A-77F2B28F8510}"/>
    <cellStyle name="Normal 8 4 7 2" xfId="33704" xr:uid="{B740D2CD-3DDE-4BE9-B9A6-3B8752B77E20}"/>
    <cellStyle name="Normal 8 4 7 2 2" xfId="33705" xr:uid="{4BF10A07-ECEA-4786-B15C-F286347D716C}"/>
    <cellStyle name="Normal 8 4 8" xfId="33706" xr:uid="{AD0240EF-7A67-4DCA-A81D-991A05D46AE5}"/>
    <cellStyle name="Normal 8 4 8 2" xfId="33707" xr:uid="{75F27D69-B464-4180-83D9-157769E67909}"/>
    <cellStyle name="Normal 8 4 8 2 2" xfId="33708" xr:uid="{4890A620-58BF-4B72-9E82-1F4F8F87EDD6}"/>
    <cellStyle name="Normal 8 4 9" xfId="33709" xr:uid="{A1067F0E-C198-4E24-82BC-438726B54303}"/>
    <cellStyle name="Normal 8 4 9 2" xfId="33710" xr:uid="{FF4C5B6A-D72D-4256-8C1E-AECDB09BD2C8}"/>
    <cellStyle name="Normal 8 4 9 2 2" xfId="33711" xr:uid="{C82257C6-2AAA-435E-AF1E-DFB49832B3B0}"/>
    <cellStyle name="Normal 8 40" xfId="33712" xr:uid="{1E5F6C86-54F4-40FC-BFAC-8206BB0065E0}"/>
    <cellStyle name="Normal 8 40 2" xfId="33713" xr:uid="{EBD59DFF-2680-4D3E-AA6C-428D17DBBE05}"/>
    <cellStyle name="Normal 8 40 2 2" xfId="33714" xr:uid="{2F5E25C9-FE26-4DBA-85AB-A4FA7C4BF77F}"/>
    <cellStyle name="Normal 8 41" xfId="33715" xr:uid="{3210171C-C385-4849-9E4A-35393C355AD4}"/>
    <cellStyle name="Normal 8 41 2" xfId="33716" xr:uid="{3C941CEF-B987-4D53-80CD-3ECDD221C40C}"/>
    <cellStyle name="Normal 8 41 2 2" xfId="33717" xr:uid="{CB46E5C9-209F-42C6-95BB-257215E98569}"/>
    <cellStyle name="Normal 8 42" xfId="33718" xr:uid="{38C56949-2545-4235-95FA-95CBFF36D481}"/>
    <cellStyle name="Normal 8 42 2" xfId="33719" xr:uid="{DAD27C08-2304-41D7-A696-48005E62E67E}"/>
    <cellStyle name="Normal 8 42 2 2" xfId="33720" xr:uid="{EDD0B29D-B02A-40B8-AD26-618C3A3C3540}"/>
    <cellStyle name="Normal 8 43" xfId="33721" xr:uid="{128D9D06-7DD7-4D09-8A7B-904E4C85C6C5}"/>
    <cellStyle name="Normal 8 43 2" xfId="33722" xr:uid="{CE0A9E98-1FE3-4DC6-AD95-7BDAAA5B9FD7}"/>
    <cellStyle name="Normal 8 44" xfId="33723" xr:uid="{187F83F2-9D09-45CF-B998-5BCD2868C8DA}"/>
    <cellStyle name="Normal 8 45" xfId="33724" xr:uid="{93D4E08C-FD39-4A5B-84AF-7EEE9CD4A642}"/>
    <cellStyle name="Normal 8 46" xfId="33725" xr:uid="{9E51D1B3-24A4-46D7-8B48-430AC1CC2510}"/>
    <cellStyle name="Normal 8 5" xfId="33726" xr:uid="{E25E5DE8-0BBE-42AF-9E07-51FAF05FC7BC}"/>
    <cellStyle name="Normal 8 5 10" xfId="33727" xr:uid="{9C7852B9-9ACF-40D9-A57E-576309CD0A1A}"/>
    <cellStyle name="Normal 8 5 10 2" xfId="33728" xr:uid="{31DE0096-FB63-45BE-81F3-7A8B713BF982}"/>
    <cellStyle name="Normal 8 5 10 2 2" xfId="33729" xr:uid="{24A5DDBE-1447-4B28-90A0-84BF947895B9}"/>
    <cellStyle name="Normal 8 5 11" xfId="33730" xr:uid="{1691AEE8-5672-47A7-8B19-48E7A52980F9}"/>
    <cellStyle name="Normal 8 5 11 2" xfId="33731" xr:uid="{F43D5AB5-B3DF-402F-8FB2-16624723C8AD}"/>
    <cellStyle name="Normal 8 5 11 2 2" xfId="33732" xr:uid="{21936BEF-09D1-48E8-9AEF-0A0579CC92C5}"/>
    <cellStyle name="Normal 8 5 12" xfId="33733" xr:uid="{D9277797-F681-4D42-87CE-DE15EA7B706C}"/>
    <cellStyle name="Normal 8 5 12 2" xfId="33734" xr:uid="{B29F0FFA-0774-450C-A9B6-B2F340858C5A}"/>
    <cellStyle name="Normal 8 5 12 2 2" xfId="33735" xr:uid="{EC046D91-8F63-4959-808D-E66BC3A2F3FF}"/>
    <cellStyle name="Normal 8 5 13" xfId="33736" xr:uid="{D083AE03-6927-4341-B5D0-309716321C36}"/>
    <cellStyle name="Normal 8 5 13 2" xfId="33737" xr:uid="{29D8F69C-BEF6-40D7-9EAA-35FDD21DC62D}"/>
    <cellStyle name="Normal 8 5 13 2 2" xfId="33738" xr:uid="{828D7C27-3ACE-4E08-ACAC-A638B9C0C051}"/>
    <cellStyle name="Normal 8 5 14" xfId="33739" xr:uid="{51E1E510-D7CB-46DF-A723-102C9A9FFB34}"/>
    <cellStyle name="Normal 8 5 14 2" xfId="33740" xr:uid="{18CBDECD-E5A2-4AF4-8BB5-A66ECF7EC6BF}"/>
    <cellStyle name="Normal 8 5 14 2 2" xfId="33741" xr:uid="{C3D666E1-A471-4FD2-AF91-D96F2E2CCDCA}"/>
    <cellStyle name="Normal 8 5 15" xfId="33742" xr:uid="{BADE0050-CCA0-4C22-A47B-3A58ADDD53C8}"/>
    <cellStyle name="Normal 8 5 15 2" xfId="33743" xr:uid="{41AAAB05-7428-42C2-8089-209FEC2D5F15}"/>
    <cellStyle name="Normal 8 5 15 2 2" xfId="33744" xr:uid="{119C27F6-F365-4ADE-9F1F-E918952C60C5}"/>
    <cellStyle name="Normal 8 5 16" xfId="33745" xr:uid="{A9C6499A-D55D-4997-BF73-C3E51D271085}"/>
    <cellStyle name="Normal 8 5 16 2" xfId="33746" xr:uid="{019AAA8E-6990-4865-9EDE-5320E0B3D40A}"/>
    <cellStyle name="Normal 8 5 16 2 2" xfId="33747" xr:uid="{2358D5C9-625A-43D1-9853-1E4B185B58D5}"/>
    <cellStyle name="Normal 8 5 17" xfId="33748" xr:uid="{1FCB883D-998A-4701-91D8-645EE01E36E0}"/>
    <cellStyle name="Normal 8 5 17 2" xfId="33749" xr:uid="{8BF062A1-4889-4E22-BFDB-0807F5477AE9}"/>
    <cellStyle name="Normal 8 5 17 2 2" xfId="33750" xr:uid="{52C1EC20-C433-429A-87D5-D4AA9DF8C42C}"/>
    <cellStyle name="Normal 8 5 18" xfId="33751" xr:uid="{6D95F78F-2CAF-4F7B-B641-3703BA282665}"/>
    <cellStyle name="Normal 8 5 18 2" xfId="33752" xr:uid="{4FB3F975-0E02-4E30-8D37-2B2CDD841EF5}"/>
    <cellStyle name="Normal 8 5 18 2 2" xfId="33753" xr:uid="{91CD630F-40ED-489D-A126-E5D4AF7BD0DF}"/>
    <cellStyle name="Normal 8 5 19" xfId="33754" xr:uid="{5F74EC95-4E33-4A6A-912E-77DCFC554919}"/>
    <cellStyle name="Normal 8 5 19 2" xfId="33755" xr:uid="{48033184-5F50-4386-BA6B-974AD45B5018}"/>
    <cellStyle name="Normal 8 5 19 2 2" xfId="33756" xr:uid="{8E842D45-DCC3-4CC8-A710-A4D3A8A8717E}"/>
    <cellStyle name="Normal 8 5 2" xfId="33757" xr:uid="{178FACEA-371B-4EEB-96D4-D04E74E32A9D}"/>
    <cellStyle name="Normal 8 5 2 2" xfId="33758" xr:uid="{D7BD05AD-C4F3-4B22-8595-C0983A998891}"/>
    <cellStyle name="Normal 8 5 2 2 2" xfId="33759" xr:uid="{EA952913-759D-4C51-8AB8-B9CD240B04A7}"/>
    <cellStyle name="Normal 8 5 20" xfId="33760" xr:uid="{93FC6082-B60B-4D4B-90BB-DD9813B378FF}"/>
    <cellStyle name="Normal 8 5 20 2" xfId="33761" xr:uid="{6620E138-2AEB-403A-8CA4-56590BCCC117}"/>
    <cellStyle name="Normal 8 5 20 2 2" xfId="33762" xr:uid="{68CFFFED-F34C-44E9-9600-CD80507BEB38}"/>
    <cellStyle name="Normal 8 5 21" xfId="33763" xr:uid="{B6427E04-F03B-41A9-806C-832B656A64F3}"/>
    <cellStyle name="Normal 8 5 21 2" xfId="33764" xr:uid="{74681067-C08F-4C00-B8EC-55BDC07491D3}"/>
    <cellStyle name="Normal 8 5 21 2 2" xfId="33765" xr:uid="{684A3528-9BB2-4247-AF3C-512811A85622}"/>
    <cellStyle name="Normal 8 5 22" xfId="33766" xr:uid="{16595E8D-436F-46C7-A125-65F945222873}"/>
    <cellStyle name="Normal 8 5 22 2" xfId="33767" xr:uid="{67CE3B02-F8BF-4B40-B08A-7ADD371F7751}"/>
    <cellStyle name="Normal 8 5 22 2 2" xfId="33768" xr:uid="{496133CE-9D3A-4C06-8E6F-F8A11A158CB8}"/>
    <cellStyle name="Normal 8 5 23" xfId="33769" xr:uid="{8DE568DF-6925-41BD-9CCB-C215FC6124C3}"/>
    <cellStyle name="Normal 8 5 23 2" xfId="33770" xr:uid="{CB7820A6-5B47-4BE4-82EA-A124DF6A39CA}"/>
    <cellStyle name="Normal 8 5 23 2 2" xfId="33771" xr:uid="{BEBD159D-EF76-4FBF-93D0-17AF3B16EECA}"/>
    <cellStyle name="Normal 8 5 24" xfId="33772" xr:uid="{99C5CA28-487A-41CF-A13B-09DD47BC6426}"/>
    <cellStyle name="Normal 8 5 24 2" xfId="33773" xr:uid="{00BD1DEC-C00D-4698-8239-0C9F6F928575}"/>
    <cellStyle name="Normal 8 5 24 2 2" xfId="33774" xr:uid="{54558849-28D6-4731-9C63-39281CCBBCB3}"/>
    <cellStyle name="Normal 8 5 25" xfId="33775" xr:uid="{D460C3EF-36C3-436C-A5F6-D9DBC937BDA1}"/>
    <cellStyle name="Normal 8 5 25 2" xfId="33776" xr:uid="{10877FF5-CDE3-4C52-8EE5-7A4247496B41}"/>
    <cellStyle name="Normal 8 5 25 2 2" xfId="33777" xr:uid="{7AE3EB78-F66D-4619-A2E6-874F26E92154}"/>
    <cellStyle name="Normal 8 5 26" xfId="33778" xr:uid="{847D970A-8269-40CF-B9A3-5ED83F896A21}"/>
    <cellStyle name="Normal 8 5 26 2" xfId="33779" xr:uid="{33AECF66-84B7-4D4E-9AEA-7C02D98603A0}"/>
    <cellStyle name="Normal 8 5 26 2 2" xfId="33780" xr:uid="{EDE70A9D-B998-42A0-BCD7-D8A584091604}"/>
    <cellStyle name="Normal 8 5 27" xfId="33781" xr:uid="{6CBE2859-F82C-4476-8DAD-572F881EA02E}"/>
    <cellStyle name="Normal 8 5 27 2" xfId="33782" xr:uid="{C60172C8-7B94-4E78-9C16-06F0CEC6948A}"/>
    <cellStyle name="Normal 8 5 27 2 2" xfId="33783" xr:uid="{699BD960-7714-4506-8293-6DB97E920379}"/>
    <cellStyle name="Normal 8 5 28" xfId="33784" xr:uid="{0D32C870-45F8-40FD-8819-61A13B42DF4B}"/>
    <cellStyle name="Normal 8 5 28 2" xfId="33785" xr:uid="{87355B86-A840-465E-90DA-3E33BC0A3087}"/>
    <cellStyle name="Normal 8 5 28 2 2" xfId="33786" xr:uid="{BB094A77-FC4B-4E45-8E92-2FAB9D17610F}"/>
    <cellStyle name="Normal 8 5 29" xfId="33787" xr:uid="{1006047D-A981-4372-80BC-1A54E5393F09}"/>
    <cellStyle name="Normal 8 5 29 2" xfId="33788" xr:uid="{320A3953-31EB-46D4-A0D9-E24941BA4A43}"/>
    <cellStyle name="Normal 8 5 29 2 2" xfId="33789" xr:uid="{00740DBF-D7FE-4397-A061-402F24B8217B}"/>
    <cellStyle name="Normal 8 5 3" xfId="33790" xr:uid="{28954D3C-2B60-4F14-8773-E1F83667B4DD}"/>
    <cellStyle name="Normal 8 5 3 2" xfId="33791" xr:uid="{7C084C77-9C64-4305-A43F-FEE7CD7E0596}"/>
    <cellStyle name="Normal 8 5 3 2 2" xfId="33792" xr:uid="{E31596A5-BBB1-4BFF-A190-677E206DC151}"/>
    <cellStyle name="Normal 8 5 30" xfId="33793" xr:uid="{B5651398-8FB8-47B7-ADF8-7EE98FCC0316}"/>
    <cellStyle name="Normal 8 5 30 2" xfId="33794" xr:uid="{3C5CE708-454B-4570-A6CF-5224F4C0B2C7}"/>
    <cellStyle name="Normal 8 5 31" xfId="33795" xr:uid="{4348A2EB-F39D-4C59-B695-877A02AA699B}"/>
    <cellStyle name="Normal 8 5 4" xfId="33796" xr:uid="{D04A05C4-941D-4B96-AC47-E2EFAB5961C8}"/>
    <cellStyle name="Normal 8 5 4 2" xfId="33797" xr:uid="{D5F6AFFF-3011-4884-AF6C-BFB7B801F3FE}"/>
    <cellStyle name="Normal 8 5 4 2 2" xfId="33798" xr:uid="{5B83A4F1-6241-4A5B-B089-2C5BF8B1421F}"/>
    <cellStyle name="Normal 8 5 5" xfId="33799" xr:uid="{C1882199-0489-4F16-B181-D3DC7BA4A0A7}"/>
    <cellStyle name="Normal 8 5 5 2" xfId="33800" xr:uid="{A90744E0-7BE9-4AA0-A34F-94D3690CA032}"/>
    <cellStyle name="Normal 8 5 5 2 2" xfId="33801" xr:uid="{842EA06D-0568-4FCF-8FDD-5A7F5A104D1B}"/>
    <cellStyle name="Normal 8 5 6" xfId="33802" xr:uid="{AFE92DA7-54C8-4120-A931-E749B837F43B}"/>
    <cellStyle name="Normal 8 5 6 2" xfId="33803" xr:uid="{AA0EE0FD-29E9-4C1D-ADF2-EA1C04D66FEE}"/>
    <cellStyle name="Normal 8 5 6 2 2" xfId="33804" xr:uid="{099ECEA0-0C6A-4F95-A97B-AD6BAA192796}"/>
    <cellStyle name="Normal 8 5 7" xfId="33805" xr:uid="{C33B5702-29A9-4171-A50E-1222587BA174}"/>
    <cellStyle name="Normal 8 5 7 2" xfId="33806" xr:uid="{0AC1F8F3-6018-4BF9-B078-1C8F889B3617}"/>
    <cellStyle name="Normal 8 5 7 2 2" xfId="33807" xr:uid="{9ED84438-D145-4B39-87DD-BAD0A6ABBB5C}"/>
    <cellStyle name="Normal 8 5 8" xfId="33808" xr:uid="{8355FF2D-818C-422D-94C7-E4CC095B8F9B}"/>
    <cellStyle name="Normal 8 5 8 2" xfId="33809" xr:uid="{99767F51-06A7-40AA-BA17-6C7085721D66}"/>
    <cellStyle name="Normal 8 5 8 2 2" xfId="33810" xr:uid="{2835FB4D-DD1C-47F5-9824-D11E12156324}"/>
    <cellStyle name="Normal 8 5 9" xfId="33811" xr:uid="{45F30CE0-0160-48EC-B1A3-375524FCD3CF}"/>
    <cellStyle name="Normal 8 5 9 2" xfId="33812" xr:uid="{B1088FEC-BEB7-442D-BD75-7E9F299FC247}"/>
    <cellStyle name="Normal 8 5 9 2 2" xfId="33813" xr:uid="{09150262-2225-42EA-BC9B-BDAD899F4DF3}"/>
    <cellStyle name="Normal 8 6" xfId="33814" xr:uid="{86F1B6D8-85BC-4961-8261-E9682299052F}"/>
    <cellStyle name="Normal 8 6 10" xfId="33815" xr:uid="{ABF911BC-152A-43AE-83AC-DE3902F14489}"/>
    <cellStyle name="Normal 8 6 10 2" xfId="33816" xr:uid="{B5A39C04-03EC-410D-BD86-1041C5D69770}"/>
    <cellStyle name="Normal 8 6 10 2 2" xfId="33817" xr:uid="{83FC4409-A734-4487-8699-ADBF8FFE50CB}"/>
    <cellStyle name="Normal 8 6 11" xfId="33818" xr:uid="{4BD85958-9D26-43C9-B296-6027F5DB7424}"/>
    <cellStyle name="Normal 8 6 11 2" xfId="33819" xr:uid="{65A01931-2929-4725-84F0-3AC49FF7C1B7}"/>
    <cellStyle name="Normal 8 6 11 2 2" xfId="33820" xr:uid="{C76F9E7D-A6BA-4D59-B9CF-67FE5FBAEB40}"/>
    <cellStyle name="Normal 8 6 12" xfId="33821" xr:uid="{DD3A2D79-4650-4774-B271-A600C8B8BD29}"/>
    <cellStyle name="Normal 8 6 12 2" xfId="33822" xr:uid="{52C19428-4248-489A-AC3F-A41F1ACC4A96}"/>
    <cellStyle name="Normal 8 6 12 2 2" xfId="33823" xr:uid="{5CEA1920-6427-46BB-AC05-C2332F9466CF}"/>
    <cellStyle name="Normal 8 6 13" xfId="33824" xr:uid="{770549C1-7900-478F-A57C-A432F0C14A9F}"/>
    <cellStyle name="Normal 8 6 13 2" xfId="33825" xr:uid="{F5EA3567-AC41-4FA6-8510-770576E6EF0E}"/>
    <cellStyle name="Normal 8 6 13 2 2" xfId="33826" xr:uid="{F44BFB2F-D10D-4C98-BF55-B0C968984E13}"/>
    <cellStyle name="Normal 8 6 14" xfId="33827" xr:uid="{1CD6BB29-FD9C-4525-9F14-67B85A835282}"/>
    <cellStyle name="Normal 8 6 14 2" xfId="33828" xr:uid="{8C7835E4-4196-4BB6-9E8B-59C4BC5CF6D9}"/>
    <cellStyle name="Normal 8 6 14 2 2" xfId="33829" xr:uid="{614C2025-9C7A-410A-AB58-3CA2729E4EF8}"/>
    <cellStyle name="Normal 8 6 15" xfId="33830" xr:uid="{C5406665-DE98-4407-A1BA-F9F7EFDB7AEE}"/>
    <cellStyle name="Normal 8 6 15 2" xfId="33831" xr:uid="{2E76A95D-ABB1-4A8D-8EFA-CC7BDAF1C672}"/>
    <cellStyle name="Normal 8 6 15 2 2" xfId="33832" xr:uid="{0F1944C1-A306-4025-91FB-43444DF35AD1}"/>
    <cellStyle name="Normal 8 6 16" xfId="33833" xr:uid="{4F13B13B-0820-4971-800D-CBAC10AE90B5}"/>
    <cellStyle name="Normal 8 6 16 2" xfId="33834" xr:uid="{4E3BC550-3424-4788-A272-5C2C70C05004}"/>
    <cellStyle name="Normal 8 6 16 2 2" xfId="33835" xr:uid="{1E4977ED-C719-40B3-82F5-AA25B0CBFB19}"/>
    <cellStyle name="Normal 8 6 17" xfId="33836" xr:uid="{F45C7C98-A007-49DC-9A32-CF30C162608D}"/>
    <cellStyle name="Normal 8 6 17 2" xfId="33837" xr:uid="{975365DE-00BD-4A5D-BA69-81B5F11E965F}"/>
    <cellStyle name="Normal 8 6 17 2 2" xfId="33838" xr:uid="{07BABE8E-94A9-4401-9CFE-FDF832DFFD24}"/>
    <cellStyle name="Normal 8 6 18" xfId="33839" xr:uid="{90EF7473-1C13-47AF-8645-F94CF4FA6286}"/>
    <cellStyle name="Normal 8 6 18 2" xfId="33840" xr:uid="{CEEB065B-13F2-4F61-A78C-C8C9BCAE4F44}"/>
    <cellStyle name="Normal 8 6 18 2 2" xfId="33841" xr:uid="{CF2FCE34-D27E-4702-8119-711AB606F8A0}"/>
    <cellStyle name="Normal 8 6 19" xfId="33842" xr:uid="{4A95C184-994D-4B5E-9A82-B93BF5ABED9B}"/>
    <cellStyle name="Normal 8 6 19 2" xfId="33843" xr:uid="{D60FED89-EA0D-41C1-9D99-3DEA2CF70D2A}"/>
    <cellStyle name="Normal 8 6 19 2 2" xfId="33844" xr:uid="{5B3EDF94-AC0E-4FAF-AEB4-B40C4620D3B1}"/>
    <cellStyle name="Normal 8 6 2" xfId="33845" xr:uid="{13E41D49-8556-48AC-8879-ACC82E0A70CF}"/>
    <cellStyle name="Normal 8 6 2 2" xfId="33846" xr:uid="{EC7E2E21-A278-4A32-9789-C469AEA86F3A}"/>
    <cellStyle name="Normal 8 6 2 2 2" xfId="33847" xr:uid="{E1A164D7-2D74-4AF0-8160-4E527D39BDAC}"/>
    <cellStyle name="Normal 8 6 20" xfId="33848" xr:uid="{90E41105-7BF1-4567-A557-B4AAB525558D}"/>
    <cellStyle name="Normal 8 6 20 2" xfId="33849" xr:uid="{C6D81B21-6090-49C8-9F71-1E0B4FD2C753}"/>
    <cellStyle name="Normal 8 6 20 2 2" xfId="33850" xr:uid="{12DC05D0-4B2A-4406-9291-C47B00989A84}"/>
    <cellStyle name="Normal 8 6 21" xfId="33851" xr:uid="{4AA96D9C-96A0-474D-A512-A0F02F1FB304}"/>
    <cellStyle name="Normal 8 6 21 2" xfId="33852" xr:uid="{3D3B2A14-1DEA-4588-9572-E2507DCC445A}"/>
    <cellStyle name="Normal 8 6 21 2 2" xfId="33853" xr:uid="{A4826A5E-B492-48BF-97F7-951D7797B252}"/>
    <cellStyle name="Normal 8 6 22" xfId="33854" xr:uid="{61EEC20C-013D-4321-B13D-B45F6FD11516}"/>
    <cellStyle name="Normal 8 6 22 2" xfId="33855" xr:uid="{1A074575-F256-4CB1-8283-C2DA99D1C976}"/>
    <cellStyle name="Normal 8 6 22 2 2" xfId="33856" xr:uid="{23450B3F-8E75-4C52-9DE9-240D121A7460}"/>
    <cellStyle name="Normal 8 6 23" xfId="33857" xr:uid="{44B67C52-759E-4849-9F75-AFAF29358B46}"/>
    <cellStyle name="Normal 8 6 23 2" xfId="33858" xr:uid="{8D43DBCC-E0C7-4D21-A950-7E03205FC81C}"/>
    <cellStyle name="Normal 8 6 23 2 2" xfId="33859" xr:uid="{00DEE877-3AAF-4B3E-BCE5-D119AB9C94EE}"/>
    <cellStyle name="Normal 8 6 24" xfId="33860" xr:uid="{40BA28E1-EE4C-4DDD-8DB2-B55F092E3A4F}"/>
    <cellStyle name="Normal 8 6 24 2" xfId="33861" xr:uid="{74051C8A-8544-4FDE-9406-E6671D32ED76}"/>
    <cellStyle name="Normal 8 6 24 2 2" xfId="33862" xr:uid="{762B3E73-582C-4100-89A6-C9309576E751}"/>
    <cellStyle name="Normal 8 6 25" xfId="33863" xr:uid="{7A03B4EE-67CD-46DC-8FDE-300BBCDDE03F}"/>
    <cellStyle name="Normal 8 6 25 2" xfId="33864" xr:uid="{6A6A181A-8BDE-4BC4-BD37-24E1A12B1E7B}"/>
    <cellStyle name="Normal 8 6 25 2 2" xfId="33865" xr:uid="{F4AD70C4-3CE0-451E-AFF2-A8B62EC53A6B}"/>
    <cellStyle name="Normal 8 6 26" xfId="33866" xr:uid="{FAABE273-2FAF-4C3A-ABD1-20254B9B7C4A}"/>
    <cellStyle name="Normal 8 6 26 2" xfId="33867" xr:uid="{4DD80186-1811-4DF9-929E-256EECE852F2}"/>
    <cellStyle name="Normal 8 6 26 2 2" xfId="33868" xr:uid="{6B73B8E3-8EE2-407A-B9F0-77EF042E771D}"/>
    <cellStyle name="Normal 8 6 27" xfId="33869" xr:uid="{E08DCBFC-924C-4FAE-B6BB-F19FE1F1157E}"/>
    <cellStyle name="Normal 8 6 27 2" xfId="33870" xr:uid="{0A4C9338-A0B7-4A63-83CE-4E31D9974AE0}"/>
    <cellStyle name="Normal 8 6 27 2 2" xfId="33871" xr:uid="{1020E6A1-BD08-4453-8DC2-9FB99F56293D}"/>
    <cellStyle name="Normal 8 6 28" xfId="33872" xr:uid="{12C4B149-899B-4DA6-AC4D-4E850C0802EC}"/>
    <cellStyle name="Normal 8 6 28 2" xfId="33873" xr:uid="{331F5C09-D82B-4034-900D-C27F9EA0FBD8}"/>
    <cellStyle name="Normal 8 6 28 2 2" xfId="33874" xr:uid="{561D58FF-8127-4903-98E7-F3584F2C79DF}"/>
    <cellStyle name="Normal 8 6 29" xfId="33875" xr:uid="{F895F4BC-ED54-4B30-B6B1-53A1BC5F6B6D}"/>
    <cellStyle name="Normal 8 6 29 2" xfId="33876" xr:uid="{05B2DF32-A1ED-4A73-9AD7-31E69F2B95CE}"/>
    <cellStyle name="Normal 8 6 29 2 2" xfId="33877" xr:uid="{3D1C2B90-B81A-4D87-B39F-C86AD338C1A3}"/>
    <cellStyle name="Normal 8 6 3" xfId="33878" xr:uid="{AAECBE41-4AAF-48B1-BA14-3F44FFC08EE6}"/>
    <cellStyle name="Normal 8 6 3 2" xfId="33879" xr:uid="{329BDBB1-4595-4D03-A59F-4CBF34C380B0}"/>
    <cellStyle name="Normal 8 6 3 2 2" xfId="33880" xr:uid="{1E6A8B28-9588-49EF-9836-AD7E5A10203B}"/>
    <cellStyle name="Normal 8 6 30" xfId="33881" xr:uid="{F991BB9E-884A-4F4D-B0DF-BDF2E1AA4FBC}"/>
    <cellStyle name="Normal 8 6 30 2" xfId="33882" xr:uid="{61BABF6D-4437-4875-87BF-08D97074A08A}"/>
    <cellStyle name="Normal 8 6 31" xfId="33883" xr:uid="{0D7C8806-C7B3-424F-9087-1EEB85E11104}"/>
    <cellStyle name="Normal 8 6 4" xfId="33884" xr:uid="{BC4BDBB9-E135-41F6-B8FC-76B37DCACEC8}"/>
    <cellStyle name="Normal 8 6 4 2" xfId="33885" xr:uid="{756C9DC3-0FFD-4E6E-BDE1-7F3EB0CAD7E2}"/>
    <cellStyle name="Normal 8 6 4 2 2" xfId="33886" xr:uid="{6AFACAAB-66A9-4056-9755-31DAD3776E6E}"/>
    <cellStyle name="Normal 8 6 5" xfId="33887" xr:uid="{472CE819-FA22-423A-8373-A9EF00B76F69}"/>
    <cellStyle name="Normal 8 6 5 2" xfId="33888" xr:uid="{E9457D38-C632-4A23-805B-0C4C96EC1124}"/>
    <cellStyle name="Normal 8 6 5 2 2" xfId="33889" xr:uid="{FD6568C6-2B0C-4CD7-9175-744787D45A3E}"/>
    <cellStyle name="Normal 8 6 6" xfId="33890" xr:uid="{3492AF95-B22F-4759-BCA7-4AEBA2F299A3}"/>
    <cellStyle name="Normal 8 6 6 2" xfId="33891" xr:uid="{7F3F05A8-DF87-4EE7-88FD-EC5BB7B91BE9}"/>
    <cellStyle name="Normal 8 6 6 2 2" xfId="33892" xr:uid="{1C1681BB-42AE-4E18-A1EC-182DBBAF367E}"/>
    <cellStyle name="Normal 8 6 7" xfId="33893" xr:uid="{362F0DB7-943B-440A-861D-607D25F9CD28}"/>
    <cellStyle name="Normal 8 6 7 2" xfId="33894" xr:uid="{ECE3EED9-4DB1-4C41-B49D-FC27EA10CBB7}"/>
    <cellStyle name="Normal 8 6 7 2 2" xfId="33895" xr:uid="{301EF3A9-0FFA-4CE8-B4DF-097D17DE9527}"/>
    <cellStyle name="Normal 8 6 8" xfId="33896" xr:uid="{29389B8F-96B7-4FD8-93CD-4C43D27D5A4F}"/>
    <cellStyle name="Normal 8 6 8 2" xfId="33897" xr:uid="{F860DA50-294A-4155-9D6C-C1E51117C75B}"/>
    <cellStyle name="Normal 8 6 8 2 2" xfId="33898" xr:uid="{3961CEDF-FB6F-45F2-B149-2985D659244D}"/>
    <cellStyle name="Normal 8 6 9" xfId="33899" xr:uid="{E1D3DB3B-8358-4CBD-8A2A-23A848B54B9F}"/>
    <cellStyle name="Normal 8 6 9 2" xfId="33900" xr:uid="{D8BB01A1-814F-4534-8663-249E678748B1}"/>
    <cellStyle name="Normal 8 6 9 2 2" xfId="33901" xr:uid="{85D138E4-9457-4552-91FC-3C83ECB44B72}"/>
    <cellStyle name="Normal 8 7" xfId="33902" xr:uid="{FE47C4E1-2020-4426-9BE8-0F32FDF3EF8F}"/>
    <cellStyle name="Normal 8 7 10" xfId="33903" xr:uid="{A61763FC-2A73-4C40-A75A-8519EF99F72F}"/>
    <cellStyle name="Normal 8 7 10 2" xfId="33904" xr:uid="{CDFB7D1E-28BE-4B54-8EFF-2918F33E64EC}"/>
    <cellStyle name="Normal 8 7 10 2 2" xfId="33905" xr:uid="{3EBED7DB-2251-4BCF-AAD7-F3E62C18D829}"/>
    <cellStyle name="Normal 8 7 11" xfId="33906" xr:uid="{10CFD791-AE7F-4E94-A25F-7D72C0C84A86}"/>
    <cellStyle name="Normal 8 7 11 2" xfId="33907" xr:uid="{7C8BF95C-37E3-4771-9452-E9DF1CF59650}"/>
    <cellStyle name="Normal 8 7 11 2 2" xfId="33908" xr:uid="{5E61320D-B882-484F-8A1C-0435F1AC5F80}"/>
    <cellStyle name="Normal 8 7 12" xfId="33909" xr:uid="{DB08B314-E7D8-4204-875D-6CF9050BEA3B}"/>
    <cellStyle name="Normal 8 7 12 2" xfId="33910" xr:uid="{01B41D11-446C-4ECD-95EA-FCDD8229FB22}"/>
    <cellStyle name="Normal 8 7 12 2 2" xfId="33911" xr:uid="{91C631E0-89FA-4339-8349-82FEEBA91D75}"/>
    <cellStyle name="Normal 8 7 13" xfId="33912" xr:uid="{6A5F9440-588A-457D-BF23-68C4FB597D5C}"/>
    <cellStyle name="Normal 8 7 13 2" xfId="33913" xr:uid="{4CDDB8B3-C783-4F5E-82F6-6917B6105A23}"/>
    <cellStyle name="Normal 8 7 13 2 2" xfId="33914" xr:uid="{687D8DA3-5D4D-4A6B-8A8C-94EDFBFF23A0}"/>
    <cellStyle name="Normal 8 7 14" xfId="33915" xr:uid="{88B1960B-A6D3-4B56-97D0-91A269248E4A}"/>
    <cellStyle name="Normal 8 7 14 2" xfId="33916" xr:uid="{568B4446-1F5F-4C81-943A-2C3A01DB5087}"/>
    <cellStyle name="Normal 8 7 14 2 2" xfId="33917" xr:uid="{292F05E4-A692-4613-9656-46FBEE3F2525}"/>
    <cellStyle name="Normal 8 7 15" xfId="33918" xr:uid="{6314903C-928B-4683-805B-CA8BC5F31854}"/>
    <cellStyle name="Normal 8 7 15 2" xfId="33919" xr:uid="{5878EB44-3616-45C4-967F-3819D68928C4}"/>
    <cellStyle name="Normal 8 7 15 2 2" xfId="33920" xr:uid="{9DDDFD78-B5B9-4D39-893F-AA805F95B65E}"/>
    <cellStyle name="Normal 8 7 16" xfId="33921" xr:uid="{975F00B7-D394-4A13-9039-7E2A50284EF6}"/>
    <cellStyle name="Normal 8 7 16 2" xfId="33922" xr:uid="{CC28FCB4-0F5B-44CA-8ED3-6EBE6B52F4BF}"/>
    <cellStyle name="Normal 8 7 16 2 2" xfId="33923" xr:uid="{A1A8E476-A00B-4E33-AD3A-3962CA233E03}"/>
    <cellStyle name="Normal 8 7 17" xfId="33924" xr:uid="{80EBC654-97EA-416D-BE7D-F9A0EBEB0846}"/>
    <cellStyle name="Normal 8 7 17 2" xfId="33925" xr:uid="{285611CB-1DE7-433A-B53B-4077591A8F03}"/>
    <cellStyle name="Normal 8 7 17 2 2" xfId="33926" xr:uid="{1E0FE6EC-F309-4EE2-A632-8562E0638319}"/>
    <cellStyle name="Normal 8 7 18" xfId="33927" xr:uid="{5B108125-8C09-4BB0-A32C-AC12CB9B7883}"/>
    <cellStyle name="Normal 8 7 18 2" xfId="33928" xr:uid="{B5C677E9-94A8-4385-819C-59AC120F63CC}"/>
    <cellStyle name="Normal 8 7 18 2 2" xfId="33929" xr:uid="{21BE57D1-087D-4A80-A820-3AE9EDDE935B}"/>
    <cellStyle name="Normal 8 7 19" xfId="33930" xr:uid="{422616C5-E19C-4969-B796-F4DCB0202270}"/>
    <cellStyle name="Normal 8 7 19 2" xfId="33931" xr:uid="{E396044D-FA55-40C4-9DF5-12078C333000}"/>
    <cellStyle name="Normal 8 7 19 2 2" xfId="33932" xr:uid="{F8A9511D-D092-4363-8CFF-D4341FABA48D}"/>
    <cellStyle name="Normal 8 7 2" xfId="33933" xr:uid="{D6830BBC-4A48-4CCB-BCA2-C3FCCA7E74DA}"/>
    <cellStyle name="Normal 8 7 2 2" xfId="33934" xr:uid="{9640E56F-6E1E-4011-A27C-930059F13AC4}"/>
    <cellStyle name="Normal 8 7 2 2 2" xfId="33935" xr:uid="{DE054C58-D548-4945-AF7C-0091FA474ACB}"/>
    <cellStyle name="Normal 8 7 20" xfId="33936" xr:uid="{376A7D89-848B-4344-9156-AD47ED60CD9F}"/>
    <cellStyle name="Normal 8 7 20 2" xfId="33937" xr:uid="{3740E165-05A7-4427-B817-2F3BA0B19F33}"/>
    <cellStyle name="Normal 8 7 20 2 2" xfId="33938" xr:uid="{C2BE62DA-A5E4-49B8-BAD2-8063749F4847}"/>
    <cellStyle name="Normal 8 7 21" xfId="33939" xr:uid="{3AC93279-59F1-471B-8B88-73158AF7C45F}"/>
    <cellStyle name="Normal 8 7 21 2" xfId="33940" xr:uid="{5281EDB1-4F97-4E52-A411-90D7E632FDB5}"/>
    <cellStyle name="Normal 8 7 21 2 2" xfId="33941" xr:uid="{37C034BB-FA5D-4840-AA04-C93856590B9E}"/>
    <cellStyle name="Normal 8 7 22" xfId="33942" xr:uid="{8ABBE919-6F14-4543-9C44-990A7CCE1273}"/>
    <cellStyle name="Normal 8 7 22 2" xfId="33943" xr:uid="{4A213D97-30F7-4472-9079-44962B538D26}"/>
    <cellStyle name="Normal 8 7 22 2 2" xfId="33944" xr:uid="{5991D32C-97F1-4021-87EC-DF4D76E94057}"/>
    <cellStyle name="Normal 8 7 23" xfId="33945" xr:uid="{37555119-F72C-4726-ADED-83952B9817B5}"/>
    <cellStyle name="Normal 8 7 23 2" xfId="33946" xr:uid="{549B8370-D343-49C1-BE93-B72EA366BEBA}"/>
    <cellStyle name="Normal 8 7 23 2 2" xfId="33947" xr:uid="{85726B15-59FA-4D90-9B55-D5733FA5ECD9}"/>
    <cellStyle name="Normal 8 7 24" xfId="33948" xr:uid="{6CA4B195-9EB4-4362-8640-BF24975F79CB}"/>
    <cellStyle name="Normal 8 7 24 2" xfId="33949" xr:uid="{F9F40EF6-F625-4492-BBCA-290A5A072F91}"/>
    <cellStyle name="Normal 8 7 24 2 2" xfId="33950" xr:uid="{044087EC-ADF0-40CF-BD78-A170D5649766}"/>
    <cellStyle name="Normal 8 7 25" xfId="33951" xr:uid="{600B3285-7800-4FA7-A8BF-5FBC1879C8C9}"/>
    <cellStyle name="Normal 8 7 25 2" xfId="33952" xr:uid="{F1ED9D17-CC9C-48A1-AA0C-320ACB5E86E8}"/>
    <cellStyle name="Normal 8 7 26" xfId="33953" xr:uid="{F814804C-30E9-4A29-8B4F-6AAAC9CB97BD}"/>
    <cellStyle name="Normal 8 7 3" xfId="33954" xr:uid="{BF1E3C80-C8C6-4D6B-ADCB-16145BB16060}"/>
    <cellStyle name="Normal 8 7 3 2" xfId="33955" xr:uid="{1E85FBE3-DBB2-4C79-89C9-BE2C173BD08B}"/>
    <cellStyle name="Normal 8 7 3 2 2" xfId="33956" xr:uid="{B8055E46-F5B2-4260-90C0-AABC967D233D}"/>
    <cellStyle name="Normal 8 7 4" xfId="33957" xr:uid="{5FC6A79E-FC1B-4679-8801-61B37D95EB5E}"/>
    <cellStyle name="Normal 8 7 4 2" xfId="33958" xr:uid="{365BB85A-7629-4686-A9C8-4E37216BFFA8}"/>
    <cellStyle name="Normal 8 7 4 2 2" xfId="33959" xr:uid="{78FD9FC1-901D-41AF-99E0-D0BD0FE82FF4}"/>
    <cellStyle name="Normal 8 7 5" xfId="33960" xr:uid="{85F162CE-DDDB-4849-97F8-252662E3BBD9}"/>
    <cellStyle name="Normal 8 7 5 2" xfId="33961" xr:uid="{9C103C3C-47F0-47BE-9475-ADDFAAEADD47}"/>
    <cellStyle name="Normal 8 7 5 2 2" xfId="33962" xr:uid="{C4B5E6FB-E067-4E42-84FF-491BBB0058A8}"/>
    <cellStyle name="Normal 8 7 6" xfId="33963" xr:uid="{81C2DAA8-333B-4F15-869E-837A6851FC23}"/>
    <cellStyle name="Normal 8 7 6 2" xfId="33964" xr:uid="{7DDB24F3-2C43-45FF-95C8-3C87459D6A42}"/>
    <cellStyle name="Normal 8 7 6 2 2" xfId="33965" xr:uid="{A1330FAB-FFE0-4BD8-8959-ABEE5A45E01A}"/>
    <cellStyle name="Normal 8 7 7" xfId="33966" xr:uid="{4369206D-738E-480B-8A6D-BE5E22D780BA}"/>
    <cellStyle name="Normal 8 7 7 2" xfId="33967" xr:uid="{8DD39C47-9ADD-4774-990B-F137719CF4A4}"/>
    <cellStyle name="Normal 8 7 7 2 2" xfId="33968" xr:uid="{6DE7E714-A01D-4530-90DC-CDC776184CDF}"/>
    <cellStyle name="Normal 8 7 8" xfId="33969" xr:uid="{F23BC57D-BC34-4B4C-BC86-0B32724C0090}"/>
    <cellStyle name="Normal 8 7 8 2" xfId="33970" xr:uid="{B4EFCDB8-49BF-4A6D-8627-A8C3267E3D5A}"/>
    <cellStyle name="Normal 8 7 8 2 2" xfId="33971" xr:uid="{A0429CE0-F9CB-498C-82A0-46D04B95436A}"/>
    <cellStyle name="Normal 8 7 9" xfId="33972" xr:uid="{5F2EA08B-D9D5-406C-9ABA-DECE7FD5DD49}"/>
    <cellStyle name="Normal 8 7 9 2" xfId="33973" xr:uid="{223C09B0-73EC-45A7-9402-467365A0B7A4}"/>
    <cellStyle name="Normal 8 7 9 2 2" xfId="33974" xr:uid="{229AC630-F610-43FE-B8D8-A22D645D18E0}"/>
    <cellStyle name="Normal 8 8" xfId="33975" xr:uid="{8F75C1FF-6DBC-4E06-B5B8-D0E1B6FAF83F}"/>
    <cellStyle name="Normal 8 8 10" xfId="33976" xr:uid="{7BC237D5-B7DB-40E7-898D-495BFEB85C03}"/>
    <cellStyle name="Normal 8 8 10 2" xfId="33977" xr:uid="{E599AC3D-FDC7-4141-AFA0-95E5A1F2921E}"/>
    <cellStyle name="Normal 8 8 10 2 2" xfId="33978" xr:uid="{1B24853B-9D8F-4AA7-9B35-AA91494F7546}"/>
    <cellStyle name="Normal 8 8 11" xfId="33979" xr:uid="{B39AA8A3-1AEF-4335-88F4-399505278367}"/>
    <cellStyle name="Normal 8 8 11 2" xfId="33980" xr:uid="{E67573A6-2F1B-4F85-8E06-06159AD7ACB4}"/>
    <cellStyle name="Normal 8 8 11 2 2" xfId="33981" xr:uid="{3BD6564D-DAC9-434B-9513-8117164EB200}"/>
    <cellStyle name="Normal 8 8 12" xfId="33982" xr:uid="{AD67A3E1-D650-401B-B285-B3155E3693B3}"/>
    <cellStyle name="Normal 8 8 12 2" xfId="33983" xr:uid="{5CDEE2FC-449B-4E44-82DC-E61C83D06F3E}"/>
    <cellStyle name="Normal 8 8 12 2 2" xfId="33984" xr:uid="{21015776-9354-46A3-9B89-54EC0FF20178}"/>
    <cellStyle name="Normal 8 8 13" xfId="33985" xr:uid="{A4206F43-A66F-4DFD-AFEB-47A57AB457ED}"/>
    <cellStyle name="Normal 8 8 13 2" xfId="33986" xr:uid="{B9BB2283-F845-448A-B757-CEEFCFF6DCA0}"/>
    <cellStyle name="Normal 8 8 13 2 2" xfId="33987" xr:uid="{09FFA833-F611-4941-BC9E-27BC9BFBBC5C}"/>
    <cellStyle name="Normal 8 8 14" xfId="33988" xr:uid="{60070F3F-CF78-4CC1-A77E-64820D06D399}"/>
    <cellStyle name="Normal 8 8 14 2" xfId="33989" xr:uid="{26855254-CE3D-454A-8DD6-79107E8EB2BD}"/>
    <cellStyle name="Normal 8 8 14 2 2" xfId="33990" xr:uid="{C3295BA8-0B28-422C-A4EF-83E075568A2C}"/>
    <cellStyle name="Normal 8 8 15" xfId="33991" xr:uid="{43134C94-57AE-46B1-A947-002FADFB9FF4}"/>
    <cellStyle name="Normal 8 8 15 2" xfId="33992" xr:uid="{59FDA3C6-F502-4B9A-BF12-D216BC0E6E1F}"/>
    <cellStyle name="Normal 8 8 15 2 2" xfId="33993" xr:uid="{A03CE793-D105-41BB-A5C6-0E4FD19E81D6}"/>
    <cellStyle name="Normal 8 8 16" xfId="33994" xr:uid="{33692D54-B946-46E4-920A-0F063469C653}"/>
    <cellStyle name="Normal 8 8 16 2" xfId="33995" xr:uid="{60B1E161-12C8-446F-A78A-BD0388F36BC7}"/>
    <cellStyle name="Normal 8 8 16 2 2" xfId="33996" xr:uid="{D34E6D84-F450-4288-B1F2-93003A9ED091}"/>
    <cellStyle name="Normal 8 8 17" xfId="33997" xr:uid="{EB6E1434-658E-4B04-9F48-F22C48CE2475}"/>
    <cellStyle name="Normal 8 8 17 2" xfId="33998" xr:uid="{767CBCB3-238A-4117-8FE2-A7C810AA78BA}"/>
    <cellStyle name="Normal 8 8 17 2 2" xfId="33999" xr:uid="{8A8CD891-CA03-41E3-9F7E-C1ECD6C40D04}"/>
    <cellStyle name="Normal 8 8 18" xfId="34000" xr:uid="{0F29CBF4-BAA6-403B-A759-05ABF4D9C13A}"/>
    <cellStyle name="Normal 8 8 18 2" xfId="34001" xr:uid="{879E0C0B-551E-4515-B454-2DCC2CAFDE5A}"/>
    <cellStyle name="Normal 8 8 18 2 2" xfId="34002" xr:uid="{5BDE702C-0140-4BBB-9886-1ADD702B9392}"/>
    <cellStyle name="Normal 8 8 19" xfId="34003" xr:uid="{21F84E00-9BCC-462A-8F6E-1A58554E219B}"/>
    <cellStyle name="Normal 8 8 19 2" xfId="34004" xr:uid="{2C81EBEA-9F94-4F43-A74C-E99C3A145766}"/>
    <cellStyle name="Normal 8 8 19 2 2" xfId="34005" xr:uid="{07E5BB38-EF85-41A2-B1B5-F52F9DE632C8}"/>
    <cellStyle name="Normal 8 8 2" xfId="34006" xr:uid="{0F79BF68-C914-4E6E-B3F5-ABBF6AA0E564}"/>
    <cellStyle name="Normal 8 8 2 2" xfId="34007" xr:uid="{8873FE3D-FF3F-4DE3-9351-EB9BB6C75FC5}"/>
    <cellStyle name="Normal 8 8 2 2 2" xfId="34008" xr:uid="{A6974C3A-2201-4244-99E3-18B3AF09F122}"/>
    <cellStyle name="Normal 8 8 20" xfId="34009" xr:uid="{97C881CB-95EC-4851-9F58-6B53D2A43CC1}"/>
    <cellStyle name="Normal 8 8 20 2" xfId="34010" xr:uid="{8FD32072-A39B-449E-B133-900AE13B362B}"/>
    <cellStyle name="Normal 8 8 20 2 2" xfId="34011" xr:uid="{C802CC7B-D9E6-40EC-9B0E-F51F6108E9FE}"/>
    <cellStyle name="Normal 8 8 21" xfId="34012" xr:uid="{E9C15F89-39EB-4EBA-BF59-119F0C830859}"/>
    <cellStyle name="Normal 8 8 21 2" xfId="34013" xr:uid="{56C0B928-B090-4528-900C-A3A590283BA4}"/>
    <cellStyle name="Normal 8 8 21 2 2" xfId="34014" xr:uid="{F33B5EDE-0823-400B-AFCA-9B4C4F7098EE}"/>
    <cellStyle name="Normal 8 8 22" xfId="34015" xr:uid="{57E8879E-47BA-4C1E-9EC3-6B751B0E86BD}"/>
    <cellStyle name="Normal 8 8 22 2" xfId="34016" xr:uid="{72DD4742-CC3C-45FE-BEF6-2BCCED348C24}"/>
    <cellStyle name="Normal 8 8 22 2 2" xfId="34017" xr:uid="{6BC9DF8A-5E67-4CBF-9D0B-771DEF5D9F32}"/>
    <cellStyle name="Normal 8 8 23" xfId="34018" xr:uid="{C0E5BF63-3F8B-4650-AF0B-9537984C4072}"/>
    <cellStyle name="Normal 8 8 23 2" xfId="34019" xr:uid="{D416000F-98FC-43F5-AC75-CF0806BD223E}"/>
    <cellStyle name="Normal 8 8 23 2 2" xfId="34020" xr:uid="{E46E368E-FC0E-4141-99D3-0AB630BC02AD}"/>
    <cellStyle name="Normal 8 8 24" xfId="34021" xr:uid="{EE8E3993-03CA-467B-9B63-1A54CA70E6F3}"/>
    <cellStyle name="Normal 8 8 24 2" xfId="34022" xr:uid="{6CA13425-DC48-4C69-ABBF-4BBE6C1E9E7A}"/>
    <cellStyle name="Normal 8 8 24 2 2" xfId="34023" xr:uid="{8143F795-95AA-47D0-8C0B-3A913FDADEF5}"/>
    <cellStyle name="Normal 8 8 25" xfId="34024" xr:uid="{197EC9D0-DF67-4E68-A5BA-DD3F452849F5}"/>
    <cellStyle name="Normal 8 8 25 2" xfId="34025" xr:uid="{71D5665F-76EB-4E30-A0E6-9114AB61D3CB}"/>
    <cellStyle name="Normal 8 8 26" xfId="34026" xr:uid="{B42A04ED-AD8B-468F-B61D-395C7D1E35D2}"/>
    <cellStyle name="Normal 8 8 3" xfId="34027" xr:uid="{9E0FCBB8-4C7A-400E-83AD-2216CB5E36B5}"/>
    <cellStyle name="Normal 8 8 3 2" xfId="34028" xr:uid="{593A4900-E8F1-4F5D-BED5-343E08C0F3AC}"/>
    <cellStyle name="Normal 8 8 3 2 2" xfId="34029" xr:uid="{C5E9635C-DC6D-4859-9157-79E8ED4F681B}"/>
    <cellStyle name="Normal 8 8 4" xfId="34030" xr:uid="{BE1BDDE8-364E-4084-899B-FD5717D6D27B}"/>
    <cellStyle name="Normal 8 8 4 2" xfId="34031" xr:uid="{B68291AA-94DB-410E-98C9-391201D8282C}"/>
    <cellStyle name="Normal 8 8 4 2 2" xfId="34032" xr:uid="{5DF46013-9BF2-4043-AEB2-BA2F90C05B42}"/>
    <cellStyle name="Normal 8 8 5" xfId="34033" xr:uid="{405B0299-0FF8-43D0-B6AD-CF899CF766CE}"/>
    <cellStyle name="Normal 8 8 5 2" xfId="34034" xr:uid="{73B89860-B026-4BC6-84AB-49CBC5A211F4}"/>
    <cellStyle name="Normal 8 8 5 2 2" xfId="34035" xr:uid="{25035F68-D720-4A62-B05B-B547EC828E69}"/>
    <cellStyle name="Normal 8 8 6" xfId="34036" xr:uid="{6E823DC8-B75A-4703-AD1A-84EC692C31E7}"/>
    <cellStyle name="Normal 8 8 6 2" xfId="34037" xr:uid="{18DE1555-0351-4CC4-AEA1-BDEDDB1B7C03}"/>
    <cellStyle name="Normal 8 8 6 2 2" xfId="34038" xr:uid="{0DF0F014-9442-4ED4-A3A6-F7AC78E489B5}"/>
    <cellStyle name="Normal 8 8 7" xfId="34039" xr:uid="{3B11D2BA-2E29-46FE-9405-2359C88499D1}"/>
    <cellStyle name="Normal 8 8 7 2" xfId="34040" xr:uid="{7D599844-7157-41F4-9EE2-3A5532973B63}"/>
    <cellStyle name="Normal 8 8 7 2 2" xfId="34041" xr:uid="{40E57E38-8612-43FE-A1AC-CF5476B74E8F}"/>
    <cellStyle name="Normal 8 8 8" xfId="34042" xr:uid="{AF481AC1-F4EC-47C8-AB3A-3D3B1F128333}"/>
    <cellStyle name="Normal 8 8 8 2" xfId="34043" xr:uid="{A45DA367-A579-4DFD-B4EC-C3E630C9D44A}"/>
    <cellStyle name="Normal 8 8 8 2 2" xfId="34044" xr:uid="{51EF142D-3BB9-4229-B02A-9F513FD81B5F}"/>
    <cellStyle name="Normal 8 8 9" xfId="34045" xr:uid="{FDEAAABF-E566-4733-8553-6B982742569D}"/>
    <cellStyle name="Normal 8 8 9 2" xfId="34046" xr:uid="{DCC94843-70C2-48F6-BF54-59B3B703EAFC}"/>
    <cellStyle name="Normal 8 8 9 2 2" xfId="34047" xr:uid="{D941213B-40B0-4DB3-B260-A89659CB1B1F}"/>
    <cellStyle name="Normal 8 9" xfId="34048" xr:uid="{A19D0289-C881-4EB9-BEAB-A8E1B927CDFD}"/>
    <cellStyle name="Normal 8 9 10" xfId="34049" xr:uid="{017ECA88-4995-4D6D-A71B-965498BB0AE8}"/>
    <cellStyle name="Normal 8 9 10 2" xfId="34050" xr:uid="{A513625D-5247-4961-9F35-C14E28D71F35}"/>
    <cellStyle name="Normal 8 9 10 2 2" xfId="34051" xr:uid="{E30D5683-D9DB-49B7-8A5E-7C447270BFC2}"/>
    <cellStyle name="Normal 8 9 11" xfId="34052" xr:uid="{EAC0677F-07D3-4C4B-A5DC-3896B5FA2B19}"/>
    <cellStyle name="Normal 8 9 11 2" xfId="34053" xr:uid="{B0B1DB72-C760-489D-B6EA-0708DEC842A0}"/>
    <cellStyle name="Normal 8 9 11 2 2" xfId="34054" xr:uid="{8DA778A7-C0A0-491E-9687-CFE1B9AD0D9A}"/>
    <cellStyle name="Normal 8 9 12" xfId="34055" xr:uid="{0A57EE0A-1C23-4C10-9F17-31CBAB8784D1}"/>
    <cellStyle name="Normal 8 9 12 2" xfId="34056" xr:uid="{29F7A677-A2D0-45F6-98E4-6C5F7A0A27A0}"/>
    <cellStyle name="Normal 8 9 12 2 2" xfId="34057" xr:uid="{52BFC359-F07F-427A-9C9D-33471398A300}"/>
    <cellStyle name="Normal 8 9 13" xfId="34058" xr:uid="{4B737554-A7ED-42CD-8690-469EE15FAC6C}"/>
    <cellStyle name="Normal 8 9 13 2" xfId="34059" xr:uid="{73B4F14D-C658-4EDD-8D99-16084ED4F8A4}"/>
    <cellStyle name="Normal 8 9 13 2 2" xfId="34060" xr:uid="{F2383B4C-2385-4D17-85B6-9D27EB45E994}"/>
    <cellStyle name="Normal 8 9 14" xfId="34061" xr:uid="{DCA3F1F0-2D9D-4B6E-8606-C4F7F5ADAD38}"/>
    <cellStyle name="Normal 8 9 14 2" xfId="34062" xr:uid="{6D8DF869-02CA-4939-B57E-F0B976958F81}"/>
    <cellStyle name="Normal 8 9 14 2 2" xfId="34063" xr:uid="{F9422428-A4A6-4900-AC09-98D5F2ECE078}"/>
    <cellStyle name="Normal 8 9 15" xfId="34064" xr:uid="{BFEDC89C-C386-4ACC-977F-DC45A74C0296}"/>
    <cellStyle name="Normal 8 9 15 2" xfId="34065" xr:uid="{F2A2D37C-E28E-40FF-A1BB-977F37EDBFCD}"/>
    <cellStyle name="Normal 8 9 15 2 2" xfId="34066" xr:uid="{CFAB5288-44C2-43B5-A962-AFEDA70FDBAD}"/>
    <cellStyle name="Normal 8 9 16" xfId="34067" xr:uid="{E2EB81E4-BEE2-4783-81DB-530590B0D2DE}"/>
    <cellStyle name="Normal 8 9 16 2" xfId="34068" xr:uid="{2CFC004A-8707-422F-B165-EC561B4B14B6}"/>
    <cellStyle name="Normal 8 9 16 2 2" xfId="34069" xr:uid="{653A38F7-7D0F-4BAE-A351-86DA08F9247E}"/>
    <cellStyle name="Normal 8 9 17" xfId="34070" xr:uid="{472482CD-B06C-4FBD-A972-70E59F47154E}"/>
    <cellStyle name="Normal 8 9 17 2" xfId="34071" xr:uid="{AE0A92D6-AEE6-4326-9FA5-6F200BF3EFBB}"/>
    <cellStyle name="Normal 8 9 17 2 2" xfId="34072" xr:uid="{DEC20EEF-7242-40BF-86B9-4E67AB10BB94}"/>
    <cellStyle name="Normal 8 9 18" xfId="34073" xr:uid="{1F0B65D9-DEA9-4472-A198-D215C185AEAA}"/>
    <cellStyle name="Normal 8 9 18 2" xfId="34074" xr:uid="{90F0C6EC-6A1E-4779-B61D-A48C2AAC7A8F}"/>
    <cellStyle name="Normal 8 9 18 2 2" xfId="34075" xr:uid="{8388B7F3-4CA3-4D47-A3D7-6BB86FBEAD0A}"/>
    <cellStyle name="Normal 8 9 19" xfId="34076" xr:uid="{F30138F5-2063-486B-8664-37C118E8A63F}"/>
    <cellStyle name="Normal 8 9 19 2" xfId="34077" xr:uid="{50AF0014-E5AE-4AFC-9E14-FA19663E0FC3}"/>
    <cellStyle name="Normal 8 9 19 2 2" xfId="34078" xr:uid="{7FAF6FBC-D346-4CCD-9B55-4CFA50CE031D}"/>
    <cellStyle name="Normal 8 9 2" xfId="34079" xr:uid="{34F44175-F819-4B75-8E38-EDA685221C8A}"/>
    <cellStyle name="Normal 8 9 2 2" xfId="34080" xr:uid="{6CFD6CC2-33CD-436B-963E-8E029B1F1485}"/>
    <cellStyle name="Normal 8 9 2 2 2" xfId="34081" xr:uid="{90641FCA-80ED-4FC9-BFB6-071711F00CBC}"/>
    <cellStyle name="Normal 8 9 20" xfId="34082" xr:uid="{5F5DC4C2-CF15-4672-8034-3DA4F4A8AE21}"/>
    <cellStyle name="Normal 8 9 20 2" xfId="34083" xr:uid="{344160F5-F48A-4B12-A862-8A6AAE6B4499}"/>
    <cellStyle name="Normal 8 9 20 2 2" xfId="34084" xr:uid="{4188E54C-BCBB-44BC-8436-9A3BD78C6D81}"/>
    <cellStyle name="Normal 8 9 21" xfId="34085" xr:uid="{E9CC48EA-4FEE-43BF-859C-242037083061}"/>
    <cellStyle name="Normal 8 9 21 2" xfId="34086" xr:uid="{0AE5234D-79F2-45DA-9CD8-7B54A9B627BF}"/>
    <cellStyle name="Normal 8 9 21 2 2" xfId="34087" xr:uid="{1D619A9E-4FE8-4F60-A92C-71A4C29A5ADE}"/>
    <cellStyle name="Normal 8 9 22" xfId="34088" xr:uid="{CD09C40A-520D-4F13-AD80-DF316EEF5C07}"/>
    <cellStyle name="Normal 8 9 22 2" xfId="34089" xr:uid="{4F88B4B3-DDC4-4D5F-92EF-E3EFF657E5CA}"/>
    <cellStyle name="Normal 8 9 22 2 2" xfId="34090" xr:uid="{9A3E5E40-9221-4FA1-9B2F-3C2292C1720A}"/>
    <cellStyle name="Normal 8 9 23" xfId="34091" xr:uid="{DA30E340-C2FD-4DD4-9790-FF26CB9842AD}"/>
    <cellStyle name="Normal 8 9 23 2" xfId="34092" xr:uid="{A4129699-F22A-4C6E-96FD-1DB5AADA09EA}"/>
    <cellStyle name="Normal 8 9 23 2 2" xfId="34093" xr:uid="{E4739C01-ED8A-423E-9910-6FB84D71BF5A}"/>
    <cellStyle name="Normal 8 9 24" xfId="34094" xr:uid="{DEA20ADA-2D51-4DA5-BFC5-F180A79D31AC}"/>
    <cellStyle name="Normal 8 9 24 2" xfId="34095" xr:uid="{AD0BEF6F-A14C-4D8C-AF91-0A21C09C3F66}"/>
    <cellStyle name="Normal 8 9 24 2 2" xfId="34096" xr:uid="{825F9A39-13B9-45E3-9264-2C8A755AB86C}"/>
    <cellStyle name="Normal 8 9 25" xfId="34097" xr:uid="{4D785A7C-A1D5-4435-AFF8-C26D2893C0AE}"/>
    <cellStyle name="Normal 8 9 25 2" xfId="34098" xr:uid="{6A99815C-84F2-4629-B1C8-F8D2A7582C23}"/>
    <cellStyle name="Normal 8 9 26" xfId="34099" xr:uid="{410D3B08-09AE-4307-BC49-1A7DCDC25AB0}"/>
    <cellStyle name="Normal 8 9 3" xfId="34100" xr:uid="{94A69CBE-4902-438C-9E16-9DBE0B405744}"/>
    <cellStyle name="Normal 8 9 3 2" xfId="34101" xr:uid="{8E2E3987-8A21-47A9-B7F7-6CBD9153833D}"/>
    <cellStyle name="Normal 8 9 3 2 2" xfId="34102" xr:uid="{8E45B7D0-C7F3-48FE-AEE4-E4EC776D479D}"/>
    <cellStyle name="Normal 8 9 4" xfId="34103" xr:uid="{96D69786-3C01-4012-9670-B978CF3FC34A}"/>
    <cellStyle name="Normal 8 9 4 2" xfId="34104" xr:uid="{3E12058A-6753-4A53-A447-0DAD824E5957}"/>
    <cellStyle name="Normal 8 9 4 2 2" xfId="34105" xr:uid="{FB9B9FE4-D5BF-4FE9-9B03-BDDE3DF4440B}"/>
    <cellStyle name="Normal 8 9 5" xfId="34106" xr:uid="{C5572C84-D1A8-476B-A710-2E36F3FBE3B6}"/>
    <cellStyle name="Normal 8 9 5 2" xfId="34107" xr:uid="{80D11208-A423-428E-9AF9-29CEA1515B58}"/>
    <cellStyle name="Normal 8 9 5 2 2" xfId="34108" xr:uid="{306B8E2F-0558-436C-8BD1-213DA926BA2F}"/>
    <cellStyle name="Normal 8 9 6" xfId="34109" xr:uid="{6EC8CE65-395E-4D12-9800-BF40323D1BE3}"/>
    <cellStyle name="Normal 8 9 6 2" xfId="34110" xr:uid="{50336C00-B9CB-4D02-A387-F721C34638A8}"/>
    <cellStyle name="Normal 8 9 6 2 2" xfId="34111" xr:uid="{1DE58F79-BF53-488F-B64C-3B9129B0AC87}"/>
    <cellStyle name="Normal 8 9 7" xfId="34112" xr:uid="{7F238335-DE77-4811-88D4-11F80EB79DEA}"/>
    <cellStyle name="Normal 8 9 7 2" xfId="34113" xr:uid="{0DC6B53B-6846-4E3D-9563-3B629753B59E}"/>
    <cellStyle name="Normal 8 9 7 2 2" xfId="34114" xr:uid="{9D4B6E62-3DCF-4C98-B533-8C3C2C300EB7}"/>
    <cellStyle name="Normal 8 9 8" xfId="34115" xr:uid="{50EA9404-53EF-4AC2-935E-3D77C57DC044}"/>
    <cellStyle name="Normal 8 9 8 2" xfId="34116" xr:uid="{D32F045A-81F6-48DA-93C4-CC5A029C0422}"/>
    <cellStyle name="Normal 8 9 8 2 2" xfId="34117" xr:uid="{C84B096E-8FFD-4F8C-B461-2BF06BCADED0}"/>
    <cellStyle name="Normal 8 9 9" xfId="34118" xr:uid="{83678138-2671-424F-B52F-C2B79C153EA3}"/>
    <cellStyle name="Normal 8 9 9 2" xfId="34119" xr:uid="{AEE090D8-A426-4C3F-B6F5-E2D19BE5F00C}"/>
    <cellStyle name="Normal 8 9 9 2 2" xfId="34120" xr:uid="{10B9E745-96CC-46D5-9445-641FD6A99DDD}"/>
    <cellStyle name="Normal 8_Assays" xfId="34121" xr:uid="{2503AD7C-93F8-4BD8-8C89-3F49468C3D37}"/>
    <cellStyle name="Normal 80" xfId="34122" xr:uid="{F97386AD-0117-4EE1-84A2-07376DB78180}"/>
    <cellStyle name="Normal 81" xfId="34123" xr:uid="{5F580933-8BF2-40E9-900F-8EFC32AEA37C}"/>
    <cellStyle name="Normal 82" xfId="34124" xr:uid="{470F922C-4FE3-438A-8A5A-BDBECF86AAC3}"/>
    <cellStyle name="Normal 83" xfId="34125" xr:uid="{31AF3851-1B3E-4ABA-B64C-7CAA5CE983A9}"/>
    <cellStyle name="Normal 84" xfId="34126" xr:uid="{B1FE9CCB-1744-4C46-B668-3ED3BDA6D1F5}"/>
    <cellStyle name="Normal 85" xfId="34127" xr:uid="{7BDE7DFF-E487-4E0E-AB91-2628F57C40F9}"/>
    <cellStyle name="Normal 86" xfId="34128" xr:uid="{4A1CD0E0-3DED-46BD-AD9D-8C4A333CED8A}"/>
    <cellStyle name="Normal 87" xfId="34129" xr:uid="{DD8E8675-6794-4BA1-A031-CDCB64F6580B}"/>
    <cellStyle name="Normal 88" xfId="34130" xr:uid="{81EED33A-9C75-4E20-9EFA-42ED7C39D16B}"/>
    <cellStyle name="Normal 89" xfId="34131" xr:uid="{388498BF-2EF6-49BD-87D7-778C872FDD6A}"/>
    <cellStyle name="Normal 9" xfId="34132" xr:uid="{43EDFFD2-768E-42DA-9590-60F67F2C0459}"/>
    <cellStyle name="Normal 9 10" xfId="34133" xr:uid="{5288C51B-CF06-4BAB-B41C-6824B6D00700}"/>
    <cellStyle name="Normal 9 10 10" xfId="34134" xr:uid="{B80616F4-7438-4DFF-89CF-937B73556A04}"/>
    <cellStyle name="Normal 9 10 10 2" xfId="34135" xr:uid="{E844961C-7F1E-48EE-8167-EF1196FD308C}"/>
    <cellStyle name="Normal 9 10 10 2 2" xfId="34136" xr:uid="{3F52F229-6C46-437E-B0FC-0C507BA80F0F}"/>
    <cellStyle name="Normal 9 10 11" xfId="34137" xr:uid="{26458253-DB78-4B84-B4AC-1EF48DD3EA4A}"/>
    <cellStyle name="Normal 9 10 11 2" xfId="34138" xr:uid="{50814043-6600-41C7-82EB-13325D1C83B3}"/>
    <cellStyle name="Normal 9 10 11 2 2" xfId="34139" xr:uid="{72C7DA7A-DB8C-42EE-9216-9CF5C24689C9}"/>
    <cellStyle name="Normal 9 10 12" xfId="34140" xr:uid="{F47E2D81-7B70-4538-81CA-7D6E177F622A}"/>
    <cellStyle name="Normal 9 10 12 2" xfId="34141" xr:uid="{33E9DB2C-C0C6-4414-9E47-41025D04E634}"/>
    <cellStyle name="Normal 9 10 12 2 2" xfId="34142" xr:uid="{5BD5C4CD-334E-4F69-AAAE-69DA6F8FEEF8}"/>
    <cellStyle name="Normal 9 10 13" xfId="34143" xr:uid="{D3F05A9B-F7B7-4CD5-B15C-90D362923226}"/>
    <cellStyle name="Normal 9 10 13 2" xfId="34144" xr:uid="{68E0382E-40E9-4CA9-8426-737B9AE55EB8}"/>
    <cellStyle name="Normal 9 10 13 2 2" xfId="34145" xr:uid="{21007009-AEF6-4F07-8E35-22FBFDC2944A}"/>
    <cellStyle name="Normal 9 10 14" xfId="34146" xr:uid="{2392689F-9911-4FE2-BC25-E658414B82B4}"/>
    <cellStyle name="Normal 9 10 14 2" xfId="34147" xr:uid="{256F9F97-FF0F-491F-BE14-CE651A14B409}"/>
    <cellStyle name="Normal 9 10 14 2 2" xfId="34148" xr:uid="{010F6879-36B5-447D-B371-670D8B734A3F}"/>
    <cellStyle name="Normal 9 10 15" xfId="34149" xr:uid="{9A637676-2660-4E02-B9AF-31D4A0714C4E}"/>
    <cellStyle name="Normal 9 10 15 2" xfId="34150" xr:uid="{1628DFAB-BBDA-4B84-891E-4C6F0C8BA8F6}"/>
    <cellStyle name="Normal 9 10 15 2 2" xfId="34151" xr:uid="{3BC9CDB6-1281-4C56-A9CE-EC9D797E11F1}"/>
    <cellStyle name="Normal 9 10 16" xfId="34152" xr:uid="{6E7F261C-61BD-4F38-B70A-35A62DF574F8}"/>
    <cellStyle name="Normal 9 10 16 2" xfId="34153" xr:uid="{E6E4C773-831A-4181-BBD4-85038C6D9613}"/>
    <cellStyle name="Normal 9 10 16 2 2" xfId="34154" xr:uid="{6115A93B-2702-45F3-9C85-40912E816C82}"/>
    <cellStyle name="Normal 9 10 17" xfId="34155" xr:uid="{FBC76E67-C41F-441A-9728-F6FAE6FCBCE2}"/>
    <cellStyle name="Normal 9 10 17 2" xfId="34156" xr:uid="{C9FE3D7E-C503-4244-AD44-CC4406D57BB2}"/>
    <cellStyle name="Normal 9 10 17 2 2" xfId="34157" xr:uid="{D45AC790-986A-4817-AB6A-0597637F0419}"/>
    <cellStyle name="Normal 9 10 18" xfId="34158" xr:uid="{ED4992B6-FDCE-442D-BCB8-EB266F7E58E1}"/>
    <cellStyle name="Normal 9 10 18 2" xfId="34159" xr:uid="{F082B169-F951-4742-B471-EE84454054A0}"/>
    <cellStyle name="Normal 9 10 18 2 2" xfId="34160" xr:uid="{11A3960B-525D-4C7E-84D8-0525A53A89F9}"/>
    <cellStyle name="Normal 9 10 19" xfId="34161" xr:uid="{6B87917F-1FC2-4687-A6A3-ABA5C73BC73F}"/>
    <cellStyle name="Normal 9 10 19 2" xfId="34162" xr:uid="{D4A96E17-F5B1-46C9-92FE-82EBAD636A3E}"/>
    <cellStyle name="Normal 9 10 19 2 2" xfId="34163" xr:uid="{260A0E21-EC2F-4F1C-94A0-E474DDDC3CEF}"/>
    <cellStyle name="Normal 9 10 2" xfId="34164" xr:uid="{436B778D-EF50-4AA5-94A2-66EF419E881E}"/>
    <cellStyle name="Normal 9 10 2 2" xfId="34165" xr:uid="{B9171991-0CEE-4E12-A65B-62D5E4CDF1CA}"/>
    <cellStyle name="Normal 9 10 2 2 2" xfId="34166" xr:uid="{B08F2176-5772-4F7C-B696-3ED662B949AD}"/>
    <cellStyle name="Normal 9 10 20" xfId="34167" xr:uid="{E2D2C6C7-84F6-4DD1-9100-718D78312FB3}"/>
    <cellStyle name="Normal 9 10 20 2" xfId="34168" xr:uid="{ABDA1B93-736E-4086-A587-E0AE2600E33B}"/>
    <cellStyle name="Normal 9 10 20 2 2" xfId="34169" xr:uid="{A8F837D1-05E7-4C28-B9A3-2B61318474C4}"/>
    <cellStyle name="Normal 9 10 21" xfId="34170" xr:uid="{C13A5995-4CFF-450F-BBAA-9F772D0E74DD}"/>
    <cellStyle name="Normal 9 10 21 2" xfId="34171" xr:uid="{0B8F52A5-8F3C-45DE-838A-78D452D29C6E}"/>
    <cellStyle name="Normal 9 10 21 2 2" xfId="34172" xr:uid="{242663FF-BCD2-47A3-900E-29C055B23B8C}"/>
    <cellStyle name="Normal 9 10 22" xfId="34173" xr:uid="{F28C0B35-FE7A-49EF-9828-714970BD598E}"/>
    <cellStyle name="Normal 9 10 22 2" xfId="34174" xr:uid="{9FAB7B02-F5D4-4269-9AA4-7511EF2B0E4D}"/>
    <cellStyle name="Normal 9 10 22 2 2" xfId="34175" xr:uid="{6DDC32FE-4AEC-451D-8B14-0FCF781F71A6}"/>
    <cellStyle name="Normal 9 10 23" xfId="34176" xr:uid="{12079C00-004B-4232-AF55-067E584189FC}"/>
    <cellStyle name="Normal 9 10 23 2" xfId="34177" xr:uid="{D6BFFB4F-AF7B-4056-982A-009E96A62BCF}"/>
    <cellStyle name="Normal 9 10 23 2 2" xfId="34178" xr:uid="{62AE5263-FA69-4C49-946F-B6866F902158}"/>
    <cellStyle name="Normal 9 10 24" xfId="34179" xr:uid="{8DA8059D-C911-4C63-BD28-78EA488728C7}"/>
    <cellStyle name="Normal 9 10 24 2" xfId="34180" xr:uid="{0682C8FE-21CA-41F8-8163-AC7D40D3CAF8}"/>
    <cellStyle name="Normal 9 10 24 2 2" xfId="34181" xr:uid="{603CBC84-A063-4C8A-9275-ED2219CDCC8F}"/>
    <cellStyle name="Normal 9 10 25" xfId="34182" xr:uid="{DA485013-C4C9-4082-8ABD-E3FCBB9A0939}"/>
    <cellStyle name="Normal 9 10 25 2" xfId="34183" xr:uid="{31F41B56-1D08-470B-BA4C-D774CD93660E}"/>
    <cellStyle name="Normal 9 10 26" xfId="34184" xr:uid="{13615F0C-4D17-4E90-94BF-32A6A299C563}"/>
    <cellStyle name="Normal 9 10 3" xfId="34185" xr:uid="{849D8D40-719D-449A-8214-339AFDF26428}"/>
    <cellStyle name="Normal 9 10 3 2" xfId="34186" xr:uid="{469A6C95-4D49-43B2-9756-CE4E0347AC67}"/>
    <cellStyle name="Normal 9 10 3 2 2" xfId="34187" xr:uid="{D472D276-2CD1-4DA4-B4E9-E7F944278480}"/>
    <cellStyle name="Normal 9 10 4" xfId="34188" xr:uid="{EFA1458A-D1FE-41A3-AF60-158678444DA5}"/>
    <cellStyle name="Normal 9 10 4 2" xfId="34189" xr:uid="{19AB26FD-64D3-41D0-817F-616E189AAEAB}"/>
    <cellStyle name="Normal 9 10 4 2 2" xfId="34190" xr:uid="{2BCD39DB-A0E7-4DB1-AB32-625C63FF4F8F}"/>
    <cellStyle name="Normal 9 10 5" xfId="34191" xr:uid="{6B2E389A-2C7E-4A22-A3D4-B7829EAFA05C}"/>
    <cellStyle name="Normal 9 10 5 2" xfId="34192" xr:uid="{2E187A43-FB9D-4CA3-A31D-62DA1DABC38F}"/>
    <cellStyle name="Normal 9 10 5 2 2" xfId="34193" xr:uid="{C0E99845-448D-4EE2-AC80-D71BD80EEA03}"/>
    <cellStyle name="Normal 9 10 6" xfId="34194" xr:uid="{E52BAC0B-9A75-438D-BA86-6C363E9773BD}"/>
    <cellStyle name="Normal 9 10 6 2" xfId="34195" xr:uid="{33E142FC-88C9-4A9F-BC9A-BFBCD1BD1669}"/>
    <cellStyle name="Normal 9 10 6 2 2" xfId="34196" xr:uid="{8836FC2A-6F42-489E-9EF3-A2B7FD06B83D}"/>
    <cellStyle name="Normal 9 10 7" xfId="34197" xr:uid="{7461E465-9523-4613-A3DA-D28E39679DCB}"/>
    <cellStyle name="Normal 9 10 7 2" xfId="34198" xr:uid="{14FC5349-2294-4D5E-A27C-017D47A6F570}"/>
    <cellStyle name="Normal 9 10 7 2 2" xfId="34199" xr:uid="{D7DB68FC-2C3B-4AD6-8A50-339D94898038}"/>
    <cellStyle name="Normal 9 10 8" xfId="34200" xr:uid="{94B91DEC-830D-433E-BC51-D672F2DD936C}"/>
    <cellStyle name="Normal 9 10 8 2" xfId="34201" xr:uid="{109BEAEA-2CAB-40AF-8F2C-100B206178F2}"/>
    <cellStyle name="Normal 9 10 8 2 2" xfId="34202" xr:uid="{1A64CE98-7001-4D1F-8FF1-179AA79C754A}"/>
    <cellStyle name="Normal 9 10 9" xfId="34203" xr:uid="{FB52B00A-933A-4EC3-B73C-1EBA93FB701A}"/>
    <cellStyle name="Normal 9 10 9 2" xfId="34204" xr:uid="{F59E2775-C076-4F5E-931A-4BFA1C547BA0}"/>
    <cellStyle name="Normal 9 10 9 2 2" xfId="34205" xr:uid="{9C83077D-6DD1-416E-AB0F-13979C8A993D}"/>
    <cellStyle name="Normal 9 11" xfId="34206" xr:uid="{9CA92B91-2E46-435E-8CA8-15E5E60F5018}"/>
    <cellStyle name="Normal 9 11 10" xfId="34207" xr:uid="{3AB10B02-8D73-46F9-AAD1-1C08BF972A61}"/>
    <cellStyle name="Normal 9 11 10 2" xfId="34208" xr:uid="{02E7EE04-03F8-498F-BFD1-4D53887EC13F}"/>
    <cellStyle name="Normal 9 11 10 2 2" xfId="34209" xr:uid="{7651B11A-D942-4980-B521-97523DEF0012}"/>
    <cellStyle name="Normal 9 11 11" xfId="34210" xr:uid="{3CB47310-BC4C-4F52-B631-9A8ACDC045E9}"/>
    <cellStyle name="Normal 9 11 11 2" xfId="34211" xr:uid="{002A071D-5E1F-4FCF-B419-C17535D1D8A6}"/>
    <cellStyle name="Normal 9 11 11 2 2" xfId="34212" xr:uid="{04DF866A-56F3-409F-BE43-3CA8E22EC568}"/>
    <cellStyle name="Normal 9 11 12" xfId="34213" xr:uid="{67D48776-5F29-4369-B5D8-31ACA879DC36}"/>
    <cellStyle name="Normal 9 11 12 2" xfId="34214" xr:uid="{19F25035-3B9E-4F12-A64F-9C5D6DC52C6D}"/>
    <cellStyle name="Normal 9 11 12 2 2" xfId="34215" xr:uid="{884B8C3D-C961-4129-AF13-5D1449A4C0D2}"/>
    <cellStyle name="Normal 9 11 13" xfId="34216" xr:uid="{FBFD9FB5-0B77-4738-88CD-2082F591E537}"/>
    <cellStyle name="Normal 9 11 13 2" xfId="34217" xr:uid="{CE999E49-8E68-4DEC-B389-4ADB34D3CF9F}"/>
    <cellStyle name="Normal 9 11 13 2 2" xfId="34218" xr:uid="{C222B833-9361-4981-A8AC-74FF62506F56}"/>
    <cellStyle name="Normal 9 11 14" xfId="34219" xr:uid="{8C20F429-EEC9-456F-B489-971CD97C86BE}"/>
    <cellStyle name="Normal 9 11 14 2" xfId="34220" xr:uid="{8B043930-C914-49C4-AB49-7CADDD5EB112}"/>
    <cellStyle name="Normal 9 11 14 2 2" xfId="34221" xr:uid="{2B864612-EF33-45D4-8B25-BBEE12F37B00}"/>
    <cellStyle name="Normal 9 11 15" xfId="34222" xr:uid="{BC2D42C1-A9B4-4FC2-B390-9F02A1A09301}"/>
    <cellStyle name="Normal 9 11 15 2" xfId="34223" xr:uid="{2EB78EEC-54A5-4906-AF57-FE28053A9703}"/>
    <cellStyle name="Normal 9 11 15 2 2" xfId="34224" xr:uid="{6FB926F9-C058-4C64-8B64-BDE4E1C8C0CF}"/>
    <cellStyle name="Normal 9 11 16" xfId="34225" xr:uid="{AC2DBFE1-1B5C-45FE-9465-47701E1CC3CD}"/>
    <cellStyle name="Normal 9 11 16 2" xfId="34226" xr:uid="{D51CFC3C-D5CD-4E37-A859-D392AC2FF109}"/>
    <cellStyle name="Normal 9 11 16 2 2" xfId="34227" xr:uid="{9D907087-B2E0-40EE-A998-7E8D3DF38F94}"/>
    <cellStyle name="Normal 9 11 17" xfId="34228" xr:uid="{C8D9D41A-059B-4C6B-ACF9-A9C21EF53318}"/>
    <cellStyle name="Normal 9 11 17 2" xfId="34229" xr:uid="{F7BB5245-4F9A-4082-8588-FA25023CEDAB}"/>
    <cellStyle name="Normal 9 11 17 2 2" xfId="34230" xr:uid="{93D85A69-1A93-42AA-99F4-BE003AA89BAE}"/>
    <cellStyle name="Normal 9 11 18" xfId="34231" xr:uid="{6CFE0F9F-7033-4295-9BBD-34B7B096F857}"/>
    <cellStyle name="Normal 9 11 18 2" xfId="34232" xr:uid="{C48F826F-8259-4503-8377-A421803F1425}"/>
    <cellStyle name="Normal 9 11 18 2 2" xfId="34233" xr:uid="{56A687BD-B0BA-4561-A289-DCFA5BE06EAD}"/>
    <cellStyle name="Normal 9 11 19" xfId="34234" xr:uid="{5A0D256C-B5C0-4E39-B21A-47F108A478E3}"/>
    <cellStyle name="Normal 9 11 19 2" xfId="34235" xr:uid="{FD3074E2-3190-40B5-8E60-08F4721977B5}"/>
    <cellStyle name="Normal 9 11 19 2 2" xfId="34236" xr:uid="{FE8BF2FB-E06D-426E-912F-EF45DE365800}"/>
    <cellStyle name="Normal 9 11 2" xfId="34237" xr:uid="{3BFAE65C-CB67-45B2-BC2B-7672B0333AA9}"/>
    <cellStyle name="Normal 9 11 2 2" xfId="34238" xr:uid="{E81701C5-56B3-432C-8DFA-DE1766FD64E1}"/>
    <cellStyle name="Normal 9 11 2 2 2" xfId="34239" xr:uid="{B022131D-6EA5-442B-86B9-32BAC16D3554}"/>
    <cellStyle name="Normal 9 11 20" xfId="34240" xr:uid="{96BF6997-FE87-43B8-8797-EA18FF1F13BB}"/>
    <cellStyle name="Normal 9 11 20 2" xfId="34241" xr:uid="{BE68807E-15B7-4D24-AB7E-F8FAB3E276B4}"/>
    <cellStyle name="Normal 9 11 20 2 2" xfId="34242" xr:uid="{66DB9E71-D46F-42E4-97A4-7E1771E67803}"/>
    <cellStyle name="Normal 9 11 21" xfId="34243" xr:uid="{69251B6E-8387-4925-ACBB-B011D32D9625}"/>
    <cellStyle name="Normal 9 11 21 2" xfId="34244" xr:uid="{AC9FE689-48C7-4362-8EA9-FFCE55B5FB35}"/>
    <cellStyle name="Normal 9 11 21 2 2" xfId="34245" xr:uid="{E6921AAD-5A35-4257-83AD-426D1FCCF834}"/>
    <cellStyle name="Normal 9 11 22" xfId="34246" xr:uid="{95674FC3-D411-4292-8F30-624A9248650C}"/>
    <cellStyle name="Normal 9 11 22 2" xfId="34247" xr:uid="{951685F2-74DD-4F61-8599-BF78EAA51B83}"/>
    <cellStyle name="Normal 9 11 22 2 2" xfId="34248" xr:uid="{06C59DBD-CC67-4683-BA35-813B9BB412CE}"/>
    <cellStyle name="Normal 9 11 23" xfId="34249" xr:uid="{136D069F-CE5B-4155-B747-9F47D2FC672D}"/>
    <cellStyle name="Normal 9 11 23 2" xfId="34250" xr:uid="{7CA2DEA8-D947-436D-9D18-4B9D743484BE}"/>
    <cellStyle name="Normal 9 11 23 2 2" xfId="34251" xr:uid="{632C0061-6EDD-46FD-AB20-6613C54F8B9A}"/>
    <cellStyle name="Normal 9 11 24" xfId="34252" xr:uid="{0D40E8C5-CB7C-4CED-BCE9-7982DC971FA6}"/>
    <cellStyle name="Normal 9 11 24 2" xfId="34253" xr:uid="{3751C287-3B61-4833-8F33-B2E397D0CC93}"/>
    <cellStyle name="Normal 9 11 24 2 2" xfId="34254" xr:uid="{379C5A30-ED1E-4258-94C3-34323BB83E48}"/>
    <cellStyle name="Normal 9 11 25" xfId="34255" xr:uid="{844FCC8C-298E-4D37-B9EB-F94BAE7E010D}"/>
    <cellStyle name="Normal 9 11 25 2" xfId="34256" xr:uid="{0C8F6D16-1F8F-4814-B626-82F66859C6FD}"/>
    <cellStyle name="Normal 9 11 26" xfId="34257" xr:uid="{23F4295F-EF91-486B-8D4F-9ACBD51CEDDF}"/>
    <cellStyle name="Normal 9 11 3" xfId="34258" xr:uid="{E2F348B5-1B70-4A56-8633-F97627588010}"/>
    <cellStyle name="Normal 9 11 3 2" xfId="34259" xr:uid="{0E879D82-A889-49CF-859C-29385CB52F68}"/>
    <cellStyle name="Normal 9 11 3 2 2" xfId="34260" xr:uid="{D6B5EE8D-E365-41AF-BA07-B4C61E9E3313}"/>
    <cellStyle name="Normal 9 11 4" xfId="34261" xr:uid="{745C8AC7-43D5-4F63-8745-DBFFDB7B4F80}"/>
    <cellStyle name="Normal 9 11 4 2" xfId="34262" xr:uid="{A937A896-0856-44B4-A59A-75018E29496A}"/>
    <cellStyle name="Normal 9 11 4 2 2" xfId="34263" xr:uid="{BE7868DE-B545-4075-88F9-DC302D092CDB}"/>
    <cellStyle name="Normal 9 11 5" xfId="34264" xr:uid="{B42015C6-18E4-4C44-A029-EFCE86E46671}"/>
    <cellStyle name="Normal 9 11 5 2" xfId="34265" xr:uid="{A4199A17-C1FA-4A4E-AE18-5882EDB3F36A}"/>
    <cellStyle name="Normal 9 11 5 2 2" xfId="34266" xr:uid="{02BC29D6-F648-4242-967C-9CB4E65F211C}"/>
    <cellStyle name="Normal 9 11 6" xfId="34267" xr:uid="{4A04E504-CDB9-4664-B64E-C2338498F5FF}"/>
    <cellStyle name="Normal 9 11 6 2" xfId="34268" xr:uid="{34D624C8-6928-4824-9E5C-B392D1466258}"/>
    <cellStyle name="Normal 9 11 6 2 2" xfId="34269" xr:uid="{13D8FB03-F727-4672-98E7-554353460F47}"/>
    <cellStyle name="Normal 9 11 7" xfId="34270" xr:uid="{122AD809-FDF9-43E8-BAA7-86FFEE3CA78B}"/>
    <cellStyle name="Normal 9 11 7 2" xfId="34271" xr:uid="{D322D5F1-0C78-4ECB-B721-BDE2DBCE0A8F}"/>
    <cellStyle name="Normal 9 11 7 2 2" xfId="34272" xr:uid="{61C2C29A-DB3C-4709-84BA-A2B6E8AFCFE2}"/>
    <cellStyle name="Normal 9 11 8" xfId="34273" xr:uid="{22853755-A6D7-4868-9BFC-46C85C7545D5}"/>
    <cellStyle name="Normal 9 11 8 2" xfId="34274" xr:uid="{27FCB124-4BB9-4A4E-8E25-06C56F4E804C}"/>
    <cellStyle name="Normal 9 11 8 2 2" xfId="34275" xr:uid="{297871A1-BE1D-4ECD-B379-2A0148744A3D}"/>
    <cellStyle name="Normal 9 11 9" xfId="34276" xr:uid="{C669ABBD-926A-43E1-8E64-03A8AFC66060}"/>
    <cellStyle name="Normal 9 11 9 2" xfId="34277" xr:uid="{724FC2D1-E86B-4DD0-8432-71F50DDF2100}"/>
    <cellStyle name="Normal 9 11 9 2 2" xfId="34278" xr:uid="{8F6ABF11-657B-44D7-B6C6-6D7ACA89B469}"/>
    <cellStyle name="Normal 9 12" xfId="34279" xr:uid="{16900F26-863F-4EF3-8371-E504E24DA1FA}"/>
    <cellStyle name="Normal 9 12 10" xfId="34280" xr:uid="{B61A70A7-5B9A-4DDF-A36B-90C2BC7FB672}"/>
    <cellStyle name="Normal 9 12 10 2" xfId="34281" xr:uid="{B156C387-FD81-4790-B349-2CCAD7999B35}"/>
    <cellStyle name="Normal 9 12 10 2 2" xfId="34282" xr:uid="{C691B334-F0EC-4B0B-94AA-139572FA05D0}"/>
    <cellStyle name="Normal 9 12 11" xfId="34283" xr:uid="{43A35819-500B-4D4E-84F3-97328DFF288A}"/>
    <cellStyle name="Normal 9 12 11 2" xfId="34284" xr:uid="{A6D2780B-F54B-4347-BFA3-1D76EAE6C321}"/>
    <cellStyle name="Normal 9 12 11 2 2" xfId="34285" xr:uid="{79FE6FF7-8867-4E42-A360-E0EA89857BA1}"/>
    <cellStyle name="Normal 9 12 12" xfId="34286" xr:uid="{1A24482E-ACCE-4CA3-AF13-B61EDB4FB68F}"/>
    <cellStyle name="Normal 9 12 12 2" xfId="34287" xr:uid="{6398CD18-5587-4ED5-90D2-F0BD80588F6F}"/>
    <cellStyle name="Normal 9 12 12 2 2" xfId="34288" xr:uid="{01B7AE9E-920D-4561-A6A9-A3312246031C}"/>
    <cellStyle name="Normal 9 12 13" xfId="34289" xr:uid="{B077AF45-D5C4-47FE-8A6B-9C8B381A400E}"/>
    <cellStyle name="Normal 9 12 13 2" xfId="34290" xr:uid="{A63AA3EA-E703-43E4-A9F5-81A03C84B4DC}"/>
    <cellStyle name="Normal 9 12 13 2 2" xfId="34291" xr:uid="{C66C5DBA-1360-4906-92C5-A3D7D3142FF6}"/>
    <cellStyle name="Normal 9 12 14" xfId="34292" xr:uid="{26801AB5-EC28-4460-99BE-2A543751972C}"/>
    <cellStyle name="Normal 9 12 14 2" xfId="34293" xr:uid="{35D73F09-290F-4A20-BC99-EC2684BD3655}"/>
    <cellStyle name="Normal 9 12 14 2 2" xfId="34294" xr:uid="{92C1A1DA-DF08-4518-98EF-8F63484248B5}"/>
    <cellStyle name="Normal 9 12 15" xfId="34295" xr:uid="{177C9235-C43B-4BAB-B609-081B4A755DD2}"/>
    <cellStyle name="Normal 9 12 15 2" xfId="34296" xr:uid="{CF18FD10-44EB-477D-9DCF-2EBD7D6F61DF}"/>
    <cellStyle name="Normal 9 12 15 2 2" xfId="34297" xr:uid="{8C05B217-8F2E-46A1-ADBD-F23C2BCD3ED7}"/>
    <cellStyle name="Normal 9 12 16" xfId="34298" xr:uid="{BB84A466-2E89-4F87-901F-F55B66959231}"/>
    <cellStyle name="Normal 9 12 16 2" xfId="34299" xr:uid="{83C2B0B6-F61D-44FD-90BF-C29CF8EB3CB9}"/>
    <cellStyle name="Normal 9 12 16 2 2" xfId="34300" xr:uid="{63D25F6F-3490-43C2-AF69-DFD9224DD187}"/>
    <cellStyle name="Normal 9 12 17" xfId="34301" xr:uid="{3C4F0605-6E51-4191-AE79-0F0F266E6826}"/>
    <cellStyle name="Normal 9 12 17 2" xfId="34302" xr:uid="{A33EFD18-66CF-44CA-A25F-7BCD76E8A057}"/>
    <cellStyle name="Normal 9 12 17 2 2" xfId="34303" xr:uid="{89A65199-0A61-4393-B266-E0A104C38526}"/>
    <cellStyle name="Normal 9 12 18" xfId="34304" xr:uid="{725975A2-1891-4A09-8D7F-72393AE88EE0}"/>
    <cellStyle name="Normal 9 12 18 2" xfId="34305" xr:uid="{46460926-8842-44ED-958E-D3713AA8A7AF}"/>
    <cellStyle name="Normal 9 12 18 2 2" xfId="34306" xr:uid="{B902D22C-5746-499A-9C24-32485397C607}"/>
    <cellStyle name="Normal 9 12 19" xfId="34307" xr:uid="{C22A0AA3-36F8-4716-9EB9-B4082F4684A3}"/>
    <cellStyle name="Normal 9 12 19 2" xfId="34308" xr:uid="{41C60081-4CED-4605-8AEF-2C4C9777913A}"/>
    <cellStyle name="Normal 9 12 19 2 2" xfId="34309" xr:uid="{C2097331-99A9-4935-A7D5-56AFB5F9D76B}"/>
    <cellStyle name="Normal 9 12 2" xfId="34310" xr:uid="{CF8FAC93-F2C6-4AAA-87CE-66488422EE64}"/>
    <cellStyle name="Normal 9 12 2 2" xfId="34311" xr:uid="{8F83F6F6-EC07-4DBB-9C10-F676232B1F79}"/>
    <cellStyle name="Normal 9 12 2 2 2" xfId="34312" xr:uid="{B6FF3B74-94FD-4ADF-AC23-50D9C44A3C45}"/>
    <cellStyle name="Normal 9 12 20" xfId="34313" xr:uid="{015A4CE8-4C46-45E2-B61E-37F2AD5A3D5D}"/>
    <cellStyle name="Normal 9 12 20 2" xfId="34314" xr:uid="{1DE1AB2C-40C2-4688-9D55-FDE9BD802D6C}"/>
    <cellStyle name="Normal 9 12 20 2 2" xfId="34315" xr:uid="{062F10CA-58D8-42E4-99CD-23CD9AC29712}"/>
    <cellStyle name="Normal 9 12 21" xfId="34316" xr:uid="{AF15979C-81EE-4FEA-8E07-46AC31440875}"/>
    <cellStyle name="Normal 9 12 21 2" xfId="34317" xr:uid="{D51F6029-E0C7-45B6-8370-F644229320C9}"/>
    <cellStyle name="Normal 9 12 21 2 2" xfId="34318" xr:uid="{79E04447-0D76-4C7B-BA20-A0C6848B82AF}"/>
    <cellStyle name="Normal 9 12 22" xfId="34319" xr:uid="{675E27C1-44F2-44DC-B00C-FE6DBE636EF8}"/>
    <cellStyle name="Normal 9 12 22 2" xfId="34320" xr:uid="{7DAB6D16-BBA3-4002-A859-33B529CBFA24}"/>
    <cellStyle name="Normal 9 12 22 2 2" xfId="34321" xr:uid="{A2BF2D4F-B826-4140-AA44-EB206DABCD9E}"/>
    <cellStyle name="Normal 9 12 23" xfId="34322" xr:uid="{31E41FC9-1A25-49B2-97C1-1A5742E43B6A}"/>
    <cellStyle name="Normal 9 12 23 2" xfId="34323" xr:uid="{DCD51390-0288-4BC2-936D-0CB07AA0EFA9}"/>
    <cellStyle name="Normal 9 12 23 2 2" xfId="34324" xr:uid="{5192D256-9BA8-4BB1-8346-FCB33991E625}"/>
    <cellStyle name="Normal 9 12 24" xfId="34325" xr:uid="{41ED8B6C-07C8-4EB5-BC84-2DF4D4DA21D1}"/>
    <cellStyle name="Normal 9 12 24 2" xfId="34326" xr:uid="{1FD73D41-5888-454E-9500-8B1E69CFCC8C}"/>
    <cellStyle name="Normal 9 12 24 2 2" xfId="34327" xr:uid="{5A4836FE-021F-4C53-938F-7B3A7E736D92}"/>
    <cellStyle name="Normal 9 12 25" xfId="34328" xr:uid="{C4884A78-5BFD-4069-881C-73013D09C1F8}"/>
    <cellStyle name="Normal 9 12 25 2" xfId="34329" xr:uid="{E8BBE34E-10B0-4853-AF6E-507839FAFC17}"/>
    <cellStyle name="Normal 9 12 26" xfId="34330" xr:uid="{5C9188E0-8267-4129-BFF0-2C6CD6C1661E}"/>
    <cellStyle name="Normal 9 12 3" xfId="34331" xr:uid="{90682DE1-B76E-42FB-B50D-5590696E7D80}"/>
    <cellStyle name="Normal 9 12 3 2" xfId="34332" xr:uid="{F24D6941-F737-43A4-841F-04EF0383EAAC}"/>
    <cellStyle name="Normal 9 12 3 2 2" xfId="34333" xr:uid="{08B59277-6329-4682-AD18-72409F1FFFB8}"/>
    <cellStyle name="Normal 9 12 4" xfId="34334" xr:uid="{FE4BA6B4-1C88-4ABF-B4C1-40A6CCA19109}"/>
    <cellStyle name="Normal 9 12 4 2" xfId="34335" xr:uid="{39E9DC26-2B4E-4A81-AA59-83971368AF18}"/>
    <cellStyle name="Normal 9 12 4 2 2" xfId="34336" xr:uid="{3532217C-7361-4AD6-B315-BA9132D9B783}"/>
    <cellStyle name="Normal 9 12 5" xfId="34337" xr:uid="{84AB66DF-F0C3-4ADD-A3AF-CA0E6C9C5CA0}"/>
    <cellStyle name="Normal 9 12 5 2" xfId="34338" xr:uid="{4030A07E-7E0B-4612-9C7C-7B77FBA0EFF6}"/>
    <cellStyle name="Normal 9 12 5 2 2" xfId="34339" xr:uid="{C49083A4-D9DD-4672-BE3A-0DE4E76664BE}"/>
    <cellStyle name="Normal 9 12 6" xfId="34340" xr:uid="{177283D8-AC74-4DD2-9B0A-CE3A9C478811}"/>
    <cellStyle name="Normal 9 12 6 2" xfId="34341" xr:uid="{DE6CB2B6-BDDA-4CF3-93D2-6ABE2CA6453D}"/>
    <cellStyle name="Normal 9 12 6 2 2" xfId="34342" xr:uid="{CF226974-2F02-4909-8BA3-72104339DC82}"/>
    <cellStyle name="Normal 9 12 7" xfId="34343" xr:uid="{94269817-F079-4298-9946-BC587343CCD8}"/>
    <cellStyle name="Normal 9 12 7 2" xfId="34344" xr:uid="{4BEDFF0E-28FA-4332-BD35-1F251CAEA533}"/>
    <cellStyle name="Normal 9 12 7 2 2" xfId="34345" xr:uid="{0FBCD0B0-EDE5-44E3-B8A5-BD5C7C901E7C}"/>
    <cellStyle name="Normal 9 12 8" xfId="34346" xr:uid="{8B338B82-391E-4B32-8A92-FE160C3B18E6}"/>
    <cellStyle name="Normal 9 12 8 2" xfId="34347" xr:uid="{FA28B0F4-A3A4-4836-9E06-8DDEAAC44A82}"/>
    <cellStyle name="Normal 9 12 8 2 2" xfId="34348" xr:uid="{82931F54-D235-4714-A8A1-76CDB1DC85E0}"/>
    <cellStyle name="Normal 9 12 9" xfId="34349" xr:uid="{F2E230C7-8517-4D95-9FCA-818235D5FEBB}"/>
    <cellStyle name="Normal 9 12 9 2" xfId="34350" xr:uid="{5398E6D6-2282-4E6B-983D-D9F2893E5D63}"/>
    <cellStyle name="Normal 9 12 9 2 2" xfId="34351" xr:uid="{AC7A29CB-7879-4C25-8053-9561C0BF63D2}"/>
    <cellStyle name="Normal 9 13" xfId="34352" xr:uid="{532B404C-39BF-484F-8CAA-088F36B49852}"/>
    <cellStyle name="Normal 9 13 10" xfId="34353" xr:uid="{C18EF505-4A35-468C-896D-3712E3272241}"/>
    <cellStyle name="Normal 9 13 10 2" xfId="34354" xr:uid="{DE5C46F3-4CAE-4DEB-84E9-76AED5805DA9}"/>
    <cellStyle name="Normal 9 13 10 2 2" xfId="34355" xr:uid="{95869A0A-A3C8-4F63-AB8F-AA1760652CA5}"/>
    <cellStyle name="Normal 9 13 11" xfId="34356" xr:uid="{33722C08-7415-4B27-8B32-D5E777C84B17}"/>
    <cellStyle name="Normal 9 13 11 2" xfId="34357" xr:uid="{54132D55-496A-4792-93F6-FBA0E610D8FA}"/>
    <cellStyle name="Normal 9 13 11 2 2" xfId="34358" xr:uid="{4505BD4A-8FF3-4894-A29A-BA18148F6A64}"/>
    <cellStyle name="Normal 9 13 12" xfId="34359" xr:uid="{C5061CD5-145F-48BF-A125-46EA34428341}"/>
    <cellStyle name="Normal 9 13 12 2" xfId="34360" xr:uid="{EB5BE39B-D79D-4113-835C-E93D3772CC84}"/>
    <cellStyle name="Normal 9 13 12 2 2" xfId="34361" xr:uid="{E2A6F242-42BC-474D-AF24-35FD930D88AF}"/>
    <cellStyle name="Normal 9 13 13" xfId="34362" xr:uid="{55A446E2-1815-45AD-B531-D0A14990A744}"/>
    <cellStyle name="Normal 9 13 13 2" xfId="34363" xr:uid="{11ACBEE7-046F-48F3-AF3D-86DFE5032E05}"/>
    <cellStyle name="Normal 9 13 13 2 2" xfId="34364" xr:uid="{44BEA547-73D0-46C6-BE9A-CB64A9F3271B}"/>
    <cellStyle name="Normal 9 13 14" xfId="34365" xr:uid="{BC4D0F2F-00F9-469C-BA2C-6F5D25E54941}"/>
    <cellStyle name="Normal 9 13 14 2" xfId="34366" xr:uid="{792F1E92-9CDB-481B-B746-207FCA389010}"/>
    <cellStyle name="Normal 9 13 14 2 2" xfId="34367" xr:uid="{7F9F7D03-8ADA-4EEC-86BF-D53120D4F63B}"/>
    <cellStyle name="Normal 9 13 15" xfId="34368" xr:uid="{8EB8D8D3-B250-4537-89F1-921F8332AFE9}"/>
    <cellStyle name="Normal 9 13 15 2" xfId="34369" xr:uid="{D063BFA3-A951-4644-A6B2-E7B3A7D89EFC}"/>
    <cellStyle name="Normal 9 13 15 2 2" xfId="34370" xr:uid="{C5B3BAF5-1771-4802-B4AA-5EE95D62842B}"/>
    <cellStyle name="Normal 9 13 16" xfId="34371" xr:uid="{3AC26BC5-A81C-48E3-B290-66038D6323D6}"/>
    <cellStyle name="Normal 9 13 16 2" xfId="34372" xr:uid="{805212BD-1E05-473E-A28C-48CC69FF5668}"/>
    <cellStyle name="Normal 9 13 16 2 2" xfId="34373" xr:uid="{FB2874BA-CD03-4EB5-A3D3-D46E2A730417}"/>
    <cellStyle name="Normal 9 13 17" xfId="34374" xr:uid="{8732A61E-C3D1-4D62-82AC-F32BD00563C7}"/>
    <cellStyle name="Normal 9 13 17 2" xfId="34375" xr:uid="{0BC1E5BD-223E-4274-9F4A-4A0FB110B99C}"/>
    <cellStyle name="Normal 9 13 17 2 2" xfId="34376" xr:uid="{AC803FCF-00BC-48D5-8BF4-CAFFB71389BC}"/>
    <cellStyle name="Normal 9 13 18" xfId="34377" xr:uid="{E2B46053-154D-4986-A61E-3883E78BAA1E}"/>
    <cellStyle name="Normal 9 13 18 2" xfId="34378" xr:uid="{82A9583B-8921-4A15-B0A1-7707268D8C28}"/>
    <cellStyle name="Normal 9 13 18 2 2" xfId="34379" xr:uid="{CEA79840-DB3B-43C1-800E-43F4FD9529C2}"/>
    <cellStyle name="Normal 9 13 19" xfId="34380" xr:uid="{D0398EBF-1F9A-498C-94CA-E66DC1ADE640}"/>
    <cellStyle name="Normal 9 13 19 2" xfId="34381" xr:uid="{BE09AF77-6DA0-43A1-A6E4-E393CCC9C4B1}"/>
    <cellStyle name="Normal 9 13 19 2 2" xfId="34382" xr:uid="{BAF7E76B-CE90-4AE7-B340-701D2AFFC203}"/>
    <cellStyle name="Normal 9 13 2" xfId="34383" xr:uid="{92663C50-1497-4314-943A-0A10A7139225}"/>
    <cellStyle name="Normal 9 13 2 2" xfId="34384" xr:uid="{7C7B5A03-8892-470B-A952-927E7606C3E4}"/>
    <cellStyle name="Normal 9 13 2 2 2" xfId="34385" xr:uid="{91B90EC9-0D6B-4118-8044-672824B0F41A}"/>
    <cellStyle name="Normal 9 13 20" xfId="34386" xr:uid="{3FAB627D-F8AA-44B9-98E4-9C5D273574AE}"/>
    <cellStyle name="Normal 9 13 20 2" xfId="34387" xr:uid="{2990ECF4-EFF5-466B-AB51-66FEA403F743}"/>
    <cellStyle name="Normal 9 13 20 2 2" xfId="34388" xr:uid="{8FB57EE2-52FA-4497-8704-5DFC9FD02066}"/>
    <cellStyle name="Normal 9 13 21" xfId="34389" xr:uid="{541BBFC8-1370-494A-A44F-EEE672D58794}"/>
    <cellStyle name="Normal 9 13 21 2" xfId="34390" xr:uid="{8C29F26D-E479-4868-BA20-E6A0085AD548}"/>
    <cellStyle name="Normal 9 13 21 2 2" xfId="34391" xr:uid="{172A60E2-3A73-44AD-BE86-66F9EEA8845E}"/>
    <cellStyle name="Normal 9 13 22" xfId="34392" xr:uid="{67D146AC-5DEF-4051-8D77-3280153DCD5A}"/>
    <cellStyle name="Normal 9 13 22 2" xfId="34393" xr:uid="{05F10F97-66BF-4699-8563-8F300D1B9DFC}"/>
    <cellStyle name="Normal 9 13 22 2 2" xfId="34394" xr:uid="{799095A0-EA75-43C9-89AB-3602CFD68AD0}"/>
    <cellStyle name="Normal 9 13 23" xfId="34395" xr:uid="{D3DA0DC2-97CA-4C1F-B8B7-106C5BD4F1BE}"/>
    <cellStyle name="Normal 9 13 23 2" xfId="34396" xr:uid="{9981D612-BFC6-467B-98E6-17081E3A179F}"/>
    <cellStyle name="Normal 9 13 23 2 2" xfId="34397" xr:uid="{455B4846-28BF-490F-AE3C-B322FFB5074A}"/>
    <cellStyle name="Normal 9 13 24" xfId="34398" xr:uid="{3BB3CB6C-5D82-40D2-80BE-50BDD4598445}"/>
    <cellStyle name="Normal 9 13 24 2" xfId="34399" xr:uid="{BAC1D17B-EEA4-4EE7-A035-5820A295E04F}"/>
    <cellStyle name="Normal 9 13 24 2 2" xfId="34400" xr:uid="{FB2854A6-19FE-4E89-A5BF-FD1293A19177}"/>
    <cellStyle name="Normal 9 13 25" xfId="34401" xr:uid="{7BD2562B-DFF8-4F49-8641-D92F7C282390}"/>
    <cellStyle name="Normal 9 13 25 2" xfId="34402" xr:uid="{B3B627E5-2D65-4295-BE3F-AB42377483BF}"/>
    <cellStyle name="Normal 9 13 26" xfId="34403" xr:uid="{58607155-EF0F-44D4-AFC2-1DBF36115C00}"/>
    <cellStyle name="Normal 9 13 3" xfId="34404" xr:uid="{7C52063C-EE43-4DDA-A6F9-C2C72CDCB9FC}"/>
    <cellStyle name="Normal 9 13 3 2" xfId="34405" xr:uid="{1BBDBE0F-BB0F-4C8D-8134-E08A0148999D}"/>
    <cellStyle name="Normal 9 13 3 2 2" xfId="34406" xr:uid="{62AB4E8E-3894-469E-881A-9F0FBF7AB1F0}"/>
    <cellStyle name="Normal 9 13 4" xfId="34407" xr:uid="{26593598-F6CD-4742-8977-57FAFF552DED}"/>
    <cellStyle name="Normal 9 13 4 2" xfId="34408" xr:uid="{25BF213E-5B22-4027-AB6E-369631707CA8}"/>
    <cellStyle name="Normal 9 13 4 2 2" xfId="34409" xr:uid="{30EC2981-9252-4E92-B55E-2A599D219F5A}"/>
    <cellStyle name="Normal 9 13 5" xfId="34410" xr:uid="{8963D203-FAB6-4139-9937-87BE6D5BAB0F}"/>
    <cellStyle name="Normal 9 13 5 2" xfId="34411" xr:uid="{D72B3DCA-F3D4-4C75-A612-DA587DC3D44F}"/>
    <cellStyle name="Normal 9 13 5 2 2" xfId="34412" xr:uid="{C2B4740F-C57C-44F3-9B48-F0CA42EAA424}"/>
    <cellStyle name="Normal 9 13 6" xfId="34413" xr:uid="{4FDBFD7A-B48D-41C3-BB51-33255DE8EA44}"/>
    <cellStyle name="Normal 9 13 6 2" xfId="34414" xr:uid="{A194D567-5260-4BC3-94DE-0B88F3E98F12}"/>
    <cellStyle name="Normal 9 13 6 2 2" xfId="34415" xr:uid="{87FD2980-0A5D-4140-BCD9-3D40B0E40475}"/>
    <cellStyle name="Normal 9 13 7" xfId="34416" xr:uid="{8E6821F7-DACA-4BF0-8BA8-FB7A8C78118A}"/>
    <cellStyle name="Normal 9 13 7 2" xfId="34417" xr:uid="{122C13D0-5213-4A8E-B661-D861EA181DDA}"/>
    <cellStyle name="Normal 9 13 7 2 2" xfId="34418" xr:uid="{511BFD90-CBA7-48E7-AD30-7A55D775CF9D}"/>
    <cellStyle name="Normal 9 13 8" xfId="34419" xr:uid="{428FC39F-572F-4098-8694-8FAFC7A8139B}"/>
    <cellStyle name="Normal 9 13 8 2" xfId="34420" xr:uid="{4C3685B8-FBD7-44DB-A16E-F23F4300BFD5}"/>
    <cellStyle name="Normal 9 13 8 2 2" xfId="34421" xr:uid="{14335DC5-002A-42B3-8277-15C36EDDD280}"/>
    <cellStyle name="Normal 9 13 9" xfId="34422" xr:uid="{0FA227FB-9CF1-4931-9CAE-73D98053FF96}"/>
    <cellStyle name="Normal 9 13 9 2" xfId="34423" xr:uid="{72647426-C6A6-4580-BFF1-8E6A1C67F2A0}"/>
    <cellStyle name="Normal 9 13 9 2 2" xfId="34424" xr:uid="{A8028C59-0A19-4AF0-A933-1AF2FE0446C4}"/>
    <cellStyle name="Normal 9 14" xfId="34425" xr:uid="{A54F50AF-7C41-4A52-8242-CD1E81A2F615}"/>
    <cellStyle name="Normal 9 14 10" xfId="34426" xr:uid="{1F33882B-45B7-4F2F-AB07-FD3CD8E8DA2E}"/>
    <cellStyle name="Normal 9 14 10 2" xfId="34427" xr:uid="{C54869A5-C831-4829-AB4B-EF64B9C38C8C}"/>
    <cellStyle name="Normal 9 14 10 2 2" xfId="34428" xr:uid="{A65DBF8F-C2DC-413C-AB24-C9312F5678BD}"/>
    <cellStyle name="Normal 9 14 11" xfId="34429" xr:uid="{EC7C1681-E7F0-4680-BEE5-37E7ADD5453E}"/>
    <cellStyle name="Normal 9 14 11 2" xfId="34430" xr:uid="{A6E16FF0-93BB-4A8A-A46E-CFE6D46F748C}"/>
    <cellStyle name="Normal 9 14 11 2 2" xfId="34431" xr:uid="{3D4C5957-0AC3-46DD-BD2C-B20C1051F850}"/>
    <cellStyle name="Normal 9 14 12" xfId="34432" xr:uid="{980BF027-D506-4CE8-91D0-9DAD8731ED06}"/>
    <cellStyle name="Normal 9 14 12 2" xfId="34433" xr:uid="{0A41B17F-827E-4B06-93DE-9C0EBECEC146}"/>
    <cellStyle name="Normal 9 14 12 2 2" xfId="34434" xr:uid="{D6E447BB-A715-48FA-AD00-3EAA2652A196}"/>
    <cellStyle name="Normal 9 14 13" xfId="34435" xr:uid="{2E17C87C-A94C-4493-B879-CCF744E5C8E4}"/>
    <cellStyle name="Normal 9 14 13 2" xfId="34436" xr:uid="{B74E4721-6DC7-4902-B69E-E951E438BF50}"/>
    <cellStyle name="Normal 9 14 13 2 2" xfId="34437" xr:uid="{31707FBC-87B0-4D06-A823-91776AF6E71E}"/>
    <cellStyle name="Normal 9 14 14" xfId="34438" xr:uid="{1546AD8E-8B73-4E71-8EDC-1EE422CDC89F}"/>
    <cellStyle name="Normal 9 14 14 2" xfId="34439" xr:uid="{75515100-4D56-4BF4-960B-B554CA5D417C}"/>
    <cellStyle name="Normal 9 14 14 2 2" xfId="34440" xr:uid="{1665E2DA-2051-4752-BAB7-25A30471C191}"/>
    <cellStyle name="Normal 9 14 15" xfId="34441" xr:uid="{559DBFE8-C189-4B6C-B8B1-DC8CB87F34BE}"/>
    <cellStyle name="Normal 9 14 15 2" xfId="34442" xr:uid="{E8A167FE-F93F-49F0-B176-34865D0A40B3}"/>
    <cellStyle name="Normal 9 14 15 2 2" xfId="34443" xr:uid="{04EC2E00-2F1B-4033-BB12-4D0BA475911A}"/>
    <cellStyle name="Normal 9 14 16" xfId="34444" xr:uid="{BBDCF56E-6922-4440-A4A5-993600B83590}"/>
    <cellStyle name="Normal 9 14 16 2" xfId="34445" xr:uid="{524BA6B8-0859-40FA-8BB7-6247B81E185C}"/>
    <cellStyle name="Normal 9 14 16 2 2" xfId="34446" xr:uid="{70679113-9060-49F9-8534-5F2EF2255AF6}"/>
    <cellStyle name="Normal 9 14 17" xfId="34447" xr:uid="{C413AA7F-C0D1-4440-B78B-608C6B235A2D}"/>
    <cellStyle name="Normal 9 14 17 2" xfId="34448" xr:uid="{3D681CCA-0625-4C6C-A260-45C8329BA64F}"/>
    <cellStyle name="Normal 9 14 17 2 2" xfId="34449" xr:uid="{4E74736E-3F38-4E4A-828C-57603334143C}"/>
    <cellStyle name="Normal 9 14 18" xfId="34450" xr:uid="{39270B9D-3268-4AD4-8606-09CC299DA2CD}"/>
    <cellStyle name="Normal 9 14 18 2" xfId="34451" xr:uid="{6C44C4BD-B99C-45AD-AB42-EB4C933097DA}"/>
    <cellStyle name="Normal 9 14 18 2 2" xfId="34452" xr:uid="{2DBB4B77-3E90-4000-B335-B17358604CAF}"/>
    <cellStyle name="Normal 9 14 19" xfId="34453" xr:uid="{769C988F-2816-4238-8D94-1CC2240E945B}"/>
    <cellStyle name="Normal 9 14 19 2" xfId="34454" xr:uid="{FA703D7B-A4A5-45A9-93E9-0DFBBB65D52A}"/>
    <cellStyle name="Normal 9 14 19 2 2" xfId="34455" xr:uid="{E5D4AE83-D511-47A2-A751-A9F9B01ACE3F}"/>
    <cellStyle name="Normal 9 14 2" xfId="34456" xr:uid="{A5997D3A-1B77-496B-90F9-836D00D89696}"/>
    <cellStyle name="Normal 9 14 2 2" xfId="34457" xr:uid="{B11BC4C8-D66E-479A-9D4C-DD122AD8EC58}"/>
    <cellStyle name="Normal 9 14 2 2 2" xfId="34458" xr:uid="{53F17449-37B8-4232-B099-E0548D243FCD}"/>
    <cellStyle name="Normal 9 14 20" xfId="34459" xr:uid="{DD7B73E2-07AF-48A8-A096-09F6532D0E24}"/>
    <cellStyle name="Normal 9 14 20 2" xfId="34460" xr:uid="{1E8D84BB-34AF-4E80-BD8C-F74DF2A306E2}"/>
    <cellStyle name="Normal 9 14 20 2 2" xfId="34461" xr:uid="{055C33A9-AC8F-4873-B241-F40AF36950B2}"/>
    <cellStyle name="Normal 9 14 21" xfId="34462" xr:uid="{B97F36D7-B20B-4D1E-AE54-19D6E8CFBD41}"/>
    <cellStyle name="Normal 9 14 21 2" xfId="34463" xr:uid="{C392B108-2EB4-450B-AB34-A21C9148ED8C}"/>
    <cellStyle name="Normal 9 14 21 2 2" xfId="34464" xr:uid="{4D8B44E4-5F56-4EBB-B93D-63A5EE1B6C62}"/>
    <cellStyle name="Normal 9 14 22" xfId="34465" xr:uid="{17DEF500-C8F6-4BC3-A130-36D85B67EF16}"/>
    <cellStyle name="Normal 9 14 22 2" xfId="34466" xr:uid="{E6B51254-E2D1-453E-AE0F-0640FCE93E3B}"/>
    <cellStyle name="Normal 9 14 22 2 2" xfId="34467" xr:uid="{E2FCDE4A-B346-4484-90F1-7EBB8CB1A7FD}"/>
    <cellStyle name="Normal 9 14 23" xfId="34468" xr:uid="{3C858F39-02D5-4DF3-AF9A-912E21FF1B82}"/>
    <cellStyle name="Normal 9 14 23 2" xfId="34469" xr:uid="{96B79198-5017-4596-999D-4F4A47335272}"/>
    <cellStyle name="Normal 9 14 23 2 2" xfId="34470" xr:uid="{55EB6519-E3A9-40FE-9127-B45FCBD73B69}"/>
    <cellStyle name="Normal 9 14 24" xfId="34471" xr:uid="{3CF9575D-6209-4F64-A980-2B4C3F15AE67}"/>
    <cellStyle name="Normal 9 14 24 2" xfId="34472" xr:uid="{39CAAB09-1791-4C17-BB38-10BA64C002C4}"/>
    <cellStyle name="Normal 9 14 24 2 2" xfId="34473" xr:uid="{0869C06E-F8C0-4BE1-B21D-5D0AA75A7DC3}"/>
    <cellStyle name="Normal 9 14 25" xfId="34474" xr:uid="{484B50E2-3D97-49CB-9F25-46CC642C1A93}"/>
    <cellStyle name="Normal 9 14 25 2" xfId="34475" xr:uid="{83E3386B-CB74-4C75-9EC4-3C879CB7E339}"/>
    <cellStyle name="Normal 9 14 26" xfId="34476" xr:uid="{25F98279-194D-46A5-A975-15C9D5730278}"/>
    <cellStyle name="Normal 9 14 3" xfId="34477" xr:uid="{F33B3522-CAE0-4024-A816-736FE96C4292}"/>
    <cellStyle name="Normal 9 14 3 2" xfId="34478" xr:uid="{B7607F27-019D-468E-BFE5-077E7D9A1AEC}"/>
    <cellStyle name="Normal 9 14 3 2 2" xfId="34479" xr:uid="{2861EA63-45A1-4F4F-A4BB-BEC175A645C1}"/>
    <cellStyle name="Normal 9 14 4" xfId="34480" xr:uid="{C6EF58C8-3440-4195-B8FE-5E9FEADEEB0F}"/>
    <cellStyle name="Normal 9 14 4 2" xfId="34481" xr:uid="{7148E825-9539-4106-9D1E-725CFDB48626}"/>
    <cellStyle name="Normal 9 14 4 2 2" xfId="34482" xr:uid="{0EAD2842-0769-4512-9B46-00FACBD89A98}"/>
    <cellStyle name="Normal 9 14 5" xfId="34483" xr:uid="{89B324A2-5B52-4EBF-B9C1-6521E273DC80}"/>
    <cellStyle name="Normal 9 14 5 2" xfId="34484" xr:uid="{C18BD1EF-2E26-4758-89A4-8CBA46BF1D21}"/>
    <cellStyle name="Normal 9 14 5 2 2" xfId="34485" xr:uid="{5AD5ED84-484A-4975-8F6D-D57F89C47B23}"/>
    <cellStyle name="Normal 9 14 6" xfId="34486" xr:uid="{DAFC35F1-5FBD-4013-B3FD-748FCF861E37}"/>
    <cellStyle name="Normal 9 14 6 2" xfId="34487" xr:uid="{4A7D94C0-CC41-4946-B23D-E71C9BC3E57A}"/>
    <cellStyle name="Normal 9 14 6 2 2" xfId="34488" xr:uid="{1CEA47C1-A82B-41C7-9576-9DD65DAD1745}"/>
    <cellStyle name="Normal 9 14 7" xfId="34489" xr:uid="{226B70CC-1A48-4548-AEA1-D30FDDBFAAE6}"/>
    <cellStyle name="Normal 9 14 7 2" xfId="34490" xr:uid="{64F35729-79B7-47A8-8ED5-564F54B22FDD}"/>
    <cellStyle name="Normal 9 14 7 2 2" xfId="34491" xr:uid="{F704D739-354E-4B9A-B7A5-2EA8DAA3A8C6}"/>
    <cellStyle name="Normal 9 14 8" xfId="34492" xr:uid="{70D5481E-3D8D-413D-AC9C-44A2EAD42E40}"/>
    <cellStyle name="Normal 9 14 8 2" xfId="34493" xr:uid="{D86A7853-BD05-44A4-9D14-F8E6EE5C770D}"/>
    <cellStyle name="Normal 9 14 8 2 2" xfId="34494" xr:uid="{1801D080-452F-4A79-95B3-F67B329CBDD8}"/>
    <cellStyle name="Normal 9 14 9" xfId="34495" xr:uid="{AC112C94-E251-42A0-A551-77EEC3DB2566}"/>
    <cellStyle name="Normal 9 14 9 2" xfId="34496" xr:uid="{7922B439-BBAB-411A-B2CC-76CA662833CB}"/>
    <cellStyle name="Normal 9 14 9 2 2" xfId="34497" xr:uid="{0295BF63-1BFA-4C3F-A696-BF46CBDC9973}"/>
    <cellStyle name="Normal 9 15" xfId="34498" xr:uid="{533B4B43-C266-4A91-A970-91E3F8833228}"/>
    <cellStyle name="Normal 9 15 2" xfId="34499" xr:uid="{E4AAC834-3514-4CD8-AE0E-97FFB61D210B}"/>
    <cellStyle name="Normal 9 15 2 2" xfId="34500" xr:uid="{40E07527-CA5A-4AD3-86C5-D876DE682449}"/>
    <cellStyle name="Normal 9 16" xfId="34501" xr:uid="{A1B7148D-AB77-4C9C-8D76-8904933022CF}"/>
    <cellStyle name="Normal 9 16 2" xfId="34502" xr:uid="{150AC22B-373B-4EE5-BB1F-A261CB847C35}"/>
    <cellStyle name="Normal 9 16 2 2" xfId="34503" xr:uid="{BEBA4F4C-A925-43B7-974C-8A93BC4C92DF}"/>
    <cellStyle name="Normal 9 17" xfId="34504" xr:uid="{75659ACF-8512-4103-90AB-537E23D1E1CC}"/>
    <cellStyle name="Normal 9 17 2" xfId="34505" xr:uid="{F0489E54-6E91-4739-B991-6F4789E94357}"/>
    <cellStyle name="Normal 9 17 2 2" xfId="34506" xr:uid="{3F7DC4F8-32F2-46A3-8754-37CAF5DD3D15}"/>
    <cellStyle name="Normal 9 18" xfId="34507" xr:uid="{7162774A-BAD7-4D82-985C-F60F87ADBCE6}"/>
    <cellStyle name="Normal 9 18 2" xfId="34508" xr:uid="{9DEEB137-127F-47CB-90C3-998C840BE5F7}"/>
    <cellStyle name="Normal 9 18 2 2" xfId="34509" xr:uid="{45D5C2C9-C666-407C-9E6B-3D3E61D600A8}"/>
    <cellStyle name="Normal 9 19" xfId="34510" xr:uid="{4ABF129A-0B08-4B80-A43E-C75B39E3606C}"/>
    <cellStyle name="Normal 9 19 2" xfId="34511" xr:uid="{35A9BDE1-9990-407C-AAC0-1CD65AE2817A}"/>
    <cellStyle name="Normal 9 19 2 2" xfId="34512" xr:uid="{A8D75512-FBEF-407D-8F6E-96991CC43721}"/>
    <cellStyle name="Normal 9 2" xfId="34513" xr:uid="{7529A159-A697-40B4-AB4B-E5359B60AD81}"/>
    <cellStyle name="Normal 9 2 10" xfId="34514" xr:uid="{85AC6470-4F55-41E2-9954-3962987D47E1}"/>
    <cellStyle name="Normal 9 2 10 2" xfId="34515" xr:uid="{2E48F46A-55A0-424D-94EC-32BAF1020BF1}"/>
    <cellStyle name="Normal 9 2 10 2 2" xfId="34516" xr:uid="{04CAD8CB-B2E6-4AEF-95FA-3456785934A7}"/>
    <cellStyle name="Normal 9 2 11" xfId="34517" xr:uid="{5EA7A8B0-D32E-4D7E-A7B9-80CD92F0945A}"/>
    <cellStyle name="Normal 9 2 11 2" xfId="34518" xr:uid="{7528DEA7-058D-405C-8F91-AEB1AEF5260D}"/>
    <cellStyle name="Normal 9 2 11 2 2" xfId="34519" xr:uid="{45E512F5-F23D-4E00-B2FE-6BA36D0720A8}"/>
    <cellStyle name="Normal 9 2 12" xfId="34520" xr:uid="{FE582B72-1819-470B-B285-D1D1DF10DE3F}"/>
    <cellStyle name="Normal 9 2 12 2" xfId="34521" xr:uid="{34EE146E-9001-4D9A-802D-A4249317BEDF}"/>
    <cellStyle name="Normal 9 2 12 2 2" xfId="34522" xr:uid="{3BF757B6-3FD6-4A34-B234-4D91A5A4FBA7}"/>
    <cellStyle name="Normal 9 2 13" xfId="34523" xr:uid="{ACEB8870-A337-488B-9366-8FC9E752B4DE}"/>
    <cellStyle name="Normal 9 2 13 2" xfId="34524" xr:uid="{754DD645-1951-4478-BB67-43BFC3A4DC8A}"/>
    <cellStyle name="Normal 9 2 13 2 2" xfId="34525" xr:uid="{C914DA35-4417-455C-A50C-B5714C5DE8DA}"/>
    <cellStyle name="Normal 9 2 14" xfId="34526" xr:uid="{CF4A0B52-835E-45B2-939B-C1999FF07E47}"/>
    <cellStyle name="Normal 9 2 14 2" xfId="34527" xr:uid="{96EBE3A7-CC56-4A7D-89FD-D6D9C1BACA51}"/>
    <cellStyle name="Normal 9 2 14 2 2" xfId="34528" xr:uid="{7E4670A5-8D34-4CB9-A7FC-0E569E0852B6}"/>
    <cellStyle name="Normal 9 2 15" xfId="34529" xr:uid="{1D110CFF-CC3A-48FA-A228-0B58CE68A86E}"/>
    <cellStyle name="Normal 9 2 15 2" xfId="34530" xr:uid="{05CFC2AA-5719-4955-9950-F3A03BB7F67B}"/>
    <cellStyle name="Normal 9 2 15 2 2" xfId="34531" xr:uid="{EE302B65-C02F-477A-BED6-753FE793A352}"/>
    <cellStyle name="Normal 9 2 16" xfId="34532" xr:uid="{7DC0A7E0-8EC5-471E-81AE-062CA3A227CB}"/>
    <cellStyle name="Normal 9 2 16 2" xfId="34533" xr:uid="{E2871898-2E9D-4AE8-9596-8864A6C01609}"/>
    <cellStyle name="Normal 9 2 16 2 2" xfId="34534" xr:uid="{EC60273C-B893-4AE0-9C22-0AA30EF62A77}"/>
    <cellStyle name="Normal 9 2 17" xfId="34535" xr:uid="{5CA877B1-36EB-430A-B2F9-548CF400B97A}"/>
    <cellStyle name="Normal 9 2 17 2" xfId="34536" xr:uid="{4E1821B7-C4F7-4CE7-BD88-A96B45FE24AD}"/>
    <cellStyle name="Normal 9 2 17 2 2" xfId="34537" xr:uid="{28431214-D83E-47F3-BC5B-107A57D60B25}"/>
    <cellStyle name="Normal 9 2 18" xfId="34538" xr:uid="{5E5B4BA0-FE1E-4A31-88BA-C0BD8379A52C}"/>
    <cellStyle name="Normal 9 2 18 2" xfId="34539" xr:uid="{6D5C706E-B185-4921-9319-4F0810F44EA6}"/>
    <cellStyle name="Normal 9 2 18 2 2" xfId="34540" xr:uid="{96760C42-5130-4B6E-AEE4-8B226B32D7E5}"/>
    <cellStyle name="Normal 9 2 19" xfId="34541" xr:uid="{2E3EDD33-D652-43C3-8F89-16FBD6FCC6DD}"/>
    <cellStyle name="Normal 9 2 19 2" xfId="34542" xr:uid="{338D1F73-7118-45F5-84EC-BF3E7F018D50}"/>
    <cellStyle name="Normal 9 2 19 2 2" xfId="34543" xr:uid="{6C72BF2B-9A18-4E31-ACE2-9679FD405736}"/>
    <cellStyle name="Normal 9 2 2" xfId="34544" xr:uid="{A51F22A3-6E9D-474F-A445-EB2D3FD51C28}"/>
    <cellStyle name="Normal 9 2 2 2" xfId="34545" xr:uid="{E89C5119-55DA-448D-A984-F2B896887065}"/>
    <cellStyle name="Normal 9 2 2 2 2" xfId="34546" xr:uid="{641CCB07-8F57-4AE4-81AA-F9C4E483B8E5}"/>
    <cellStyle name="Normal 9 2 2 3" xfId="34547" xr:uid="{7D75DBD5-6A51-48BF-9843-626C9782BCD2}"/>
    <cellStyle name="Normal 9 2 20" xfId="34548" xr:uid="{9F403987-C757-48A5-9A4E-E8A05055CBF4}"/>
    <cellStyle name="Normal 9 2 20 2" xfId="34549" xr:uid="{9029ABB4-A9E2-4033-87CF-255DCC3657C2}"/>
    <cellStyle name="Normal 9 2 20 2 2" xfId="34550" xr:uid="{E82901C2-8E33-4D49-9DC7-EA1717C20797}"/>
    <cellStyle name="Normal 9 2 21" xfId="34551" xr:uid="{B83439EA-4B61-4626-AB38-A4A7956DD3D0}"/>
    <cellStyle name="Normal 9 2 21 2" xfId="34552" xr:uid="{08FB4FC7-2BC4-4EA5-B83A-233253B6AE5D}"/>
    <cellStyle name="Normal 9 2 21 2 2" xfId="34553" xr:uid="{73639325-5C99-42BE-A272-A805C5597FFD}"/>
    <cellStyle name="Normal 9 2 22" xfId="34554" xr:uid="{E28DE22E-0C6D-4208-9418-1B928E6BFEA5}"/>
    <cellStyle name="Normal 9 2 22 2" xfId="34555" xr:uid="{EDB551CF-B7BD-445C-998C-F63F2CF7D265}"/>
    <cellStyle name="Normal 9 2 22 2 2" xfId="34556" xr:uid="{BE3C8FB4-63A7-445F-B12D-5B5EA000E166}"/>
    <cellStyle name="Normal 9 2 23" xfId="34557" xr:uid="{34FF2509-C30A-4C0A-B5F1-D1EB0574765F}"/>
    <cellStyle name="Normal 9 2 23 2" xfId="34558" xr:uid="{F594BE58-02E1-4FB2-A3CB-43BD53AD4150}"/>
    <cellStyle name="Normal 9 2 23 2 2" xfId="34559" xr:uid="{945A885E-B24D-4582-A0F5-D1967DA68C2B}"/>
    <cellStyle name="Normal 9 2 24" xfId="34560" xr:uid="{BDB11379-B0BA-4887-A982-0AEBCEBAB374}"/>
    <cellStyle name="Normal 9 2 24 2" xfId="34561" xr:uid="{DF13AFF1-E57B-4A65-8B65-7B7133E0806E}"/>
    <cellStyle name="Normal 9 2 24 2 2" xfId="34562" xr:uid="{31D99509-E254-42BA-9746-5218B9C0D35D}"/>
    <cellStyle name="Normal 9 2 25" xfId="34563" xr:uid="{F420104B-7EFA-44AF-90E6-EB7567C12002}"/>
    <cellStyle name="Normal 9 2 25 2" xfId="34564" xr:uid="{F38913AB-C72E-4118-8C56-5A5F72B0E0BE}"/>
    <cellStyle name="Normal 9 2 26" xfId="34565" xr:uid="{19A48CC3-638E-42A8-AB6A-7FBA548CF009}"/>
    <cellStyle name="Normal 9 2 27" xfId="34566" xr:uid="{F179124C-E936-498A-9785-6B5C215A801F}"/>
    <cellStyle name="Normal 9 2 3" xfId="34567" xr:uid="{4FC25DCC-A9B5-48AA-A982-B8F6D99EC00A}"/>
    <cellStyle name="Normal 9 2 3 2" xfId="34568" xr:uid="{1F99E32A-FD63-42FF-BB73-8E8935DBBAD0}"/>
    <cellStyle name="Normal 9 2 3 2 2" xfId="34569" xr:uid="{E254C2B5-D34A-4241-8FB0-DC898F79DA21}"/>
    <cellStyle name="Normal 9 2 4" xfId="34570" xr:uid="{4EC3E857-4BED-43EE-B62C-6C1BAF322739}"/>
    <cellStyle name="Normal 9 2 4 2" xfId="34571" xr:uid="{D73F3FFA-5EAF-42C8-AC42-B4B6A3C0D1DA}"/>
    <cellStyle name="Normal 9 2 4 2 2" xfId="34572" xr:uid="{D1718CAD-47C2-4FEA-8436-C471EAD60BFA}"/>
    <cellStyle name="Normal 9 2 5" xfId="34573" xr:uid="{20BA436F-B437-4A35-A926-E4F838AC1379}"/>
    <cellStyle name="Normal 9 2 5 2" xfId="34574" xr:uid="{BC518658-D748-4F74-8A56-76A3E7294AF1}"/>
    <cellStyle name="Normal 9 2 5 2 2" xfId="34575" xr:uid="{36C12C4D-5C7E-452A-9171-A3A5479A7D19}"/>
    <cellStyle name="Normal 9 2 6" xfId="34576" xr:uid="{A9FEA074-C6C6-451A-BF61-6F0E862C295D}"/>
    <cellStyle name="Normal 9 2 6 2" xfId="34577" xr:uid="{1E9CCAB3-C379-4F95-8DE9-D739124CD180}"/>
    <cellStyle name="Normal 9 2 6 2 2" xfId="34578" xr:uid="{C1C74013-F889-48AB-B540-EC76A2B49CC8}"/>
    <cellStyle name="Normal 9 2 7" xfId="34579" xr:uid="{D67060B7-3218-4EC0-89F3-DA04D0F138F4}"/>
    <cellStyle name="Normal 9 2 7 2" xfId="34580" xr:uid="{48E5CC13-06C4-4E65-A403-6C16F6408B86}"/>
    <cellStyle name="Normal 9 2 7 2 2" xfId="34581" xr:uid="{1C2870C0-745B-43B0-9C47-C43E5F30091B}"/>
    <cellStyle name="Normal 9 2 8" xfId="34582" xr:uid="{BB5674BC-286F-4C75-A07F-A23D324FDFBC}"/>
    <cellStyle name="Normal 9 2 8 2" xfId="34583" xr:uid="{406B70E0-19C1-4A98-AEBA-8FA175210B4D}"/>
    <cellStyle name="Normal 9 2 8 2 2" xfId="34584" xr:uid="{D464E268-E116-421E-B60A-850A68DD800D}"/>
    <cellStyle name="Normal 9 2 9" xfId="34585" xr:uid="{EF9A0C1D-3E25-429B-9423-668C1FE0ADDA}"/>
    <cellStyle name="Normal 9 2 9 2" xfId="34586" xr:uid="{AB907126-F538-4836-809E-59DA290131F1}"/>
    <cellStyle name="Normal 9 2 9 2 2" xfId="34587" xr:uid="{BBAEDD94-6CD6-40FD-98F8-5A80ADDC939F}"/>
    <cellStyle name="Normal 9 2_Cost Drivers" xfId="34588" xr:uid="{13608D05-6159-4361-889C-CE3CEF4B904F}"/>
    <cellStyle name="Normal 9 20" xfId="34589" xr:uid="{DA0D60CB-C20C-42AC-BAD2-50C3A3DB0673}"/>
    <cellStyle name="Normal 9 20 2" xfId="34590" xr:uid="{C3E61A69-0B3B-4C74-B248-8ACCCAD3B55B}"/>
    <cellStyle name="Normal 9 20 2 2" xfId="34591" xr:uid="{4AF8EB1A-AAB5-4CB0-BCBD-FD33955FE6F3}"/>
    <cellStyle name="Normal 9 21" xfId="34592" xr:uid="{FF7CE041-165F-4117-ACB0-3B13963C065C}"/>
    <cellStyle name="Normal 9 21 2" xfId="34593" xr:uid="{BCF3574C-D83A-4795-942A-C007302754D6}"/>
    <cellStyle name="Normal 9 21 2 2" xfId="34594" xr:uid="{EDD85C4E-98A7-4E20-843E-56CB913B55BB}"/>
    <cellStyle name="Normal 9 22" xfId="34595" xr:uid="{E2D953B8-9C23-4F75-8CA6-753F763C1668}"/>
    <cellStyle name="Normal 9 22 2" xfId="34596" xr:uid="{A108C5D3-9BF7-4370-B2F5-DF0449E673C8}"/>
    <cellStyle name="Normal 9 22 2 2" xfId="34597" xr:uid="{FED31EF6-220A-4018-9700-999BE229FE78}"/>
    <cellStyle name="Normal 9 23" xfId="34598" xr:uid="{0A9F0587-922D-4DC3-BF57-89B23FDA6C4C}"/>
    <cellStyle name="Normal 9 23 2" xfId="34599" xr:uid="{4BD46F90-369D-4A32-A3FD-1FEB466B40C9}"/>
    <cellStyle name="Normal 9 23 2 2" xfId="34600" xr:uid="{67B2C74A-1FC5-4339-AAD2-AB1EB7AEEADA}"/>
    <cellStyle name="Normal 9 24" xfId="34601" xr:uid="{3C5FEB6B-EB7C-4265-8228-E2AC8744B8C2}"/>
    <cellStyle name="Normal 9 24 2" xfId="34602" xr:uid="{A660BBF3-86ED-4C61-B515-900837DA4127}"/>
    <cellStyle name="Normal 9 24 2 2" xfId="34603" xr:uid="{A1601394-CE88-4806-B09B-C8CF7CAE208D}"/>
    <cellStyle name="Normal 9 25" xfId="34604" xr:uid="{19ADB691-AEF5-4F53-8EAE-B075591152EE}"/>
    <cellStyle name="Normal 9 25 2" xfId="34605" xr:uid="{7A9FA96D-10A3-4E07-A4B4-8F30DB909042}"/>
    <cellStyle name="Normal 9 25 2 2" xfId="34606" xr:uid="{BC3B90F4-2413-488E-9E0B-2D14C918D12B}"/>
    <cellStyle name="Normal 9 26" xfId="34607" xr:uid="{55CA471E-28E0-4D94-8833-11CEE5997F24}"/>
    <cellStyle name="Normal 9 26 2" xfId="34608" xr:uid="{9F1FAA95-FDB6-4E7D-A78E-B0FBB92028D6}"/>
    <cellStyle name="Normal 9 26 2 2" xfId="34609" xr:uid="{BD838C15-BBBB-4449-9CEA-0EAE9272D609}"/>
    <cellStyle name="Normal 9 27" xfId="34610" xr:uid="{04C4267F-8818-48BD-8148-9BE91731F5A4}"/>
    <cellStyle name="Normal 9 27 2" xfId="34611" xr:uid="{E47E3F45-E860-41DB-81A8-FBAFA0B8FFEF}"/>
    <cellStyle name="Normal 9 27 2 2" xfId="34612" xr:uid="{B9F1A0E3-F746-4710-B4E9-B93C749405AE}"/>
    <cellStyle name="Normal 9 28" xfId="34613" xr:uid="{4AFC3FD6-D8EF-4C18-8C88-77E6F3A392BD}"/>
    <cellStyle name="Normal 9 28 2" xfId="34614" xr:uid="{D0D2FC2D-560C-4B51-8992-732F2827D1E6}"/>
    <cellStyle name="Normal 9 28 2 2" xfId="34615" xr:uid="{7EC15439-3E57-4236-B96A-D15681F8F56B}"/>
    <cellStyle name="Normal 9 29" xfId="34616" xr:uid="{7398C26F-8E3C-4CB0-A8D8-610645778480}"/>
    <cellStyle name="Normal 9 29 2" xfId="34617" xr:uid="{9CD8D6A5-0BC5-408A-AB97-AC1C57352403}"/>
    <cellStyle name="Normal 9 29 2 2" xfId="34618" xr:uid="{C2BB6BFC-04BD-4EBD-852E-1E25D1C8960C}"/>
    <cellStyle name="Normal 9 3" xfId="34619" xr:uid="{DF01DD7E-F87A-45B3-82B4-8B643085D9F3}"/>
    <cellStyle name="Normal 9 3 10" xfId="34620" xr:uid="{AF062383-E811-4F35-85F3-6E11C8910343}"/>
    <cellStyle name="Normal 9 3 10 2" xfId="34621" xr:uid="{7D1F4AA1-0E87-411A-93C2-DA4594E3BDB0}"/>
    <cellStyle name="Normal 9 3 10 2 2" xfId="34622" xr:uid="{C4D96645-806A-48E2-AD91-6E600BC9FC0A}"/>
    <cellStyle name="Normal 9 3 11" xfId="34623" xr:uid="{76CF5EFA-1D84-4554-AD1A-34A463DA95EA}"/>
    <cellStyle name="Normal 9 3 11 2" xfId="34624" xr:uid="{DB2A2177-64A0-4F58-8D07-BDC7FED1F69B}"/>
    <cellStyle name="Normal 9 3 11 2 2" xfId="34625" xr:uid="{423B6BD4-92B7-4A44-9054-545FC70988D8}"/>
    <cellStyle name="Normal 9 3 12" xfId="34626" xr:uid="{2D79A420-6CE7-41DD-8674-8B08F5D92DD6}"/>
    <cellStyle name="Normal 9 3 12 2" xfId="34627" xr:uid="{E504BB57-AC7C-4D75-8BF4-B56F613EDF06}"/>
    <cellStyle name="Normal 9 3 12 2 2" xfId="34628" xr:uid="{19A619FD-E7FF-481D-8403-D8594FAA538F}"/>
    <cellStyle name="Normal 9 3 13" xfId="34629" xr:uid="{42DB45F5-A99C-4929-B06C-7407D6859FDB}"/>
    <cellStyle name="Normal 9 3 13 2" xfId="34630" xr:uid="{77B40B65-A87F-4494-AA13-5378EC8B67A7}"/>
    <cellStyle name="Normal 9 3 13 2 2" xfId="34631" xr:uid="{3EDC78CC-620A-4AC9-860E-8B5C8A09C2B5}"/>
    <cellStyle name="Normal 9 3 14" xfId="34632" xr:uid="{8812B5C7-8D3A-4533-AC18-70530E8A577F}"/>
    <cellStyle name="Normal 9 3 14 2" xfId="34633" xr:uid="{1329A6A8-03D2-49F6-9190-6E552DECFA4A}"/>
    <cellStyle name="Normal 9 3 14 2 2" xfId="34634" xr:uid="{230AF144-1505-4CC8-B53A-62EEFEC8FA30}"/>
    <cellStyle name="Normal 9 3 15" xfId="34635" xr:uid="{155D640A-EFDA-4227-B274-8F4D7DC0266F}"/>
    <cellStyle name="Normal 9 3 15 2" xfId="34636" xr:uid="{450CAE54-107A-415F-8E6D-A61C4F84D219}"/>
    <cellStyle name="Normal 9 3 15 2 2" xfId="34637" xr:uid="{B4218A01-83EE-45C4-B1C2-089BFA3BB1C4}"/>
    <cellStyle name="Normal 9 3 16" xfId="34638" xr:uid="{4F8C0434-5305-428A-A96B-1514C29B5115}"/>
    <cellStyle name="Normal 9 3 16 2" xfId="34639" xr:uid="{3E42A2A3-32B6-4F8E-B14A-A0F4C54D1479}"/>
    <cellStyle name="Normal 9 3 16 2 2" xfId="34640" xr:uid="{27897CBD-422B-4E19-87EE-43E068EF1D58}"/>
    <cellStyle name="Normal 9 3 17" xfId="34641" xr:uid="{085BA547-662F-4AC3-AE62-D39CF49B8189}"/>
    <cellStyle name="Normal 9 3 17 2" xfId="34642" xr:uid="{FFE6EA24-4706-4532-93A2-B3E325764C06}"/>
    <cellStyle name="Normal 9 3 17 2 2" xfId="34643" xr:uid="{15A6E419-FC21-4B95-9299-D80210276A79}"/>
    <cellStyle name="Normal 9 3 18" xfId="34644" xr:uid="{8495E4C1-4A41-4974-9202-B5092235C5C6}"/>
    <cellStyle name="Normal 9 3 18 2" xfId="34645" xr:uid="{E427FE80-5CB5-43C8-9146-CEF2B5EBEBD4}"/>
    <cellStyle name="Normal 9 3 18 2 2" xfId="34646" xr:uid="{1AFD958E-8A1E-4527-B8EB-906082FE4B3E}"/>
    <cellStyle name="Normal 9 3 19" xfId="34647" xr:uid="{7A354D82-1E02-4DC3-91E1-F367DB3CE514}"/>
    <cellStyle name="Normal 9 3 19 2" xfId="34648" xr:uid="{4FC05480-D72C-49F9-840E-0DA55895FBEF}"/>
    <cellStyle name="Normal 9 3 19 2 2" xfId="34649" xr:uid="{27760AD0-3283-4601-9F69-38797BFFBCA5}"/>
    <cellStyle name="Normal 9 3 2" xfId="34650" xr:uid="{7B79F521-E9BE-42C5-ADF3-D10E3DE85028}"/>
    <cellStyle name="Normal 9 3 2 2" xfId="34651" xr:uid="{353A5652-1A81-4E0F-913D-303D18286C49}"/>
    <cellStyle name="Normal 9 3 2 2 2" xfId="34652" xr:uid="{1BA19EF0-C183-4C72-804F-5638E7331CB7}"/>
    <cellStyle name="Normal 9 3 20" xfId="34653" xr:uid="{D0F1345C-E75A-4181-B2FB-93E7C05B5516}"/>
    <cellStyle name="Normal 9 3 20 2" xfId="34654" xr:uid="{6CCEC043-D035-44B7-B41A-EDC11C3931FF}"/>
    <cellStyle name="Normal 9 3 20 2 2" xfId="34655" xr:uid="{D3163777-E4E1-4098-BE89-E14F7F0D8470}"/>
    <cellStyle name="Normal 9 3 21" xfId="34656" xr:uid="{351ABA8D-364A-4F87-BCFD-F7D6A5073C13}"/>
    <cellStyle name="Normal 9 3 21 2" xfId="34657" xr:uid="{95A7D4A7-48F2-4775-962F-B733B964BA81}"/>
    <cellStyle name="Normal 9 3 21 2 2" xfId="34658" xr:uid="{43A75D44-D320-47DC-AAEE-76794A83F3D9}"/>
    <cellStyle name="Normal 9 3 22" xfId="34659" xr:uid="{B67DD0FC-E03B-4FD2-9BE6-138A0835B9D3}"/>
    <cellStyle name="Normal 9 3 22 2" xfId="34660" xr:uid="{76A3F68B-DEDC-4B34-85C3-F911D70B3D57}"/>
    <cellStyle name="Normal 9 3 22 2 2" xfId="34661" xr:uid="{4D4781D8-056B-46F1-8D51-809A84C9B226}"/>
    <cellStyle name="Normal 9 3 23" xfId="34662" xr:uid="{3F59F299-508B-47B4-B096-DCA92C96376D}"/>
    <cellStyle name="Normal 9 3 23 2" xfId="34663" xr:uid="{B8EE16D7-143B-4791-8F7F-4BD39523E246}"/>
    <cellStyle name="Normal 9 3 23 2 2" xfId="34664" xr:uid="{65F0A8DE-366A-4DF1-BD9E-046F242A5280}"/>
    <cellStyle name="Normal 9 3 24" xfId="34665" xr:uid="{1380752A-EC72-4FE4-A372-B747C26C30B1}"/>
    <cellStyle name="Normal 9 3 24 2" xfId="34666" xr:uid="{41F8910D-8390-47E4-94E7-68B2D17214D3}"/>
    <cellStyle name="Normal 9 3 24 2 2" xfId="34667" xr:uid="{127E480A-E5FE-4360-BA31-1A5083061A36}"/>
    <cellStyle name="Normal 9 3 25" xfId="34668" xr:uid="{054A9786-F900-4EA0-9ADE-D9408D089387}"/>
    <cellStyle name="Normal 9 3 25 2" xfId="34669" xr:uid="{3454F5A5-9836-4253-BA6D-03D64E472575}"/>
    <cellStyle name="Normal 9 3 26" xfId="34670" xr:uid="{2152CAF4-B4EE-43B8-B0E9-A194CBAF12DF}"/>
    <cellStyle name="Normal 9 3 27" xfId="34671" xr:uid="{9B99564D-5095-4D19-B61B-1A8CCF50D01C}"/>
    <cellStyle name="Normal 9 3 3" xfId="34672" xr:uid="{0608B54C-E111-44D3-98BE-A391B935DEF6}"/>
    <cellStyle name="Normal 9 3 3 2" xfId="34673" xr:uid="{281EBC59-02BF-4080-908D-23D3E628951C}"/>
    <cellStyle name="Normal 9 3 3 2 2" xfId="34674" xr:uid="{BE0ED252-8F65-4852-AC0C-C207B70DC29D}"/>
    <cellStyle name="Normal 9 3 4" xfId="34675" xr:uid="{1770B384-CBD2-4C19-8C7C-3B0891F2EFDE}"/>
    <cellStyle name="Normal 9 3 4 2" xfId="34676" xr:uid="{F87F2FD9-5EE5-4299-9846-9EB4F859828C}"/>
    <cellStyle name="Normal 9 3 4 2 2" xfId="34677" xr:uid="{8DC4C280-ABBD-4D9D-8AAD-782FDE8502C9}"/>
    <cellStyle name="Normal 9 3 5" xfId="34678" xr:uid="{E4CEEF9C-F4F5-4A1B-9B59-19BB9C118DFB}"/>
    <cellStyle name="Normal 9 3 5 2" xfId="34679" xr:uid="{150AE26C-283C-4210-A40A-435CF6FD2819}"/>
    <cellStyle name="Normal 9 3 5 2 2" xfId="34680" xr:uid="{3D3795B5-B0AA-4D59-BBE6-64192D5520E2}"/>
    <cellStyle name="Normal 9 3 6" xfId="34681" xr:uid="{30FFF981-124C-48D6-97D0-96C2B98F7902}"/>
    <cellStyle name="Normal 9 3 6 2" xfId="34682" xr:uid="{7AE5D244-F5B4-4DD6-877B-D32FFA7C1D83}"/>
    <cellStyle name="Normal 9 3 6 2 2" xfId="34683" xr:uid="{137549D4-DFFC-406B-8E6A-63DAC795AFA7}"/>
    <cellStyle name="Normal 9 3 7" xfId="34684" xr:uid="{D1112B88-E7B8-46EB-8596-19728EC5DDDE}"/>
    <cellStyle name="Normal 9 3 7 2" xfId="34685" xr:uid="{1588028F-5903-4A7F-88B3-01C6A61D4FEC}"/>
    <cellStyle name="Normal 9 3 7 2 2" xfId="34686" xr:uid="{9933F105-6058-441A-AA57-F1A2FB422A6C}"/>
    <cellStyle name="Normal 9 3 8" xfId="34687" xr:uid="{D94C35D5-8F6D-484C-A923-847473591BDA}"/>
    <cellStyle name="Normal 9 3 8 2" xfId="34688" xr:uid="{830D785C-A6F9-44EA-9C4B-364B2A351F1F}"/>
    <cellStyle name="Normal 9 3 8 2 2" xfId="34689" xr:uid="{8EEE28BE-EB4C-4EF0-9172-C5E4C0B64D6F}"/>
    <cellStyle name="Normal 9 3 9" xfId="34690" xr:uid="{C4E1662A-6863-43B6-96E3-DEBE39B4C170}"/>
    <cellStyle name="Normal 9 3 9 2" xfId="34691" xr:uid="{2B718FDF-43AB-410C-BA3B-26F1CAF1F661}"/>
    <cellStyle name="Normal 9 3 9 2 2" xfId="34692" xr:uid="{594D4C41-197B-4E45-BFE5-464869B9D45D}"/>
    <cellStyle name="Normal 9 30" xfId="34693" xr:uid="{FC6A4748-53BB-414F-8901-D9FD661C196E}"/>
    <cellStyle name="Normal 9 30 2" xfId="34694" xr:uid="{5346B5C4-B501-48C3-8EDB-36F3D9C0CE25}"/>
    <cellStyle name="Normal 9 30 2 2" xfId="34695" xr:uid="{EE1E6080-687C-4D56-8C8E-2A76E8E4977D}"/>
    <cellStyle name="Normal 9 31" xfId="34696" xr:uid="{C5764F4A-0C19-482F-8D4B-BB7DDF765406}"/>
    <cellStyle name="Normal 9 31 2" xfId="34697" xr:uid="{49E397B1-535F-4421-8722-D0B5F9E6CAB6}"/>
    <cellStyle name="Normal 9 31 2 2" xfId="34698" xr:uid="{ACC1D173-A280-4522-8A02-72ED0069D214}"/>
    <cellStyle name="Normal 9 32" xfId="34699" xr:uid="{C6D42D6D-CD69-4D15-830A-94FE55CED89B}"/>
    <cellStyle name="Normal 9 32 2" xfId="34700" xr:uid="{02045BFA-1EAF-4EEC-BB5D-91471B3170AB}"/>
    <cellStyle name="Normal 9 32 2 2" xfId="34701" xr:uid="{4451DB8A-EEE4-4D2E-856B-0E0C0F02FD5E}"/>
    <cellStyle name="Normal 9 33" xfId="34702" xr:uid="{12EAD481-4E97-478D-91F8-666EE467CBDC}"/>
    <cellStyle name="Normal 9 33 2" xfId="34703" xr:uid="{4AA24727-6F7B-4E12-ACC6-00583C4F5FAC}"/>
    <cellStyle name="Normal 9 33 2 2" xfId="34704" xr:uid="{0BF9F45D-03B9-431E-A7D2-998AC131FC6A}"/>
    <cellStyle name="Normal 9 34" xfId="34705" xr:uid="{43533809-121C-4C0D-98FB-35CD4F9EE5DB}"/>
    <cellStyle name="Normal 9 34 2" xfId="34706" xr:uid="{B29A3E1B-6494-4E96-8401-82EBDD431FD5}"/>
    <cellStyle name="Normal 9 34 2 2" xfId="34707" xr:uid="{EBEFD8EF-2B68-489F-A55D-46E1DBF0AF8C}"/>
    <cellStyle name="Normal 9 35" xfId="34708" xr:uid="{C8BADB5B-81E7-4D6F-83A1-6A8F9199972B}"/>
    <cellStyle name="Normal 9 35 2" xfId="34709" xr:uid="{BCA49EE2-B0F0-48A1-A2EC-26DD0C1DA9DC}"/>
    <cellStyle name="Normal 9 35 2 2" xfId="34710" xr:uid="{65ADA774-1544-4871-B583-9008F17C2861}"/>
    <cellStyle name="Normal 9 36" xfId="34711" xr:uid="{5239BE0D-B24D-42F1-9B94-0FB9989814FA}"/>
    <cellStyle name="Normal 9 36 2" xfId="34712" xr:uid="{9FD7995E-3EC6-4D06-BA20-F3B679170515}"/>
    <cellStyle name="Normal 9 36 2 2" xfId="34713" xr:uid="{1BD649EC-6F1A-47A8-A7EC-6FBE8F25901A}"/>
    <cellStyle name="Normal 9 37" xfId="34714" xr:uid="{6BC07AB5-69DD-43F7-81F7-752000053EEB}"/>
    <cellStyle name="Normal 9 37 2" xfId="34715" xr:uid="{5F2498C4-E2EA-465B-8126-FEE31AC46100}"/>
    <cellStyle name="Normal 9 37 2 2" xfId="34716" xr:uid="{6186AB2D-3AE6-42FF-9E8D-B7EC0259CB97}"/>
    <cellStyle name="Normal 9 38" xfId="34717" xr:uid="{53C513F6-0F25-4EF2-A622-C19541F2C57D}"/>
    <cellStyle name="Normal 9 38 2" xfId="34718" xr:uid="{6807663C-CAB7-4041-84B3-7A42BBDD1889}"/>
    <cellStyle name="Normal 9 38 2 2" xfId="34719" xr:uid="{53D5455C-CDFE-4B4C-964E-ABAF06C6B295}"/>
    <cellStyle name="Normal 9 39" xfId="34720" xr:uid="{CDF6DBFB-411F-427C-8E26-B057DD28E193}"/>
    <cellStyle name="Normal 9 39 2" xfId="34721" xr:uid="{8C1328EE-64F6-44F4-9CD3-5A1A634F6372}"/>
    <cellStyle name="Normal 9 39 2 2" xfId="34722" xr:uid="{9DA4ADA5-BCFD-4221-883F-DD4236430FE0}"/>
    <cellStyle name="Normal 9 4" xfId="34723" xr:uid="{FD3AF607-85D7-48E5-8584-9B43C02FFD39}"/>
    <cellStyle name="Normal 9 4 10" xfId="34724" xr:uid="{1C891204-136E-4824-B850-2F4E43176628}"/>
    <cellStyle name="Normal 9 4 10 2" xfId="34725" xr:uid="{B01E9111-9B44-44F7-8D8C-593979495F8E}"/>
    <cellStyle name="Normal 9 4 10 2 2" xfId="34726" xr:uid="{5414DB0A-A853-40A9-A4C1-965F5F765F0E}"/>
    <cellStyle name="Normal 9 4 11" xfId="34727" xr:uid="{D6C77FF9-06B0-4BCD-A1A5-229B955F0268}"/>
    <cellStyle name="Normal 9 4 11 2" xfId="34728" xr:uid="{06A3E8CB-6FFF-454E-8796-5809B2AED97B}"/>
    <cellStyle name="Normal 9 4 11 2 2" xfId="34729" xr:uid="{E7E386BE-A3A8-4753-8CB0-F952B4E91955}"/>
    <cellStyle name="Normal 9 4 12" xfId="34730" xr:uid="{5942C154-1F31-45C3-B209-94F8CD00B68F}"/>
    <cellStyle name="Normal 9 4 12 2" xfId="34731" xr:uid="{DA17C476-9EC0-4424-A867-9356942F41A4}"/>
    <cellStyle name="Normal 9 4 12 2 2" xfId="34732" xr:uid="{8F95BBAD-62A3-4D67-830F-B0CDD03DB1C5}"/>
    <cellStyle name="Normal 9 4 13" xfId="34733" xr:uid="{A09E3C48-BBC1-45EB-A273-1E122772A18B}"/>
    <cellStyle name="Normal 9 4 13 2" xfId="34734" xr:uid="{441E0859-FA6E-4E5B-9785-B55A971D298F}"/>
    <cellStyle name="Normal 9 4 13 2 2" xfId="34735" xr:uid="{3D8D0644-5D86-4237-BA0B-26B7CD5869A9}"/>
    <cellStyle name="Normal 9 4 14" xfId="34736" xr:uid="{85D0D6E4-C5C1-47AC-AB67-C7BF62061D7A}"/>
    <cellStyle name="Normal 9 4 14 2" xfId="34737" xr:uid="{43C4E501-F66E-4D13-99CC-82659EAC3E3E}"/>
    <cellStyle name="Normal 9 4 14 2 2" xfId="34738" xr:uid="{EFB5F034-49BD-4D91-A3CB-AC8F4F1A2025}"/>
    <cellStyle name="Normal 9 4 15" xfId="34739" xr:uid="{3BB124D6-9F57-448F-A07D-2A7CF8CBC7E2}"/>
    <cellStyle name="Normal 9 4 15 2" xfId="34740" xr:uid="{4E86A2C0-9967-40EF-9CEF-36DDACD9D6F6}"/>
    <cellStyle name="Normal 9 4 15 2 2" xfId="34741" xr:uid="{43EBED2C-6A20-48A6-BB7F-63783381790C}"/>
    <cellStyle name="Normal 9 4 16" xfId="34742" xr:uid="{508D791B-0891-4478-BE44-955B821CEB26}"/>
    <cellStyle name="Normal 9 4 16 2" xfId="34743" xr:uid="{F620B81D-2327-4A0D-881A-E9E9E41CDE62}"/>
    <cellStyle name="Normal 9 4 16 2 2" xfId="34744" xr:uid="{3202B238-FD40-42F1-8402-64039B9CFFC3}"/>
    <cellStyle name="Normal 9 4 17" xfId="34745" xr:uid="{F988FAD9-3CC6-4725-9BBD-0C7D8C6A74E2}"/>
    <cellStyle name="Normal 9 4 17 2" xfId="34746" xr:uid="{DA4D0269-FC55-400B-BF48-002999863DDB}"/>
    <cellStyle name="Normal 9 4 17 2 2" xfId="34747" xr:uid="{A06A3F6E-2D4C-4FD1-8595-54758585A966}"/>
    <cellStyle name="Normal 9 4 18" xfId="34748" xr:uid="{DD013068-FE4E-40A5-B35C-6B6C60069424}"/>
    <cellStyle name="Normal 9 4 18 2" xfId="34749" xr:uid="{1D329399-2830-4B17-BC97-CE8876FC965E}"/>
    <cellStyle name="Normal 9 4 18 2 2" xfId="34750" xr:uid="{96790719-FE59-4D51-B14A-84B1FA9C7D35}"/>
    <cellStyle name="Normal 9 4 19" xfId="34751" xr:uid="{1E124947-731B-4E3D-8AAB-7E95A7D7CF8E}"/>
    <cellStyle name="Normal 9 4 19 2" xfId="34752" xr:uid="{4335F4AD-5ECF-484E-9CF3-7F89E6BBF4C4}"/>
    <cellStyle name="Normal 9 4 19 2 2" xfId="34753" xr:uid="{F041B260-6CE5-446E-9406-24535FACD460}"/>
    <cellStyle name="Normal 9 4 2" xfId="34754" xr:uid="{1BD55DAA-9DC6-4037-A1DE-C274FEB5E548}"/>
    <cellStyle name="Normal 9 4 2 2" xfId="34755" xr:uid="{D4F4C97D-17F7-41A2-9044-F8059010F1E3}"/>
    <cellStyle name="Normal 9 4 2 2 2" xfId="34756" xr:uid="{AE2480CA-3374-422C-BAC9-9B67858288F5}"/>
    <cellStyle name="Normal 9 4 20" xfId="34757" xr:uid="{7EC77CF7-45CB-4A6C-B3D3-0CB113A802E3}"/>
    <cellStyle name="Normal 9 4 20 2" xfId="34758" xr:uid="{7B949242-D9F6-4A8E-AF75-9B87DC7CD5AB}"/>
    <cellStyle name="Normal 9 4 20 2 2" xfId="34759" xr:uid="{BEBAED69-4965-43D6-BD7C-392B240ED5B4}"/>
    <cellStyle name="Normal 9 4 21" xfId="34760" xr:uid="{BEDABDBB-E1C9-495E-9B26-9981E4B1A113}"/>
    <cellStyle name="Normal 9 4 21 2" xfId="34761" xr:uid="{127E67A1-E1C7-4FE2-B791-4BDA3B0862AF}"/>
    <cellStyle name="Normal 9 4 21 2 2" xfId="34762" xr:uid="{5C35598F-0450-4831-9D91-64F7661B1DA5}"/>
    <cellStyle name="Normal 9 4 22" xfId="34763" xr:uid="{D0B35793-4B85-483C-AA8E-9F965B7C7FD0}"/>
    <cellStyle name="Normal 9 4 22 2" xfId="34764" xr:uid="{57FDDA51-2794-4CBF-A629-B276E2EC7246}"/>
    <cellStyle name="Normal 9 4 22 2 2" xfId="34765" xr:uid="{BCCE188F-7380-48E3-88F8-9AEECD3A5417}"/>
    <cellStyle name="Normal 9 4 23" xfId="34766" xr:uid="{5B95EF1A-A104-412E-962D-C43EE10CF0F1}"/>
    <cellStyle name="Normal 9 4 23 2" xfId="34767" xr:uid="{0B047146-FFFF-4B13-AE1F-0EF1CEDE47E5}"/>
    <cellStyle name="Normal 9 4 23 2 2" xfId="34768" xr:uid="{9BECB041-41F8-4802-96CE-815BF6F8A2F2}"/>
    <cellStyle name="Normal 9 4 24" xfId="34769" xr:uid="{4BF47508-F21A-4364-B3AB-7772C9F4D35F}"/>
    <cellStyle name="Normal 9 4 24 2" xfId="34770" xr:uid="{BF7B5C61-770C-4522-8112-4ECD1AC37C25}"/>
    <cellStyle name="Normal 9 4 24 2 2" xfId="34771" xr:uid="{53CFD040-D2CB-45C9-8594-FEEB2523775C}"/>
    <cellStyle name="Normal 9 4 25" xfId="34772" xr:uid="{35BF44E6-8A76-4AA8-A1E2-D187C58323F7}"/>
    <cellStyle name="Normal 9 4 25 2" xfId="34773" xr:uid="{D9C6D094-A149-498E-8070-E11894983DD8}"/>
    <cellStyle name="Normal 9 4 26" xfId="34774" xr:uid="{0D04A4B9-DBBE-4F9E-8F8C-6D05FA8DE345}"/>
    <cellStyle name="Normal 9 4 3" xfId="34775" xr:uid="{EDF21D04-BC6E-4B3F-A500-0EDCE002E02F}"/>
    <cellStyle name="Normal 9 4 3 2" xfId="34776" xr:uid="{DFDBB1CF-EA70-47DA-9A6A-8C67D0D0908A}"/>
    <cellStyle name="Normal 9 4 3 2 2" xfId="34777" xr:uid="{92643844-1E75-4352-9473-064A597C1A31}"/>
    <cellStyle name="Normal 9 4 4" xfId="34778" xr:uid="{58E34A69-88A2-4543-B45B-F15839D36043}"/>
    <cellStyle name="Normal 9 4 4 2" xfId="34779" xr:uid="{8D6D5406-F342-410E-99B2-47D559E89C46}"/>
    <cellStyle name="Normal 9 4 4 2 2" xfId="34780" xr:uid="{E275629E-4EBC-4041-9A8B-2213A6CCC373}"/>
    <cellStyle name="Normal 9 4 5" xfId="34781" xr:uid="{E73C8164-802C-430D-9B4F-90BCB718291E}"/>
    <cellStyle name="Normal 9 4 5 2" xfId="34782" xr:uid="{CA0F698C-DD93-4123-A127-F0408D61BDB2}"/>
    <cellStyle name="Normal 9 4 5 2 2" xfId="34783" xr:uid="{1F266F6E-A0EC-47A2-92E2-8D461D7A3612}"/>
    <cellStyle name="Normal 9 4 6" xfId="34784" xr:uid="{C3B386AE-0F94-430A-817A-7BCAF7B9C491}"/>
    <cellStyle name="Normal 9 4 6 2" xfId="34785" xr:uid="{4523371D-ECC6-4274-8B1C-9F3752F37DEE}"/>
    <cellStyle name="Normal 9 4 6 2 2" xfId="34786" xr:uid="{75EB6F51-8EB1-4FB4-A53F-E82F23218E5B}"/>
    <cellStyle name="Normal 9 4 7" xfId="34787" xr:uid="{B9E56A57-90A7-40F4-ACC6-A22E817BC0AC}"/>
    <cellStyle name="Normal 9 4 7 2" xfId="34788" xr:uid="{D9D312B3-4C26-4C6E-B4E3-77F04A74DC6B}"/>
    <cellStyle name="Normal 9 4 7 2 2" xfId="34789" xr:uid="{F4F488C3-EC18-4CA2-8B71-23B45BE8862C}"/>
    <cellStyle name="Normal 9 4 8" xfId="34790" xr:uid="{F882A5ED-47C5-493C-A711-A05DE7BDA2D3}"/>
    <cellStyle name="Normal 9 4 8 2" xfId="34791" xr:uid="{6171F928-13C2-4872-AE6D-6E4717A05BE1}"/>
    <cellStyle name="Normal 9 4 8 2 2" xfId="34792" xr:uid="{4127E852-DABF-4C37-BB19-32DEFB7214B1}"/>
    <cellStyle name="Normal 9 4 9" xfId="34793" xr:uid="{8E7FDAB2-7C48-418E-AB6C-03251811973E}"/>
    <cellStyle name="Normal 9 4 9 2" xfId="34794" xr:uid="{FB0D1E76-DEC7-46AF-AC43-7B5825DCD49C}"/>
    <cellStyle name="Normal 9 4 9 2 2" xfId="34795" xr:uid="{94D75113-D352-42FD-AEDF-0A0BD8DF0E8F}"/>
    <cellStyle name="Normal 9 40" xfId="34796" xr:uid="{750CADEC-753D-4415-A406-7815CAC7B95E}"/>
    <cellStyle name="Normal 9 40 2" xfId="34797" xr:uid="{E33E5AFD-7E70-4F23-B106-B4A6E703B3D1}"/>
    <cellStyle name="Normal 9 40 2 2" xfId="34798" xr:uid="{A1CB9628-DBCB-4F5C-AE40-9D4188BBDCC0}"/>
    <cellStyle name="Normal 9 41" xfId="34799" xr:uid="{3124FFE9-D15C-4910-864A-3C925C80FB54}"/>
    <cellStyle name="Normal 9 41 2" xfId="34800" xr:uid="{5E55D83C-271A-4A0D-B12C-9E6AA5389155}"/>
    <cellStyle name="Normal 9 41 2 2" xfId="34801" xr:uid="{B3DE6655-9485-4C96-96D4-FA42ADB3F44F}"/>
    <cellStyle name="Normal 9 42" xfId="34802" xr:uid="{49217129-1FB0-494B-8982-4C549785D942}"/>
    <cellStyle name="Normal 9 42 2" xfId="34803" xr:uid="{D8843A81-2910-42B4-83B7-999CD6D7E34F}"/>
    <cellStyle name="Normal 9 42 2 2" xfId="34804" xr:uid="{5EE879B8-0207-4A5B-A736-34BF73A4DE87}"/>
    <cellStyle name="Normal 9 43" xfId="34805" xr:uid="{A5788275-1875-415E-BE07-AA8BBADC888E}"/>
    <cellStyle name="Normal 9 43 2" xfId="34806" xr:uid="{9565E9D9-E439-4150-8358-99489876897C}"/>
    <cellStyle name="Normal 9 44" xfId="34807" xr:uid="{B5D827E1-142E-4C07-9E0E-DDB705E127C8}"/>
    <cellStyle name="Normal 9 45" xfId="34808" xr:uid="{EBEFD855-10CF-4B7C-AC0B-FE196E70A867}"/>
    <cellStyle name="Normal 9 46" xfId="34809" xr:uid="{32DC2D0B-418B-40AE-8F3A-F6939C08188C}"/>
    <cellStyle name="Normal 9 47" xfId="34810" xr:uid="{898D7BB2-AF6E-4E0B-BF30-FE03F68BA01C}"/>
    <cellStyle name="Normal 9 5" xfId="34811" xr:uid="{54FBE025-77E4-4952-A7CE-F0BAA8771171}"/>
    <cellStyle name="Normal 9 5 10" xfId="34812" xr:uid="{5FBAFF44-2AD1-4B61-9F8D-87F48B2AD473}"/>
    <cellStyle name="Normal 9 5 10 2" xfId="34813" xr:uid="{E75608A7-58E7-4F01-BC88-2F28096C4AE5}"/>
    <cellStyle name="Normal 9 5 10 2 2" xfId="34814" xr:uid="{A54714A0-BE6C-4F5D-B15F-DB7CB98BAC56}"/>
    <cellStyle name="Normal 9 5 11" xfId="34815" xr:uid="{323211FE-BE38-4C11-8022-828A5D824B61}"/>
    <cellStyle name="Normal 9 5 11 2" xfId="34816" xr:uid="{5B2CE23C-21A8-4BF9-B15C-1EDE3E9CC6DC}"/>
    <cellStyle name="Normal 9 5 11 2 2" xfId="34817" xr:uid="{2B8D7BCA-1546-4BD1-8966-D304F096663D}"/>
    <cellStyle name="Normal 9 5 12" xfId="34818" xr:uid="{3CAF5091-A8B7-4A4C-9B38-517DCE229EAC}"/>
    <cellStyle name="Normal 9 5 12 2" xfId="34819" xr:uid="{31CF5BC0-B066-47A5-B183-190A91AA4F7A}"/>
    <cellStyle name="Normal 9 5 12 2 2" xfId="34820" xr:uid="{5C1E35AA-0B3D-4826-9D9B-44BB326D4414}"/>
    <cellStyle name="Normal 9 5 13" xfId="34821" xr:uid="{86627883-9D25-48F7-8A96-DD3EEE797283}"/>
    <cellStyle name="Normal 9 5 13 2" xfId="34822" xr:uid="{4758957A-5801-49D5-A551-73D1C07C198F}"/>
    <cellStyle name="Normal 9 5 13 2 2" xfId="34823" xr:uid="{DC4CF92E-98C2-4D78-867B-E13A80A4ABAD}"/>
    <cellStyle name="Normal 9 5 14" xfId="34824" xr:uid="{45C6DE97-B748-4C8A-B202-92E6FD2B963D}"/>
    <cellStyle name="Normal 9 5 14 2" xfId="34825" xr:uid="{9758684C-51BF-47B1-9309-DF4757A5D7C2}"/>
    <cellStyle name="Normal 9 5 14 2 2" xfId="34826" xr:uid="{E9D193A1-D7D1-4E48-9B30-AF88EC62DDB3}"/>
    <cellStyle name="Normal 9 5 15" xfId="34827" xr:uid="{4648369B-0BBE-4BC9-A0C0-A3ADDD4A56CC}"/>
    <cellStyle name="Normal 9 5 15 2" xfId="34828" xr:uid="{E74B2E40-F1D5-4C0A-A365-F69FBFB046EC}"/>
    <cellStyle name="Normal 9 5 15 2 2" xfId="34829" xr:uid="{DE93CB1C-D19A-4A7A-913E-27CC2C578228}"/>
    <cellStyle name="Normal 9 5 16" xfId="34830" xr:uid="{038C5C9F-1451-4ED8-AC31-FEE45FEEFF5A}"/>
    <cellStyle name="Normal 9 5 16 2" xfId="34831" xr:uid="{0E849301-4B7A-45A1-B0D6-BA4BC832D0EB}"/>
    <cellStyle name="Normal 9 5 16 2 2" xfId="34832" xr:uid="{F3376C9C-B773-44DE-9BE8-4A9EDBDD554E}"/>
    <cellStyle name="Normal 9 5 17" xfId="34833" xr:uid="{81C599E8-23E3-472A-A8AA-BF467B53149F}"/>
    <cellStyle name="Normal 9 5 17 2" xfId="34834" xr:uid="{E3B4BF75-7B69-42EF-B6D4-2535E9D18AAC}"/>
    <cellStyle name="Normal 9 5 17 2 2" xfId="34835" xr:uid="{99C7BB8A-E812-4002-8DC3-97335E2916E7}"/>
    <cellStyle name="Normal 9 5 18" xfId="34836" xr:uid="{998FCC71-C6E2-4FDD-AE70-71E949E72352}"/>
    <cellStyle name="Normal 9 5 18 2" xfId="34837" xr:uid="{97D710F2-4EED-49CE-9334-B17D2F196911}"/>
    <cellStyle name="Normal 9 5 18 2 2" xfId="34838" xr:uid="{B36C8999-AC49-40A8-80D5-FDCF6D7C3538}"/>
    <cellStyle name="Normal 9 5 19" xfId="34839" xr:uid="{52F9DE08-72D5-474C-9E61-6FEA7C4C9591}"/>
    <cellStyle name="Normal 9 5 19 2" xfId="34840" xr:uid="{ADA97208-6C0B-4308-8CE5-2B562ADAEEF6}"/>
    <cellStyle name="Normal 9 5 19 2 2" xfId="34841" xr:uid="{0BBABF39-788F-423F-9651-3036B0C5F42A}"/>
    <cellStyle name="Normal 9 5 2" xfId="34842" xr:uid="{9662717F-81FD-4DC6-B060-4EE8F81E99AC}"/>
    <cellStyle name="Normal 9 5 2 2" xfId="34843" xr:uid="{518E5C71-4F75-4931-A153-7594CC225C93}"/>
    <cellStyle name="Normal 9 5 2 2 2" xfId="34844" xr:uid="{6A283F01-1004-490B-8B53-A8C4494EC522}"/>
    <cellStyle name="Normal 9 5 20" xfId="34845" xr:uid="{898DCE03-50AD-45B7-BB39-7684DFC72899}"/>
    <cellStyle name="Normal 9 5 20 2" xfId="34846" xr:uid="{957DE44A-1910-4CF4-B239-3CA2765413C3}"/>
    <cellStyle name="Normal 9 5 20 2 2" xfId="34847" xr:uid="{76749CE3-EBB0-4F02-BF9E-489C891B2703}"/>
    <cellStyle name="Normal 9 5 21" xfId="34848" xr:uid="{5918F10F-3A96-4486-B796-67E228AFC160}"/>
    <cellStyle name="Normal 9 5 21 2" xfId="34849" xr:uid="{821D10A8-5BF8-49DE-8457-16B83758665E}"/>
    <cellStyle name="Normal 9 5 21 2 2" xfId="34850" xr:uid="{63FB91C3-6A78-45C6-94BC-749ABF99E24E}"/>
    <cellStyle name="Normal 9 5 22" xfId="34851" xr:uid="{1C4FE204-C86B-4360-94E0-231A373B0FC4}"/>
    <cellStyle name="Normal 9 5 22 2" xfId="34852" xr:uid="{C729F7DC-9D47-4FF4-BCF6-D72E5F5E9326}"/>
    <cellStyle name="Normal 9 5 22 2 2" xfId="34853" xr:uid="{D2190CDF-B8BC-4623-BE1B-65907964E891}"/>
    <cellStyle name="Normal 9 5 23" xfId="34854" xr:uid="{014AC582-CD3A-48AD-847E-A79E480B0C42}"/>
    <cellStyle name="Normal 9 5 23 2" xfId="34855" xr:uid="{743C5B2A-400B-4DB9-BAE9-B143E9B2332C}"/>
    <cellStyle name="Normal 9 5 23 2 2" xfId="34856" xr:uid="{F4BB20E9-F801-42FA-86C0-BC64F27C1574}"/>
    <cellStyle name="Normal 9 5 24" xfId="34857" xr:uid="{5B3B66C8-5DC5-4DED-9190-3261420CF8F4}"/>
    <cellStyle name="Normal 9 5 24 2" xfId="34858" xr:uid="{F608A996-9841-403A-8EBF-B0533DB813E7}"/>
    <cellStyle name="Normal 9 5 24 2 2" xfId="34859" xr:uid="{D0931371-7C9B-45D8-AD35-D211F3003875}"/>
    <cellStyle name="Normal 9 5 25" xfId="34860" xr:uid="{E09F48D6-DD6C-4E88-8DED-B38971B26976}"/>
    <cellStyle name="Normal 9 5 25 2" xfId="34861" xr:uid="{09E6B862-2EB2-4347-BAF2-19630E3E26F0}"/>
    <cellStyle name="Normal 9 5 26" xfId="34862" xr:uid="{E004BF9E-E452-4156-9CB2-0750BD1E58C9}"/>
    <cellStyle name="Normal 9 5 3" xfId="34863" xr:uid="{378A0AD7-393F-44BD-BF4E-0BA162EB7BAC}"/>
    <cellStyle name="Normal 9 5 3 2" xfId="34864" xr:uid="{27D9CC28-9A0C-4A2E-B3B9-6032D4F59A47}"/>
    <cellStyle name="Normal 9 5 3 2 2" xfId="34865" xr:uid="{69596563-0357-45F0-987F-F02A85178F65}"/>
    <cellStyle name="Normal 9 5 4" xfId="34866" xr:uid="{B131D659-3A63-4FAC-BCD8-4EDC884CBA87}"/>
    <cellStyle name="Normal 9 5 4 2" xfId="34867" xr:uid="{CFEC18F2-06CA-4460-A876-6778F177D0DD}"/>
    <cellStyle name="Normal 9 5 4 2 2" xfId="34868" xr:uid="{AB08F241-FAA7-400D-B998-FE92871A2431}"/>
    <cellStyle name="Normal 9 5 5" xfId="34869" xr:uid="{3FEE7739-BDDA-4886-BE57-67640763DD67}"/>
    <cellStyle name="Normal 9 5 5 2" xfId="34870" xr:uid="{7B437C8E-264A-4F28-B7EC-C708D587829E}"/>
    <cellStyle name="Normal 9 5 5 2 2" xfId="34871" xr:uid="{7404C8C6-435F-4BC3-9C4A-C6E08376BE9D}"/>
    <cellStyle name="Normal 9 5 6" xfId="34872" xr:uid="{24BAF12A-9965-4106-B9BC-71B45C8D96FA}"/>
    <cellStyle name="Normal 9 5 6 2" xfId="34873" xr:uid="{BA61F92E-A2C5-4B3C-A806-20FF54CDE4EC}"/>
    <cellStyle name="Normal 9 5 6 2 2" xfId="34874" xr:uid="{58CF6BAD-EE74-4C7B-B262-41B2CBF7CD33}"/>
    <cellStyle name="Normal 9 5 7" xfId="34875" xr:uid="{FAF98A33-CE1C-4969-9286-7EE298C5177F}"/>
    <cellStyle name="Normal 9 5 7 2" xfId="34876" xr:uid="{C8100831-9E2F-4F26-8C22-902A0916B87F}"/>
    <cellStyle name="Normal 9 5 7 2 2" xfId="34877" xr:uid="{40BFCD98-95D4-4A3C-8325-E5638D3186C6}"/>
    <cellStyle name="Normal 9 5 8" xfId="34878" xr:uid="{5FB1160F-7E9B-493E-A531-787FB0F7554A}"/>
    <cellStyle name="Normal 9 5 8 2" xfId="34879" xr:uid="{B45B3779-8B84-4279-A7BB-5C16E62F0680}"/>
    <cellStyle name="Normal 9 5 8 2 2" xfId="34880" xr:uid="{EF8CD98B-2788-4585-BD5F-44B754D61B71}"/>
    <cellStyle name="Normal 9 5 9" xfId="34881" xr:uid="{B2C08E64-D5AB-4331-98D2-11F5DE2B5A78}"/>
    <cellStyle name="Normal 9 5 9 2" xfId="34882" xr:uid="{B16D7AD1-3774-40AF-812B-A07AFF097FF2}"/>
    <cellStyle name="Normal 9 5 9 2 2" xfId="34883" xr:uid="{C636AEBC-0484-4CBF-AEDC-803C53BC9821}"/>
    <cellStyle name="Normal 9 6" xfId="34884" xr:uid="{BC500BDD-E9D7-48DF-BD61-16B1C7D80EAD}"/>
    <cellStyle name="Normal 9 6 10" xfId="34885" xr:uid="{0F05581F-D1D7-4224-9CB3-0D3886AB3F49}"/>
    <cellStyle name="Normal 9 6 10 2" xfId="34886" xr:uid="{873EA1A4-11FD-429E-9725-2246F7C22459}"/>
    <cellStyle name="Normal 9 6 10 2 2" xfId="34887" xr:uid="{CC038A22-2999-4F16-B6A6-C65FCD646C61}"/>
    <cellStyle name="Normal 9 6 11" xfId="34888" xr:uid="{F9FD3FDC-D65D-4346-A8EB-E7F613479968}"/>
    <cellStyle name="Normal 9 6 11 2" xfId="34889" xr:uid="{463A5127-DE12-4D74-BDBA-FC4451AA3820}"/>
    <cellStyle name="Normal 9 6 11 2 2" xfId="34890" xr:uid="{65FAA2D0-31BE-4BF1-A9DA-BBD698324806}"/>
    <cellStyle name="Normal 9 6 12" xfId="34891" xr:uid="{1A613451-94FA-4622-A251-24A2D27314AA}"/>
    <cellStyle name="Normal 9 6 12 2" xfId="34892" xr:uid="{B8C1D835-1943-4D93-A6E4-A147A4F3B50A}"/>
    <cellStyle name="Normal 9 6 12 2 2" xfId="34893" xr:uid="{97B2A5C4-239A-4782-A293-C91E18D1C63E}"/>
    <cellStyle name="Normal 9 6 13" xfId="34894" xr:uid="{953A9FA9-4575-4EA8-82B4-9C83207CECBA}"/>
    <cellStyle name="Normal 9 6 13 2" xfId="34895" xr:uid="{5B906545-A2AF-4BBE-84DB-0EB62A751C2A}"/>
    <cellStyle name="Normal 9 6 13 2 2" xfId="34896" xr:uid="{E50B7F83-25C5-4DD2-8AB8-69795B9E13BE}"/>
    <cellStyle name="Normal 9 6 14" xfId="34897" xr:uid="{1FF915ED-BD33-4012-A654-49EC0C347EB7}"/>
    <cellStyle name="Normal 9 6 14 2" xfId="34898" xr:uid="{74E11E6A-296F-4F43-84E3-B33113CC495B}"/>
    <cellStyle name="Normal 9 6 14 2 2" xfId="34899" xr:uid="{13342AE2-49B6-4DBE-AD22-FC9E2F8975BC}"/>
    <cellStyle name="Normal 9 6 15" xfId="34900" xr:uid="{7D8E5874-5073-4090-835B-4463BC298DF1}"/>
    <cellStyle name="Normal 9 6 15 2" xfId="34901" xr:uid="{9E83ACDE-002D-4611-9C10-B6CC6544542B}"/>
    <cellStyle name="Normal 9 6 15 2 2" xfId="34902" xr:uid="{EC2D1A1B-37C7-455F-9BF9-F4149C45613A}"/>
    <cellStyle name="Normal 9 6 16" xfId="34903" xr:uid="{68E47FD2-5414-4E69-8510-C4AFA36A41BA}"/>
    <cellStyle name="Normal 9 6 16 2" xfId="34904" xr:uid="{C9C40C43-BAB0-478C-B059-E0B69DC88FB8}"/>
    <cellStyle name="Normal 9 6 16 2 2" xfId="34905" xr:uid="{C0633D0C-68E6-4B18-B4A7-4DBA887245FE}"/>
    <cellStyle name="Normal 9 6 17" xfId="34906" xr:uid="{803DE276-6738-4339-AEBE-B8BB9C9C9B65}"/>
    <cellStyle name="Normal 9 6 17 2" xfId="34907" xr:uid="{CDFE7174-A5C8-4375-B84C-880E8206C303}"/>
    <cellStyle name="Normal 9 6 17 2 2" xfId="34908" xr:uid="{158035BB-2BF9-44A0-9736-3541845D2270}"/>
    <cellStyle name="Normal 9 6 18" xfId="34909" xr:uid="{E5EB6A4D-E4A8-485E-95B0-0DAB0578A930}"/>
    <cellStyle name="Normal 9 6 18 2" xfId="34910" xr:uid="{1BEA8882-1980-464D-B3E2-10FA362D8D31}"/>
    <cellStyle name="Normal 9 6 18 2 2" xfId="34911" xr:uid="{51D8855B-5FCE-4C25-BF34-DA2510A18EC8}"/>
    <cellStyle name="Normal 9 6 19" xfId="34912" xr:uid="{892E10F7-08E5-4C0D-BED8-6554ECECACCD}"/>
    <cellStyle name="Normal 9 6 19 2" xfId="34913" xr:uid="{6C232174-C460-47A7-85ED-4ED8376128AF}"/>
    <cellStyle name="Normal 9 6 19 2 2" xfId="34914" xr:uid="{FE7FD9F2-4268-4874-AED7-E46FA070F329}"/>
    <cellStyle name="Normal 9 6 2" xfId="34915" xr:uid="{AE88544B-BDF8-4E84-A0EA-281EE2D34295}"/>
    <cellStyle name="Normal 9 6 2 2" xfId="34916" xr:uid="{59E09130-99F6-427D-AD9E-76B38D8755E3}"/>
    <cellStyle name="Normal 9 6 2 2 2" xfId="34917" xr:uid="{B5B60285-A2F5-445D-8284-271C180543BB}"/>
    <cellStyle name="Normal 9 6 20" xfId="34918" xr:uid="{192C4979-C575-4C13-8AD3-44F6232C610F}"/>
    <cellStyle name="Normal 9 6 20 2" xfId="34919" xr:uid="{10521BBF-DED8-4903-A054-4C6C4571C355}"/>
    <cellStyle name="Normal 9 6 20 2 2" xfId="34920" xr:uid="{56024E33-5BC7-4E47-B1EB-F778C78CB647}"/>
    <cellStyle name="Normal 9 6 21" xfId="34921" xr:uid="{95F4862F-CBD1-4013-A9EF-563F1542913A}"/>
    <cellStyle name="Normal 9 6 21 2" xfId="34922" xr:uid="{925C20A9-59FB-487C-ACD4-071F73273C77}"/>
    <cellStyle name="Normal 9 6 21 2 2" xfId="34923" xr:uid="{12C58B6A-7FC3-4D03-A027-4F0261F6E400}"/>
    <cellStyle name="Normal 9 6 22" xfId="34924" xr:uid="{E179B51A-4C0A-41E6-8FB7-2B35907BEC34}"/>
    <cellStyle name="Normal 9 6 22 2" xfId="34925" xr:uid="{FB93FF1F-4959-45E6-BE85-625AEF97D064}"/>
    <cellStyle name="Normal 9 6 22 2 2" xfId="34926" xr:uid="{44A9F7EE-1C91-4ADF-B50A-DA62C7D1A7F6}"/>
    <cellStyle name="Normal 9 6 23" xfId="34927" xr:uid="{8DAE1988-C8E7-4786-8CED-399F76BFECDE}"/>
    <cellStyle name="Normal 9 6 23 2" xfId="34928" xr:uid="{51154409-24FD-42CC-8967-BB1751D2FC21}"/>
    <cellStyle name="Normal 9 6 23 2 2" xfId="34929" xr:uid="{744C8FFE-F3E7-4EC1-BF56-214745EA114E}"/>
    <cellStyle name="Normal 9 6 24" xfId="34930" xr:uid="{1A293149-712D-489D-A13C-8693DB59E0AD}"/>
    <cellStyle name="Normal 9 6 24 2" xfId="34931" xr:uid="{E623ECB7-9CBA-4380-B531-6B28C2451845}"/>
    <cellStyle name="Normal 9 6 24 2 2" xfId="34932" xr:uid="{3BB1A232-FB10-436A-970F-008125F538A7}"/>
    <cellStyle name="Normal 9 6 25" xfId="34933" xr:uid="{17573F64-4703-4C0B-96DE-8F1F98708DB5}"/>
    <cellStyle name="Normal 9 6 25 2" xfId="34934" xr:uid="{3F4B7F0A-167E-4E11-8BA1-137AFBA7B72D}"/>
    <cellStyle name="Normal 9 6 26" xfId="34935" xr:uid="{F800727C-F4A8-40D7-B08B-4BEB79CD9A74}"/>
    <cellStyle name="Normal 9 6 3" xfId="34936" xr:uid="{5A4A3B60-1358-4DE2-BE4C-7AD0F05445D5}"/>
    <cellStyle name="Normal 9 6 3 2" xfId="34937" xr:uid="{687CBA88-2328-43D9-82C0-88BEBDEDA5F7}"/>
    <cellStyle name="Normal 9 6 3 2 2" xfId="34938" xr:uid="{C6780262-63A1-4500-9A1D-13C40E2FDCD7}"/>
    <cellStyle name="Normal 9 6 4" xfId="34939" xr:uid="{9A8E84ED-C170-489C-A576-04C382082F41}"/>
    <cellStyle name="Normal 9 6 4 2" xfId="34940" xr:uid="{20A9C08D-FDB7-4C68-AADC-01EC47AE173A}"/>
    <cellStyle name="Normal 9 6 4 2 2" xfId="34941" xr:uid="{B908CDAF-E46F-4B61-8944-F8AF000604DB}"/>
    <cellStyle name="Normal 9 6 5" xfId="34942" xr:uid="{B35198CD-857E-44E9-B9D4-88BCD250ECE8}"/>
    <cellStyle name="Normal 9 6 5 2" xfId="34943" xr:uid="{0301B822-E981-4D71-8B14-4C61C68578B0}"/>
    <cellStyle name="Normal 9 6 5 2 2" xfId="34944" xr:uid="{0B4B9756-8BF4-4A26-8F08-8BE86323DAAD}"/>
    <cellStyle name="Normal 9 6 6" xfId="34945" xr:uid="{BF5B280B-FBDF-4804-8A04-49323B5F0A71}"/>
    <cellStyle name="Normal 9 6 6 2" xfId="34946" xr:uid="{BE95B4C9-6B94-4058-8053-2CBE3DDC487C}"/>
    <cellStyle name="Normal 9 6 6 2 2" xfId="34947" xr:uid="{FA8B9D3D-0795-4010-A3DA-EA62F0B62863}"/>
    <cellStyle name="Normal 9 6 7" xfId="34948" xr:uid="{3703489E-C69D-46F7-B504-97FA56A39C60}"/>
    <cellStyle name="Normal 9 6 7 2" xfId="34949" xr:uid="{FC37E812-D9FE-4C39-BE7D-61D9C91A7D33}"/>
    <cellStyle name="Normal 9 6 7 2 2" xfId="34950" xr:uid="{356BC4B5-E549-40AE-AFD8-C686A46D05A6}"/>
    <cellStyle name="Normal 9 6 8" xfId="34951" xr:uid="{7FEA7803-FA72-4EB6-87AB-CFAC42388389}"/>
    <cellStyle name="Normal 9 6 8 2" xfId="34952" xr:uid="{334096D2-BB3D-41D7-91B2-9E4DA093931E}"/>
    <cellStyle name="Normal 9 6 8 2 2" xfId="34953" xr:uid="{0DCEBCA0-FA4F-4881-9509-E82D58F71C91}"/>
    <cellStyle name="Normal 9 6 9" xfId="34954" xr:uid="{E3C66253-1E76-4A89-924B-B3C47FBDA9C6}"/>
    <cellStyle name="Normal 9 6 9 2" xfId="34955" xr:uid="{919B89AB-7B47-47F8-B787-124377B91B06}"/>
    <cellStyle name="Normal 9 6 9 2 2" xfId="34956" xr:uid="{E4E91F3C-04E0-46E6-81C8-B9517A31166C}"/>
    <cellStyle name="Normal 9 7" xfId="34957" xr:uid="{78482A54-6946-4111-9886-38939578EF04}"/>
    <cellStyle name="Normal 9 7 10" xfId="34958" xr:uid="{6681CFF3-E0D8-4A40-AB1C-A31192D13C7C}"/>
    <cellStyle name="Normal 9 7 10 2" xfId="34959" xr:uid="{C756788B-9625-4DC6-B812-65356AFC7E6A}"/>
    <cellStyle name="Normal 9 7 10 2 2" xfId="34960" xr:uid="{79CB525A-274D-4FC0-92F7-22F9B75379A2}"/>
    <cellStyle name="Normal 9 7 11" xfId="34961" xr:uid="{EB19D63C-CE5A-4095-824A-D8412647E96D}"/>
    <cellStyle name="Normal 9 7 11 2" xfId="34962" xr:uid="{E2061F31-C239-45A2-ADC2-A0FB9C3F8385}"/>
    <cellStyle name="Normal 9 7 11 2 2" xfId="34963" xr:uid="{13BA2ED4-C99D-44E7-8244-98413DFC75A4}"/>
    <cellStyle name="Normal 9 7 12" xfId="34964" xr:uid="{75FA67FA-A800-40C4-A1E8-D4F4B4617EE4}"/>
    <cellStyle name="Normal 9 7 12 2" xfId="34965" xr:uid="{2F7A8CB9-84B4-4E8C-A91A-95DFC2ECCFE5}"/>
    <cellStyle name="Normal 9 7 12 2 2" xfId="34966" xr:uid="{F571F432-BEE5-470E-A3BD-1AA06EB413AC}"/>
    <cellStyle name="Normal 9 7 13" xfId="34967" xr:uid="{6B725B12-A6D9-4FAC-821D-D9DD86544782}"/>
    <cellStyle name="Normal 9 7 13 2" xfId="34968" xr:uid="{8FF26201-C8B9-4F27-8789-93EFC059210F}"/>
    <cellStyle name="Normal 9 7 13 2 2" xfId="34969" xr:uid="{C1F6B147-801A-4A3A-AAEC-8F8469F2DA41}"/>
    <cellStyle name="Normal 9 7 14" xfId="34970" xr:uid="{4F060DF1-4A94-4F6E-B1F0-7389EE94DF62}"/>
    <cellStyle name="Normal 9 7 14 2" xfId="34971" xr:uid="{FEAB3931-090A-49D4-8022-D857612978D0}"/>
    <cellStyle name="Normal 9 7 14 2 2" xfId="34972" xr:uid="{FC3FFF85-0774-4547-B361-EC9DE7DFD92A}"/>
    <cellStyle name="Normal 9 7 15" xfId="34973" xr:uid="{FC4AD451-FE33-40DC-B56C-3265117A2645}"/>
    <cellStyle name="Normal 9 7 15 2" xfId="34974" xr:uid="{C220BFF0-4DAF-4D3C-BAE8-000C6EFC5C9C}"/>
    <cellStyle name="Normal 9 7 15 2 2" xfId="34975" xr:uid="{256122B2-4664-41CF-B265-A7BED802AE23}"/>
    <cellStyle name="Normal 9 7 16" xfId="34976" xr:uid="{CE2279EE-57A9-4470-A697-7795A7E2BCA9}"/>
    <cellStyle name="Normal 9 7 16 2" xfId="34977" xr:uid="{3C25E52F-E6F9-42D7-BC61-D30D7FBB8017}"/>
    <cellStyle name="Normal 9 7 16 2 2" xfId="34978" xr:uid="{8616D62F-D651-4C30-90AE-CE381B3C8932}"/>
    <cellStyle name="Normal 9 7 17" xfId="34979" xr:uid="{29D8A79D-727A-4B1E-84FD-068CE0EF8807}"/>
    <cellStyle name="Normal 9 7 17 2" xfId="34980" xr:uid="{D2264DA1-D198-4E6B-830B-C3DB0B19EC05}"/>
    <cellStyle name="Normal 9 7 17 2 2" xfId="34981" xr:uid="{7A2B4E6D-AE41-41EA-BC6E-B9FB7CC76B82}"/>
    <cellStyle name="Normal 9 7 18" xfId="34982" xr:uid="{05ED73CB-E50F-4C39-8FFC-7124B1EBAB46}"/>
    <cellStyle name="Normal 9 7 18 2" xfId="34983" xr:uid="{6B4D4B9A-2836-4C74-AB8A-C9D3CF725152}"/>
    <cellStyle name="Normal 9 7 18 2 2" xfId="34984" xr:uid="{AED8AAFC-9459-4E66-A859-A436387A3927}"/>
    <cellStyle name="Normal 9 7 19" xfId="34985" xr:uid="{BF57DB18-95DD-40E6-ADAF-51CDD1979EF9}"/>
    <cellStyle name="Normal 9 7 19 2" xfId="34986" xr:uid="{ACDF863D-8981-4B2F-81AD-DDAEC4BA25B4}"/>
    <cellStyle name="Normal 9 7 19 2 2" xfId="34987" xr:uid="{1E0575BC-083A-4247-80B5-34B518D15596}"/>
    <cellStyle name="Normal 9 7 2" xfId="34988" xr:uid="{8B35C975-D9D7-4F57-BB39-2B73497D6AFF}"/>
    <cellStyle name="Normal 9 7 2 2" xfId="34989" xr:uid="{98C1B807-DA0F-47F3-8635-21AD958013E0}"/>
    <cellStyle name="Normal 9 7 2 2 2" xfId="34990" xr:uid="{ED65BAA1-5830-4EA2-90ED-8AF9394AA934}"/>
    <cellStyle name="Normal 9 7 20" xfId="34991" xr:uid="{58E33F9B-5C7C-450C-9756-C8564F03B4C1}"/>
    <cellStyle name="Normal 9 7 20 2" xfId="34992" xr:uid="{881C3F3D-958A-49DF-93EA-21EAFB6087D2}"/>
    <cellStyle name="Normal 9 7 20 2 2" xfId="34993" xr:uid="{AA1C9DFB-2E68-42AA-86E2-F909FA8B5104}"/>
    <cellStyle name="Normal 9 7 21" xfId="34994" xr:uid="{781730DF-E0B2-4DBE-AADB-627DA5D5D56D}"/>
    <cellStyle name="Normal 9 7 21 2" xfId="34995" xr:uid="{B5201B28-0168-4FAD-84E0-ECBDDB7DF041}"/>
    <cellStyle name="Normal 9 7 21 2 2" xfId="34996" xr:uid="{FE2AE88C-E5D7-45EE-9DCB-B28B6CE4372C}"/>
    <cellStyle name="Normal 9 7 22" xfId="34997" xr:uid="{05E04B34-C50F-429F-A23A-1B29CBB171D4}"/>
    <cellStyle name="Normal 9 7 22 2" xfId="34998" xr:uid="{21669FAE-3899-4759-894F-93260B931399}"/>
    <cellStyle name="Normal 9 7 22 2 2" xfId="34999" xr:uid="{707E5C1A-4E59-40EA-BB25-084795B43FC8}"/>
    <cellStyle name="Normal 9 7 23" xfId="35000" xr:uid="{58110803-62DD-403F-BFD2-54572BDB3E38}"/>
    <cellStyle name="Normal 9 7 23 2" xfId="35001" xr:uid="{BBF6DDCB-D79E-4F1D-AD45-6BD6A44F8911}"/>
    <cellStyle name="Normal 9 7 23 2 2" xfId="35002" xr:uid="{FB0FC3EF-329C-4C44-B391-13C4D16800DC}"/>
    <cellStyle name="Normal 9 7 24" xfId="35003" xr:uid="{867769D3-198E-41DC-97BC-94EC379BE5F6}"/>
    <cellStyle name="Normal 9 7 24 2" xfId="35004" xr:uid="{A41BCCB2-9D83-457E-8FC5-ADCCC0E0AAFC}"/>
    <cellStyle name="Normal 9 7 24 2 2" xfId="35005" xr:uid="{F05A3916-8BDB-4AB8-B012-8634C54CC16F}"/>
    <cellStyle name="Normal 9 7 25" xfId="35006" xr:uid="{671A059E-281C-40E4-B597-71CA9FD4DB34}"/>
    <cellStyle name="Normal 9 7 25 2" xfId="35007" xr:uid="{F4E420CA-16F1-435C-956D-2ED2C764DFDA}"/>
    <cellStyle name="Normal 9 7 26" xfId="35008" xr:uid="{8012106F-4FBD-4A4E-A72B-4A4C29AC5A3D}"/>
    <cellStyle name="Normal 9 7 3" xfId="35009" xr:uid="{3A604AC6-9A6A-46B7-8904-A2245D4B4796}"/>
    <cellStyle name="Normal 9 7 3 2" xfId="35010" xr:uid="{CDAB700C-2CD1-48DA-B8C4-1EE81B5F0B58}"/>
    <cellStyle name="Normal 9 7 3 2 2" xfId="35011" xr:uid="{A89CB0BA-A651-428C-B1CF-D40E8E6C3083}"/>
    <cellStyle name="Normal 9 7 4" xfId="35012" xr:uid="{B8A9652F-50B8-41E5-8CE7-6AE30038FE9C}"/>
    <cellStyle name="Normal 9 7 4 2" xfId="35013" xr:uid="{4D81714A-D23E-457F-B0DE-5CF35232CB7F}"/>
    <cellStyle name="Normal 9 7 4 2 2" xfId="35014" xr:uid="{E0961D11-641C-4A9F-9925-BA5A9994F5E1}"/>
    <cellStyle name="Normal 9 7 5" xfId="35015" xr:uid="{A6EF3E9D-DEC1-4883-91E3-483CB8A675D8}"/>
    <cellStyle name="Normal 9 7 5 2" xfId="35016" xr:uid="{4524C8DF-7EA2-4F76-B9A2-01C8A97B4D92}"/>
    <cellStyle name="Normal 9 7 5 2 2" xfId="35017" xr:uid="{A731287C-9C34-4290-84AD-0299ED0F7CCE}"/>
    <cellStyle name="Normal 9 7 6" xfId="35018" xr:uid="{A7151E81-A3E2-4E47-84CB-1FF62ACEB42C}"/>
    <cellStyle name="Normal 9 7 6 2" xfId="35019" xr:uid="{31239B40-42B8-4A62-A6E3-CEE21DBB88E4}"/>
    <cellStyle name="Normal 9 7 6 2 2" xfId="35020" xr:uid="{823BE1E2-52E2-4F2D-9C5C-967958FB8788}"/>
    <cellStyle name="Normal 9 7 7" xfId="35021" xr:uid="{41791664-34C0-4629-A6C5-6FA71808AFAC}"/>
    <cellStyle name="Normal 9 7 7 2" xfId="35022" xr:uid="{32190CCC-2615-41F5-85C4-2D187DDEC3E3}"/>
    <cellStyle name="Normal 9 7 7 2 2" xfId="35023" xr:uid="{8E1BD0D4-815C-42C9-9243-0AEFD7C0ACE2}"/>
    <cellStyle name="Normal 9 7 8" xfId="35024" xr:uid="{33A0E65B-886D-4C71-9013-5A1083AB9A60}"/>
    <cellStyle name="Normal 9 7 8 2" xfId="35025" xr:uid="{4F938C1C-438B-440A-91AA-3FD30BD144B2}"/>
    <cellStyle name="Normal 9 7 8 2 2" xfId="35026" xr:uid="{43874757-C150-4384-AF51-AEB45558878C}"/>
    <cellStyle name="Normal 9 7 9" xfId="35027" xr:uid="{02427B0F-9D21-41E6-820D-D17154D0EB82}"/>
    <cellStyle name="Normal 9 7 9 2" xfId="35028" xr:uid="{79E60D20-AB1F-4ACE-82EC-18AEF531E480}"/>
    <cellStyle name="Normal 9 7 9 2 2" xfId="35029" xr:uid="{82FF9891-45CA-40D5-B0A1-0BFB3ECE3158}"/>
    <cellStyle name="Normal 9 8" xfId="35030" xr:uid="{876BDF7D-23F1-4E82-8AC9-5ACCF0ED5B49}"/>
    <cellStyle name="Normal 9 8 10" xfId="35031" xr:uid="{4B717B19-DAC3-4CC9-A40E-E33C5E3416B8}"/>
    <cellStyle name="Normal 9 8 10 2" xfId="35032" xr:uid="{77133C74-34DA-4FFC-A608-9FD9F4327471}"/>
    <cellStyle name="Normal 9 8 10 2 2" xfId="35033" xr:uid="{E2AD1B6B-5DDA-408D-88DA-C269A97EF272}"/>
    <cellStyle name="Normal 9 8 11" xfId="35034" xr:uid="{E718332F-2A6F-49CA-B018-5DD37887A543}"/>
    <cellStyle name="Normal 9 8 11 2" xfId="35035" xr:uid="{84C0974F-E4BB-4380-ADA6-EC49BFC89AFA}"/>
    <cellStyle name="Normal 9 8 11 2 2" xfId="35036" xr:uid="{4A11CDF9-0473-43F3-9398-13816E508B29}"/>
    <cellStyle name="Normal 9 8 12" xfId="35037" xr:uid="{20C4D0F0-51C7-4828-8626-CA93C887E7B2}"/>
    <cellStyle name="Normal 9 8 12 2" xfId="35038" xr:uid="{46B3EFF3-F23A-4546-BCDE-35374EC37CFC}"/>
    <cellStyle name="Normal 9 8 12 2 2" xfId="35039" xr:uid="{D8D0119C-2CD2-47B7-8B2A-945EAD2019E2}"/>
    <cellStyle name="Normal 9 8 13" xfId="35040" xr:uid="{4E760955-7ACA-48DF-9941-3EA203DE9805}"/>
    <cellStyle name="Normal 9 8 13 2" xfId="35041" xr:uid="{BDCF22E5-8603-4D75-92DE-0839EC3C8A5F}"/>
    <cellStyle name="Normal 9 8 13 2 2" xfId="35042" xr:uid="{AC7B9D6E-3B95-452C-AEF3-E78C779620E4}"/>
    <cellStyle name="Normal 9 8 14" xfId="35043" xr:uid="{25FD3BB5-0A91-4CE5-9C97-F32942484124}"/>
    <cellStyle name="Normal 9 8 14 2" xfId="35044" xr:uid="{FDDA8602-DF74-477F-A498-6B3060720B35}"/>
    <cellStyle name="Normal 9 8 14 2 2" xfId="35045" xr:uid="{01CA403B-0D0B-4BFC-ADC5-058D11B9F569}"/>
    <cellStyle name="Normal 9 8 15" xfId="35046" xr:uid="{54511823-1D31-4270-8AAA-6BF41E007D42}"/>
    <cellStyle name="Normal 9 8 15 2" xfId="35047" xr:uid="{17B04D0C-9A64-46D3-A6FC-C6B0F7C864E1}"/>
    <cellStyle name="Normal 9 8 15 2 2" xfId="35048" xr:uid="{62ADFCE1-D569-413B-A62E-40CC352EF08A}"/>
    <cellStyle name="Normal 9 8 16" xfId="35049" xr:uid="{1B9227C6-79F5-4C08-B03E-88F393AA8F49}"/>
    <cellStyle name="Normal 9 8 16 2" xfId="35050" xr:uid="{2874A08F-1F4D-45AB-887F-DF09139A8CEA}"/>
    <cellStyle name="Normal 9 8 16 2 2" xfId="35051" xr:uid="{6F86FC83-B647-4F1C-A47A-0E3DACE3F7EF}"/>
    <cellStyle name="Normal 9 8 17" xfId="35052" xr:uid="{A440DAEA-DDE8-4DD8-8321-0778DB6A684F}"/>
    <cellStyle name="Normal 9 8 17 2" xfId="35053" xr:uid="{3AAA66E6-F807-488D-B3DE-5A40A4D1D81C}"/>
    <cellStyle name="Normal 9 8 17 2 2" xfId="35054" xr:uid="{038A0C9F-63C8-494A-BD87-D2BB0137FED5}"/>
    <cellStyle name="Normal 9 8 18" xfId="35055" xr:uid="{CBDFA374-B293-4228-B384-5BC8637640C5}"/>
    <cellStyle name="Normal 9 8 18 2" xfId="35056" xr:uid="{5280EAB0-5912-4347-B1DB-6170A3749124}"/>
    <cellStyle name="Normal 9 8 18 2 2" xfId="35057" xr:uid="{91942FB0-7D3C-45A6-94A9-453A9D8AF480}"/>
    <cellStyle name="Normal 9 8 19" xfId="35058" xr:uid="{A012D3DD-F7F9-4375-89BE-1D0E165012A9}"/>
    <cellStyle name="Normal 9 8 19 2" xfId="35059" xr:uid="{8AF40FF9-3BEA-4366-A311-09E825833A6C}"/>
    <cellStyle name="Normal 9 8 19 2 2" xfId="35060" xr:uid="{AFACD572-9DA8-4873-81F9-DDE67189B741}"/>
    <cellStyle name="Normal 9 8 2" xfId="35061" xr:uid="{F450CE6F-D400-46EA-B65D-F2E7F8F9EB66}"/>
    <cellStyle name="Normal 9 8 2 2" xfId="35062" xr:uid="{F2E6D66C-6867-46A1-A2D1-5D857F7AB392}"/>
    <cellStyle name="Normal 9 8 2 2 2" xfId="35063" xr:uid="{516552DB-2564-4448-B7A0-2E4835F55814}"/>
    <cellStyle name="Normal 9 8 20" xfId="35064" xr:uid="{91B3047B-CACE-4DFF-8CE6-126C460C1D0E}"/>
    <cellStyle name="Normal 9 8 20 2" xfId="35065" xr:uid="{D7F9C278-6E47-4824-BDF8-3124E865AFBC}"/>
    <cellStyle name="Normal 9 8 20 2 2" xfId="35066" xr:uid="{0244C8C2-C1E8-4E4C-9205-AA8EA40E6608}"/>
    <cellStyle name="Normal 9 8 21" xfId="35067" xr:uid="{66BF931F-EA7F-4888-BB69-2230816539F2}"/>
    <cellStyle name="Normal 9 8 21 2" xfId="35068" xr:uid="{CF3667C4-8C8E-454E-BFD8-17CD4D4E5AB1}"/>
    <cellStyle name="Normal 9 8 21 2 2" xfId="35069" xr:uid="{BE837432-4595-4AB9-A0D1-CCD40DE3A717}"/>
    <cellStyle name="Normal 9 8 22" xfId="35070" xr:uid="{85DF6C6A-5D7E-48BE-937A-063CA4DF7D0A}"/>
    <cellStyle name="Normal 9 8 22 2" xfId="35071" xr:uid="{9035BCF5-36D9-4FF3-B5C7-25366957CB73}"/>
    <cellStyle name="Normal 9 8 22 2 2" xfId="35072" xr:uid="{A4AA3BE8-31B1-4E60-A542-EE7572001B39}"/>
    <cellStyle name="Normal 9 8 23" xfId="35073" xr:uid="{9B0CFC76-5D49-4C19-81AC-F112C1E30339}"/>
    <cellStyle name="Normal 9 8 23 2" xfId="35074" xr:uid="{A1C9BE04-D9FC-435A-8FF0-A35A3A7A4494}"/>
    <cellStyle name="Normal 9 8 23 2 2" xfId="35075" xr:uid="{C1838C85-A89B-44DA-A038-6C82ACBE8DAD}"/>
    <cellStyle name="Normal 9 8 24" xfId="35076" xr:uid="{9ECC3D0B-E8EA-4D5C-B5A7-2B45DC3784CA}"/>
    <cellStyle name="Normal 9 8 24 2" xfId="35077" xr:uid="{628CF4F5-DD51-408A-AC79-F1F1E23EB193}"/>
    <cellStyle name="Normal 9 8 24 2 2" xfId="35078" xr:uid="{6D454CD1-CDD2-49D6-B252-D1FC33337738}"/>
    <cellStyle name="Normal 9 8 25" xfId="35079" xr:uid="{B1E4B836-5E5A-4391-A920-0D459A9217CC}"/>
    <cellStyle name="Normal 9 8 25 2" xfId="35080" xr:uid="{6B61BF95-4B4F-4433-81E2-D0664C5CD8A4}"/>
    <cellStyle name="Normal 9 8 26" xfId="35081" xr:uid="{ADA790AE-A23A-4137-93F0-A65F24A94D58}"/>
    <cellStyle name="Normal 9 8 3" xfId="35082" xr:uid="{00C23A55-7BE5-4AB7-B4FF-FCB31565EE15}"/>
    <cellStyle name="Normal 9 8 3 2" xfId="35083" xr:uid="{C93583B7-BAB9-45B8-8F33-FD9CE64AA789}"/>
    <cellStyle name="Normal 9 8 3 2 2" xfId="35084" xr:uid="{EB8785AF-6A13-41B8-A32C-BAF04500F391}"/>
    <cellStyle name="Normal 9 8 4" xfId="35085" xr:uid="{FAC9AEE8-31BB-48ED-BBAD-892647C439A5}"/>
    <cellStyle name="Normal 9 8 4 2" xfId="35086" xr:uid="{B82C7758-CEB2-4E45-8D08-63423092BE18}"/>
    <cellStyle name="Normal 9 8 4 2 2" xfId="35087" xr:uid="{352FCB15-A304-45AA-B5DD-88467134CCF7}"/>
    <cellStyle name="Normal 9 8 5" xfId="35088" xr:uid="{E1BFE9F6-4C75-4A76-BE59-1886686A101B}"/>
    <cellStyle name="Normal 9 8 5 2" xfId="35089" xr:uid="{CCBCA0B2-B46A-4710-81BA-9BB7F1D4E029}"/>
    <cellStyle name="Normal 9 8 5 2 2" xfId="35090" xr:uid="{917A4F7A-33D3-424F-A548-077F06A8529F}"/>
    <cellStyle name="Normal 9 8 6" xfId="35091" xr:uid="{92311EE5-EC3B-4A34-8604-6889A3BC40F0}"/>
    <cellStyle name="Normal 9 8 6 2" xfId="35092" xr:uid="{D779833E-768F-460F-B249-33D3FE010A32}"/>
    <cellStyle name="Normal 9 8 6 2 2" xfId="35093" xr:uid="{87816CBB-1EAD-4BE0-B7E7-13E72C437B3A}"/>
    <cellStyle name="Normal 9 8 7" xfId="35094" xr:uid="{C8F85E76-6AE8-4322-A40C-FD85E2F59C02}"/>
    <cellStyle name="Normal 9 8 7 2" xfId="35095" xr:uid="{7D99B9FC-C4CE-4B89-B6B5-7AE4C63D64F1}"/>
    <cellStyle name="Normal 9 8 7 2 2" xfId="35096" xr:uid="{C42C7880-7642-4CD9-8872-CE81740B3AFD}"/>
    <cellStyle name="Normal 9 8 8" xfId="35097" xr:uid="{1D8D1D44-AC8E-4571-8BD7-9DDF7852C3BC}"/>
    <cellStyle name="Normal 9 8 8 2" xfId="35098" xr:uid="{33494015-F5A8-4002-B0DA-DBC3BE91D3D7}"/>
    <cellStyle name="Normal 9 8 8 2 2" xfId="35099" xr:uid="{FE282327-F0EE-486C-8B6F-E6BD1534C3E5}"/>
    <cellStyle name="Normal 9 8 9" xfId="35100" xr:uid="{B1E21C34-7038-440E-8DB3-0901902CC476}"/>
    <cellStyle name="Normal 9 8 9 2" xfId="35101" xr:uid="{D8D01FC1-C6A9-45FB-B04B-4087DEE8D539}"/>
    <cellStyle name="Normal 9 8 9 2 2" xfId="35102" xr:uid="{6B021D4D-961A-47FA-9A2A-7F6B3AAC4009}"/>
    <cellStyle name="Normal 9 9" xfId="35103" xr:uid="{D340C446-237F-4457-9DE6-5277B546F064}"/>
    <cellStyle name="Normal 9 9 10" xfId="35104" xr:uid="{4414FF1E-DE30-4388-9AF0-9A21331B66DB}"/>
    <cellStyle name="Normal 9 9 10 2" xfId="35105" xr:uid="{ACB6E3D8-4128-422E-9387-3ECEF64DD9CA}"/>
    <cellStyle name="Normal 9 9 10 2 2" xfId="35106" xr:uid="{198E4B3C-3EE8-49D3-B211-3A5A622F34E8}"/>
    <cellStyle name="Normal 9 9 11" xfId="35107" xr:uid="{29595706-818A-4737-87E6-47F511775B7A}"/>
    <cellStyle name="Normal 9 9 11 2" xfId="35108" xr:uid="{E2F5D811-B92F-4893-A84A-5218942D873A}"/>
    <cellStyle name="Normal 9 9 11 2 2" xfId="35109" xr:uid="{E45DB729-35A6-48E5-8E1B-531E226D7103}"/>
    <cellStyle name="Normal 9 9 12" xfId="35110" xr:uid="{C79A7103-F345-45E3-A1A2-E5BEF9263F22}"/>
    <cellStyle name="Normal 9 9 12 2" xfId="35111" xr:uid="{6A030A34-2535-4CD6-9A0A-F49D2F794173}"/>
    <cellStyle name="Normal 9 9 12 2 2" xfId="35112" xr:uid="{FF63A98C-4E7E-4A0D-BC25-D8F91EF64197}"/>
    <cellStyle name="Normal 9 9 13" xfId="35113" xr:uid="{09DB28C3-5F77-4D07-B5A0-56A357242122}"/>
    <cellStyle name="Normal 9 9 13 2" xfId="35114" xr:uid="{02C41C7C-113F-43F5-A09B-5031870421C9}"/>
    <cellStyle name="Normal 9 9 13 2 2" xfId="35115" xr:uid="{63859075-BC68-4451-A57A-951145FDEAD3}"/>
    <cellStyle name="Normal 9 9 14" xfId="35116" xr:uid="{4A5F84D1-F339-4916-B42E-8A8FB99C4070}"/>
    <cellStyle name="Normal 9 9 14 2" xfId="35117" xr:uid="{49C4C059-E2F9-4097-B512-BC0556A7653F}"/>
    <cellStyle name="Normal 9 9 14 2 2" xfId="35118" xr:uid="{553C042E-4760-4F88-85FA-C7DCDF84E04B}"/>
    <cellStyle name="Normal 9 9 15" xfId="35119" xr:uid="{31A3D006-31CB-4446-B145-E31D1E29E16D}"/>
    <cellStyle name="Normal 9 9 15 2" xfId="35120" xr:uid="{04D03F39-397B-4E3D-8378-8547770BA5E9}"/>
    <cellStyle name="Normal 9 9 15 2 2" xfId="35121" xr:uid="{3994AB7D-5E7B-46F5-91DC-5966A967E116}"/>
    <cellStyle name="Normal 9 9 16" xfId="35122" xr:uid="{C22E4A6E-4938-4353-A2E1-C01A8FB9B46F}"/>
    <cellStyle name="Normal 9 9 16 2" xfId="35123" xr:uid="{18443069-3315-48E4-81F4-3453C3128F66}"/>
    <cellStyle name="Normal 9 9 16 2 2" xfId="35124" xr:uid="{93908ED6-6AAA-4FB2-9879-F824BA344C1C}"/>
    <cellStyle name="Normal 9 9 17" xfId="35125" xr:uid="{DDE3DC46-6F21-4401-A1BF-CFB3409F805F}"/>
    <cellStyle name="Normal 9 9 17 2" xfId="35126" xr:uid="{A5063934-9B9A-424A-A770-00A2E7755B30}"/>
    <cellStyle name="Normal 9 9 17 2 2" xfId="35127" xr:uid="{CFC65C04-FC93-420A-91DE-A7B4B962F9A4}"/>
    <cellStyle name="Normal 9 9 18" xfId="35128" xr:uid="{39F07E12-ECBE-48A3-970C-D3F45B680D97}"/>
    <cellStyle name="Normal 9 9 18 2" xfId="35129" xr:uid="{1BEE4B4D-5048-49A8-8644-CE0B0A41E366}"/>
    <cellStyle name="Normal 9 9 18 2 2" xfId="35130" xr:uid="{9EC4C733-B6F8-4BB5-9A9E-1DAACC62EF87}"/>
    <cellStyle name="Normal 9 9 19" xfId="35131" xr:uid="{96EF9DB9-D74C-4295-852D-AC5609B74F1E}"/>
    <cellStyle name="Normal 9 9 19 2" xfId="35132" xr:uid="{201BDA5A-73C9-45BF-961A-8BA8254F8377}"/>
    <cellStyle name="Normal 9 9 19 2 2" xfId="35133" xr:uid="{BA488AD4-DE73-434B-B3CD-EC2D5D8F0F66}"/>
    <cellStyle name="Normal 9 9 2" xfId="35134" xr:uid="{062ACCD1-75B9-4F1C-AF13-91B7FC996430}"/>
    <cellStyle name="Normal 9 9 2 2" xfId="35135" xr:uid="{1BE6D2C0-E78A-4EE6-8AAB-08A8E7D0AE44}"/>
    <cellStyle name="Normal 9 9 2 2 2" xfId="35136" xr:uid="{845645F6-9119-4C04-8A8C-936683B00827}"/>
    <cellStyle name="Normal 9 9 20" xfId="35137" xr:uid="{BB76B8EB-2595-4141-BED7-A3E98990040F}"/>
    <cellStyle name="Normal 9 9 20 2" xfId="35138" xr:uid="{07B4DBC1-4EFF-4105-BD62-6DD93D627164}"/>
    <cellStyle name="Normal 9 9 20 2 2" xfId="35139" xr:uid="{752948A9-930D-4DB4-9612-41DEF4428667}"/>
    <cellStyle name="Normal 9 9 21" xfId="35140" xr:uid="{5C4654F7-5614-4026-80EE-1C53BCBF1DE4}"/>
    <cellStyle name="Normal 9 9 21 2" xfId="35141" xr:uid="{C77DF958-7D4C-46CB-A2EB-096A46FAC68F}"/>
    <cellStyle name="Normal 9 9 21 2 2" xfId="35142" xr:uid="{EE9F4230-E3DD-420B-901C-D8FEB70971D8}"/>
    <cellStyle name="Normal 9 9 22" xfId="35143" xr:uid="{7AAD89D8-626F-43F7-83F0-2E10930CD48C}"/>
    <cellStyle name="Normal 9 9 22 2" xfId="35144" xr:uid="{5CC26A7F-E97D-4805-A5F6-6A30186BF725}"/>
    <cellStyle name="Normal 9 9 22 2 2" xfId="35145" xr:uid="{15EF8A32-5123-49F9-8556-AFA05CE1CD2D}"/>
    <cellStyle name="Normal 9 9 23" xfId="35146" xr:uid="{2B897541-87F5-4560-9995-E2C496FA0205}"/>
    <cellStyle name="Normal 9 9 23 2" xfId="35147" xr:uid="{2EDAC1F4-0036-419A-B771-1649DE75690C}"/>
    <cellStyle name="Normal 9 9 23 2 2" xfId="35148" xr:uid="{C9B58063-CDA3-434B-9A1D-08D8A326BB7C}"/>
    <cellStyle name="Normal 9 9 24" xfId="35149" xr:uid="{CC0EF9D9-3F2F-4062-BB95-0511AE28B6C7}"/>
    <cellStyle name="Normal 9 9 24 2" xfId="35150" xr:uid="{785DAA5D-F3F4-4E30-8DB2-026CE6B3C890}"/>
    <cellStyle name="Normal 9 9 24 2 2" xfId="35151" xr:uid="{94C0C9D2-615D-40A0-BC06-DB42170BEB1A}"/>
    <cellStyle name="Normal 9 9 25" xfId="35152" xr:uid="{CA6A07BC-E4D2-47B9-A2B2-B85D7B902B5C}"/>
    <cellStyle name="Normal 9 9 25 2" xfId="35153" xr:uid="{AC17F5E0-8CC5-4CF2-94E5-FF964906A8D0}"/>
    <cellStyle name="Normal 9 9 26" xfId="35154" xr:uid="{962C8707-443D-4E60-855F-6B43EBCBAA31}"/>
    <cellStyle name="Normal 9 9 3" xfId="35155" xr:uid="{3E06BDF8-E182-49AC-86EC-CD618BE751EB}"/>
    <cellStyle name="Normal 9 9 3 2" xfId="35156" xr:uid="{1370ECF2-CEC8-4309-B7A9-45F23DB1A57E}"/>
    <cellStyle name="Normal 9 9 3 2 2" xfId="35157" xr:uid="{F2F2E153-FE6D-4E6B-B516-B68462FD6F8F}"/>
    <cellStyle name="Normal 9 9 4" xfId="35158" xr:uid="{CD663A07-1452-445D-BAC6-6CFCE434AE5F}"/>
    <cellStyle name="Normal 9 9 4 2" xfId="35159" xr:uid="{5DAE6788-03A6-463D-9F45-4A695FB9514B}"/>
    <cellStyle name="Normal 9 9 4 2 2" xfId="35160" xr:uid="{9EE9DE92-80B6-4F92-9417-131E14122431}"/>
    <cellStyle name="Normal 9 9 5" xfId="35161" xr:uid="{F07E5815-97F4-4EA6-BAC9-CF1AEB0966F3}"/>
    <cellStyle name="Normal 9 9 5 2" xfId="35162" xr:uid="{22128A75-0013-43BD-AF5F-DB3E11AF9EEC}"/>
    <cellStyle name="Normal 9 9 5 2 2" xfId="35163" xr:uid="{E7D0A31E-CB90-4462-8555-6A2B27AA16A2}"/>
    <cellStyle name="Normal 9 9 6" xfId="35164" xr:uid="{67EEDC99-0465-4E2C-84C0-E4A44424E358}"/>
    <cellStyle name="Normal 9 9 6 2" xfId="35165" xr:uid="{C2CF4788-90E8-46AD-A3FD-608E389B43E5}"/>
    <cellStyle name="Normal 9 9 6 2 2" xfId="35166" xr:uid="{5A6D3D2F-4E5D-4FBD-BC95-5FB86CD84569}"/>
    <cellStyle name="Normal 9 9 7" xfId="35167" xr:uid="{AB1E7EA9-0727-4CCE-88BD-0C6C914F6BFE}"/>
    <cellStyle name="Normal 9 9 7 2" xfId="35168" xr:uid="{30131FD0-15F7-4A26-A782-FD0EBADE147E}"/>
    <cellStyle name="Normal 9 9 7 2 2" xfId="35169" xr:uid="{33ADD9E1-59CC-499F-A881-E95E7DBC6F75}"/>
    <cellStyle name="Normal 9 9 8" xfId="35170" xr:uid="{9EBBABEA-6811-47A1-8856-4767DEA88FB9}"/>
    <cellStyle name="Normal 9 9 8 2" xfId="35171" xr:uid="{9D0ACB16-FC1D-467C-9BAB-F6D33DB69F30}"/>
    <cellStyle name="Normal 9 9 8 2 2" xfId="35172" xr:uid="{93215ED5-06C4-4D98-8E74-C1D4E9945C9F}"/>
    <cellStyle name="Normal 9 9 9" xfId="35173" xr:uid="{43754990-E246-4B26-BF72-2E22F64CA6BE}"/>
    <cellStyle name="Normal 9 9 9 2" xfId="35174" xr:uid="{C51CE475-1A14-4523-9037-E84176AB2E36}"/>
    <cellStyle name="Normal 9 9 9 2 2" xfId="35175" xr:uid="{DB00719B-DA3C-4541-A88D-945FC00C801F}"/>
    <cellStyle name="Normal 9_Assays" xfId="35176" xr:uid="{2D99D66B-8C32-4C72-901D-D737AB46B260}"/>
    <cellStyle name="Normal 90" xfId="35177" xr:uid="{ED70E665-CF40-48A3-A8BF-81A6A321F134}"/>
    <cellStyle name="Normal 91" xfId="35178" xr:uid="{A237B8ED-F47B-4FC8-BF6D-F4BC92315A69}"/>
    <cellStyle name="Normal 92" xfId="35179" xr:uid="{69DF3067-A03A-4D3A-B48B-627D7D2E0A3F}"/>
    <cellStyle name="Normal 93" xfId="35180" xr:uid="{173971E5-9A45-4933-AF6E-53E054C05214}"/>
    <cellStyle name="Normal 94" xfId="35181" xr:uid="{8DB6DC3F-00F3-4BE7-8FA7-DF461B38D2D2}"/>
    <cellStyle name="Normal 95" xfId="35182" xr:uid="{1F44E8F2-D1BC-46FA-B810-F708232452F6}"/>
    <cellStyle name="Normal 96" xfId="35183" xr:uid="{3D4AFBF5-AAC0-458F-972D-E51E43A01447}"/>
    <cellStyle name="Normal 97" xfId="35184" xr:uid="{F83F6D0A-D0C6-46FF-8F93-CD1D8D8F09CE}"/>
    <cellStyle name="Normal 98" xfId="35185" xr:uid="{C68F1F85-C7AE-43C2-BF24-4B6EA0921E77}"/>
    <cellStyle name="Normal 99" xfId="35186" xr:uid="{85A1ECDE-981D-4D01-BCB2-B4C376B5E7DA}"/>
    <cellStyle name="Notas 10" xfId="35187" xr:uid="{DFD2C867-24D9-40C6-A552-D5FF7AC37B82}"/>
    <cellStyle name="Notas 10 2" xfId="35188" xr:uid="{ACB2DE75-B6DC-48F0-8690-47E3A435C748}"/>
    <cellStyle name="Notas 10 2 2" xfId="35189" xr:uid="{386C98FD-9118-4919-BBD4-580E43A81F3F}"/>
    <cellStyle name="Notas 10 3" xfId="35190" xr:uid="{1DA55035-7770-4437-87E0-2AEF6631AA1D}"/>
    <cellStyle name="Notas 10 3 2" xfId="35191" xr:uid="{C1F82F00-4EE8-42A3-91BB-197AB8DD4A5E}"/>
    <cellStyle name="Notas 10 3 2 2" xfId="35192" xr:uid="{9E6E2276-C9D6-4B39-864B-13672A9E9446}"/>
    <cellStyle name="Notas 10 3 3" xfId="35193" xr:uid="{DD237156-74AA-4487-8F96-610976548B6B}"/>
    <cellStyle name="Notas 10 4" xfId="35194" xr:uid="{A388B528-75CE-451D-867D-A36AE86C1912}"/>
    <cellStyle name="Notas 10 4 2" xfId="35195" xr:uid="{76B02D40-9BF5-42E7-87D1-17CCC9D75D02}"/>
    <cellStyle name="Notas 10 5" xfId="35196" xr:uid="{23F461A1-4B56-4CE3-B679-9629A6344B92}"/>
    <cellStyle name="Notas 10 5 2" xfId="35197" xr:uid="{C2E11F3E-450F-4FE2-AD85-0C4C9225AFDA}"/>
    <cellStyle name="Notas 10 6" xfId="35198" xr:uid="{DDBDDD04-3A36-45D8-89F1-3357A2421B7D}"/>
    <cellStyle name="Notas 11" xfId="35199" xr:uid="{7F046CE8-765B-4B91-9FDF-C2C6B5398CF7}"/>
    <cellStyle name="Notas 11 2" xfId="35200" xr:uid="{3800D418-F9AA-4647-B8A5-E8CCFFAF9A0D}"/>
    <cellStyle name="Notas 11 2 2" xfId="35201" xr:uid="{8B305B8A-C5B0-438F-AF50-60CD3ABCDBC9}"/>
    <cellStyle name="Notas 11 3" xfId="35202" xr:uid="{B42E759B-55D6-4F0A-8F32-D71DE710BC71}"/>
    <cellStyle name="Notas 11 3 2" xfId="35203" xr:uid="{20AF1A8F-7350-43D2-A03A-D7E706F26061}"/>
    <cellStyle name="Notas 11 3 2 2" xfId="35204" xr:uid="{C7DE49FE-5855-42B3-A699-4653AAF93789}"/>
    <cellStyle name="Notas 11 3 3" xfId="35205" xr:uid="{941332C5-3D85-42D9-A187-8BF569FE27A5}"/>
    <cellStyle name="Notas 11 4" xfId="35206" xr:uid="{DA11DB2E-EDA6-4BF2-93C4-89C4E4817D7D}"/>
    <cellStyle name="Notas 11 4 2" xfId="35207" xr:uid="{B2F9B0FD-3598-4C17-9885-DD96CE5EFB1B}"/>
    <cellStyle name="Notas 11 5" xfId="35208" xr:uid="{BC6AA0DA-B04E-4336-B59A-9FF1E1A8FF60}"/>
    <cellStyle name="Notas 11 5 2" xfId="35209" xr:uid="{AC9CE020-D8B0-4F26-B97F-0E263176F039}"/>
    <cellStyle name="Notas 11 6" xfId="35210" xr:uid="{392C2748-9E05-40B1-8828-450102F81625}"/>
    <cellStyle name="Notas 12" xfId="35211" xr:uid="{41867604-FF27-41A8-9BC5-A1E61711536D}"/>
    <cellStyle name="Notas 12 2" xfId="35212" xr:uid="{1BF21E36-2E4F-4DB5-BC04-F3D9D92442B3}"/>
    <cellStyle name="Notas 12 2 2" xfId="35213" xr:uid="{0595E2FB-AF7F-4568-A011-484107BF4441}"/>
    <cellStyle name="Notas 12 3" xfId="35214" xr:uid="{2CF5C47B-9416-489B-8580-CC82CD368B91}"/>
    <cellStyle name="Notas 12 3 2" xfId="35215" xr:uid="{5EB3C1A0-10E8-4EE2-ADE9-C766AE64CF40}"/>
    <cellStyle name="Notas 12 3 2 2" xfId="35216" xr:uid="{A30C44BA-0443-4D82-BBD5-4B1139CC603C}"/>
    <cellStyle name="Notas 12 3 3" xfId="35217" xr:uid="{2186BC94-FD47-4027-8A2E-9DCD248BFE7F}"/>
    <cellStyle name="Notas 12 4" xfId="35218" xr:uid="{0D279395-84C6-4604-BD17-6C38E482901C}"/>
    <cellStyle name="Notas 12 4 2" xfId="35219" xr:uid="{0573E416-1A76-4E93-A50E-16D2C54EB298}"/>
    <cellStyle name="Notas 12 5" xfId="35220" xr:uid="{8F709560-6A86-451A-B0D6-91713A87E2F9}"/>
    <cellStyle name="Notas 12 5 2" xfId="35221" xr:uid="{505A2CB6-6E21-41FB-86B4-291FE7122CBE}"/>
    <cellStyle name="Notas 12 6" xfId="35222" xr:uid="{CC9EDD22-9719-423E-832D-5ED699108A13}"/>
    <cellStyle name="Notas 13" xfId="35223" xr:uid="{6A7764E6-3F12-46A5-9CD8-F8255E85476D}"/>
    <cellStyle name="Notas 13 2" xfId="35224" xr:uid="{343718B8-4B59-42CD-9FC8-CAE7E1795472}"/>
    <cellStyle name="Notas 13 2 2" xfId="35225" xr:uid="{236087B9-0D4B-41BA-8301-B5829C7C1C7F}"/>
    <cellStyle name="Notas 13 3" xfId="35226" xr:uid="{1974BE31-8825-4AC2-9E39-77753B7B122E}"/>
    <cellStyle name="Notas 13 3 2" xfId="35227" xr:uid="{6AAFB6B8-07AE-46C5-896F-8355C3ACBA44}"/>
    <cellStyle name="Notas 13 3 2 2" xfId="35228" xr:uid="{8A1B5FF1-1F2C-424F-8E11-402BDFEA9098}"/>
    <cellStyle name="Notas 13 3 3" xfId="35229" xr:uid="{B6429B7F-7CFE-47D0-8F82-0D0CC0493E5B}"/>
    <cellStyle name="Notas 13 4" xfId="35230" xr:uid="{C6476F65-4A2A-4804-B3EE-E29E5BC50339}"/>
    <cellStyle name="Notas 13 4 2" xfId="35231" xr:uid="{BBC60B26-28EE-47F7-A45B-122470ECC7AC}"/>
    <cellStyle name="Notas 13 5" xfId="35232" xr:uid="{D284A0B8-9152-4144-B856-3BF295E91BB3}"/>
    <cellStyle name="Notas 13 5 2" xfId="35233" xr:uid="{F4EF59ED-B59B-4D5C-B56E-3A3DBDF5447B}"/>
    <cellStyle name="Notas 13 6" xfId="35234" xr:uid="{0B99890E-3A16-44DB-BC5F-8FE19E633EE5}"/>
    <cellStyle name="Notas 14" xfId="35235" xr:uid="{371635E9-EAC2-4181-BA87-481C71F9487E}"/>
    <cellStyle name="Notas 14 2" xfId="35236" xr:uid="{3712A2EE-F377-4ED4-BDD4-15243CB4D29B}"/>
    <cellStyle name="Notas 14 2 2" xfId="35237" xr:uid="{60434861-9625-4C3F-9428-17C302146981}"/>
    <cellStyle name="Notas 14 3" xfId="35238" xr:uid="{EDF615B7-A8DF-4E91-817E-42395159B181}"/>
    <cellStyle name="Notas 14 3 2" xfId="35239" xr:uid="{9E65642F-982C-4B9A-A8F6-55EEC60659E4}"/>
    <cellStyle name="Notas 14 3 2 2" xfId="35240" xr:uid="{7C9D48D7-56B3-4FA0-8FD2-6A54228F412B}"/>
    <cellStyle name="Notas 14 3 3" xfId="35241" xr:uid="{5CD5B5F5-7BFD-4AE6-95C9-F4D36491B354}"/>
    <cellStyle name="Notas 14 4" xfId="35242" xr:uid="{FF3B2CDF-FF33-4A97-997B-F82194D79A21}"/>
    <cellStyle name="Notas 14 4 2" xfId="35243" xr:uid="{67DC53DA-1F60-4DFF-A719-18D80BC59914}"/>
    <cellStyle name="Notas 14 5" xfId="35244" xr:uid="{E64364D3-6903-471C-8281-AD878D2A9DFF}"/>
    <cellStyle name="Notas 14 5 2" xfId="35245" xr:uid="{53DAB099-0DF3-4857-AED2-740229017AE6}"/>
    <cellStyle name="Notas 14 6" xfId="35246" xr:uid="{17C67671-D14F-4B40-A442-577D250C9CB1}"/>
    <cellStyle name="Notas 15" xfId="35247" xr:uid="{DB187C8F-2416-49CD-821D-E1BC9F4D1232}"/>
    <cellStyle name="Notas 15 2" xfId="35248" xr:uid="{1B2CB127-19F3-4485-B718-7955B6D83B9A}"/>
    <cellStyle name="Notas 15 2 2" xfId="35249" xr:uid="{EEB0DA19-817F-4567-B70E-402CAA8B20B0}"/>
    <cellStyle name="Notas 15 3" xfId="35250" xr:uid="{04AF24C1-4B16-4244-9019-B01B64C1F705}"/>
    <cellStyle name="Notas 15 3 2" xfId="35251" xr:uid="{E84FA426-C65B-4C1E-BB6D-A5CA3CE3D2BC}"/>
    <cellStyle name="Notas 15 3 2 2" xfId="35252" xr:uid="{228945CF-52C9-4171-8CF3-5E077AD6DE47}"/>
    <cellStyle name="Notas 15 3 3" xfId="35253" xr:uid="{23C5CA3A-4FA1-4B27-A1AD-4149CF2BA786}"/>
    <cellStyle name="Notas 15 4" xfId="35254" xr:uid="{95DC1063-5997-4648-8C66-DC8A29DA1D60}"/>
    <cellStyle name="Notas 15 4 2" xfId="35255" xr:uid="{BA5747C3-103A-4CE6-AF3C-BF7A00D10A92}"/>
    <cellStyle name="Notas 15 5" xfId="35256" xr:uid="{686EC312-3958-4A61-98BD-66572155EE9A}"/>
    <cellStyle name="Notas 15 5 2" xfId="35257" xr:uid="{C5136BF8-05E0-41EF-B6DB-6FFA8A56CB26}"/>
    <cellStyle name="Notas 15 6" xfId="35258" xr:uid="{9AE37646-FE12-4C59-825F-71316255E8AF}"/>
    <cellStyle name="Notas 16" xfId="35259" xr:uid="{100FA000-FF92-43F9-82B6-D5505A50B46A}"/>
    <cellStyle name="Notas 16 2" xfId="35260" xr:uid="{506878A8-1AD8-4A13-821B-CA13C9ABAB9A}"/>
    <cellStyle name="Notas 16 2 2" xfId="35261" xr:uid="{274076BE-3CBB-43E4-8BB3-8C6B586A22BC}"/>
    <cellStyle name="Notas 16 3" xfId="35262" xr:uid="{75141C1C-BE7C-4D48-B989-6A22F61640E0}"/>
    <cellStyle name="Notas 16 3 2" xfId="35263" xr:uid="{6F7638FE-EF8E-4DD4-8A99-C74899F36678}"/>
    <cellStyle name="Notas 16 3 2 2" xfId="35264" xr:uid="{B1CD47C1-A288-49E4-A64A-452DDCA89F84}"/>
    <cellStyle name="Notas 16 3 3" xfId="35265" xr:uid="{DFB991A1-03C0-4C12-8EC4-C4000BD51EFE}"/>
    <cellStyle name="Notas 16 4" xfId="35266" xr:uid="{B8AD36DA-E1C1-463F-A424-CB9C780182AC}"/>
    <cellStyle name="Notas 16 4 2" xfId="35267" xr:uid="{CB0F4112-2396-46E9-96DE-2C2619F140A7}"/>
    <cellStyle name="Notas 16 5" xfId="35268" xr:uid="{B33A617D-1343-4209-81A3-2EDB3DDFCEFF}"/>
    <cellStyle name="Notas 16 5 2" xfId="35269" xr:uid="{E290E192-F523-4BAE-9D9C-D790EF0AF237}"/>
    <cellStyle name="Notas 16 6" xfId="35270" xr:uid="{04A3ABFA-545B-4BEC-B8E9-D183917E191B}"/>
    <cellStyle name="Notas 17" xfId="35271" xr:uid="{C28F4009-7045-4C71-B740-EF2BF429F4D7}"/>
    <cellStyle name="Notas 17 2" xfId="35272" xr:uid="{1538CD8C-2327-4B8D-B571-499CAAF9ECD0}"/>
    <cellStyle name="Notas 17 2 2" xfId="35273" xr:uid="{A6C4F6CE-647C-4FCC-B22D-8154AB2CE3FC}"/>
    <cellStyle name="Notas 17 3" xfId="35274" xr:uid="{2DD4957E-0C8F-4970-87B2-188AB06C86B1}"/>
    <cellStyle name="Notas 17 3 2" xfId="35275" xr:uid="{6CF03B1B-22E2-49CE-BA09-7798593E502C}"/>
    <cellStyle name="Notas 17 3 2 2" xfId="35276" xr:uid="{C47FCA03-798A-4ACE-BA4B-E7750A4695C5}"/>
    <cellStyle name="Notas 17 3 3" xfId="35277" xr:uid="{E13D48A8-5D1F-43C6-83B5-FA846FB79993}"/>
    <cellStyle name="Notas 17 4" xfId="35278" xr:uid="{98DD06EB-DA6B-4608-A62A-2B2B8F178266}"/>
    <cellStyle name="Notas 17 4 2" xfId="35279" xr:uid="{1E673A38-FD4B-4CF0-B842-F783AB917EFC}"/>
    <cellStyle name="Notas 17 5" xfId="35280" xr:uid="{B6D3F650-844B-4AC5-8D35-F597658E2F6A}"/>
    <cellStyle name="Notas 17 5 2" xfId="35281" xr:uid="{579AC8D3-6895-468A-BF27-3631AB13D92D}"/>
    <cellStyle name="Notas 17 6" xfId="35282" xr:uid="{9BA69D97-FFF9-4F64-ACEB-363EB8BF3981}"/>
    <cellStyle name="Notas 18" xfId="35283" xr:uid="{356C7A9C-4791-4BD1-A2C3-5DAF94ACBCBA}"/>
    <cellStyle name="Notas 18 2" xfId="35284" xr:uid="{33166965-7D28-47FD-9BC6-E9CBE73F2189}"/>
    <cellStyle name="Notas 18 2 2" xfId="35285" xr:uid="{B81FB83A-34B8-45AC-8AC8-ABF6EA58A61E}"/>
    <cellStyle name="Notas 18 3" xfId="35286" xr:uid="{0862CCC4-230D-45E4-8CEB-A53FE68444DD}"/>
    <cellStyle name="Notas 18 3 2" xfId="35287" xr:uid="{8DA2C2F7-7289-47B8-9C9C-295FCAD56F72}"/>
    <cellStyle name="Notas 18 3 2 2" xfId="35288" xr:uid="{9CFA8B58-27FF-4075-91A7-9639CCE84AD8}"/>
    <cellStyle name="Notas 18 3 3" xfId="35289" xr:uid="{E6028FA2-F8C2-496C-8B71-12FF0B9CD6E9}"/>
    <cellStyle name="Notas 18 4" xfId="35290" xr:uid="{BA433B88-D411-462B-9A68-7C69A66DD658}"/>
    <cellStyle name="Notas 18 4 2" xfId="35291" xr:uid="{23C2328D-D673-4EC9-A4E8-46A982B36670}"/>
    <cellStyle name="Notas 18 5" xfId="35292" xr:uid="{F998FE04-DD0E-4A46-BC92-5B71C3A70B97}"/>
    <cellStyle name="Notas 18 5 2" xfId="35293" xr:uid="{39BE2879-CAFA-4496-AD89-88B240AC8900}"/>
    <cellStyle name="Notas 18 6" xfId="35294" xr:uid="{F1380B16-74BB-47F4-8DF5-EE8DB96BF5E9}"/>
    <cellStyle name="Notas 19" xfId="35295" xr:uid="{4F57E426-4875-49EA-AF37-EF4B7C02DD33}"/>
    <cellStyle name="Notas 19 2" xfId="35296" xr:uid="{DE65BAB6-AC6C-4728-8EF3-5C75596F1301}"/>
    <cellStyle name="Notas 19 2 2" xfId="35297" xr:uid="{BCE18088-4DB7-4B56-9FBD-3041172462C5}"/>
    <cellStyle name="Notas 19 3" xfId="35298" xr:uid="{E066FB9D-2F39-46BA-97C2-D9A7686932ED}"/>
    <cellStyle name="Notas 19 3 2" xfId="35299" xr:uid="{BE81C27C-1D92-4BD1-A17D-AB7216682522}"/>
    <cellStyle name="Notas 19 3 2 2" xfId="35300" xr:uid="{EA852360-3CC4-45AD-8527-2A3E639827A4}"/>
    <cellStyle name="Notas 19 3 3" xfId="35301" xr:uid="{E335CA78-943B-4F22-A8CD-010A5C315333}"/>
    <cellStyle name="Notas 19 4" xfId="35302" xr:uid="{F25BA3E0-C941-460E-8E7E-CEFF702ED342}"/>
    <cellStyle name="Notas 19 4 2" xfId="35303" xr:uid="{36128537-F1CF-486F-8410-0237DAEF8008}"/>
    <cellStyle name="Notas 19 5" xfId="35304" xr:uid="{9C7D977E-D648-43B3-B47A-D11806B071A5}"/>
    <cellStyle name="Notas 19 5 2" xfId="35305" xr:uid="{67200850-DC40-4639-ACC6-C96CD26521C9}"/>
    <cellStyle name="Notas 19 6" xfId="35306" xr:uid="{282005A3-3DC9-4568-B0F5-22E06111A419}"/>
    <cellStyle name="Notas 2" xfId="35307" xr:uid="{1179E917-141D-452E-82DD-29E2D99C4F97}"/>
    <cellStyle name="Notas 2 2" xfId="35308" xr:uid="{CC3ED999-E0D8-4625-9466-CB86C7CA0FBC}"/>
    <cellStyle name="Notas 2 2 2" xfId="35309" xr:uid="{7EAD06DE-D1AE-4CAD-8693-B376062DA7F6}"/>
    <cellStyle name="Notas 2 3" xfId="35310" xr:uid="{7BB63768-7F36-4B26-8BC9-EFD0B1C53580}"/>
    <cellStyle name="Notas 2 3 2" xfId="35311" xr:uid="{A1ECB866-3733-4B26-9F0D-2E81F403A9E7}"/>
    <cellStyle name="Notas 2 3 2 2" xfId="35312" xr:uid="{FE0AFB98-5434-4BF9-AC57-8E38B4176C74}"/>
    <cellStyle name="Notas 2 3 3" xfId="35313" xr:uid="{D8E8802A-F1B8-46C3-B3FB-1CD24341C291}"/>
    <cellStyle name="Notas 2 4" xfId="35314" xr:uid="{72B0EB80-E5A8-4D27-AE23-9F54029B7FB2}"/>
    <cellStyle name="Notas 2 4 2" xfId="35315" xr:uid="{D7B65122-E82A-4381-8FDB-9A0B5FE51CCD}"/>
    <cellStyle name="Notas 2 5" xfId="35316" xr:uid="{FAF76A65-7B53-4379-9E50-614FFEE5B75F}"/>
    <cellStyle name="Notas 2 5 2" xfId="35317" xr:uid="{8E29D099-9358-4918-97C6-81767C642646}"/>
    <cellStyle name="Notas 2 6" xfId="35318" xr:uid="{31196F1C-CCC2-446B-9777-3558D6B7277C}"/>
    <cellStyle name="Notas 20" xfId="35319" xr:uid="{87EA7163-278F-428A-85B6-5742BCC0DA6C}"/>
    <cellStyle name="Notas 20 2" xfId="35320" xr:uid="{AD1E2E49-2982-463F-AF22-A3EE98626361}"/>
    <cellStyle name="Notas 20 2 2" xfId="35321" xr:uid="{D17D221C-F2CD-4FC3-90D0-2C0D59D5A9B3}"/>
    <cellStyle name="Notas 20 3" xfId="35322" xr:uid="{57FF2997-811C-4AB4-932A-AE075BF02536}"/>
    <cellStyle name="Notas 20 3 2" xfId="35323" xr:uid="{47B4CC34-A583-4CFC-B6F9-372932B8295C}"/>
    <cellStyle name="Notas 20 3 2 2" xfId="35324" xr:uid="{D59ACD3B-6A00-4167-9F72-D4F964763FC5}"/>
    <cellStyle name="Notas 20 3 3" xfId="35325" xr:uid="{09E38E9F-935B-4E5C-83C2-E9FAFA9CE935}"/>
    <cellStyle name="Notas 20 4" xfId="35326" xr:uid="{EC3B72D5-CC85-4218-97E0-D2FD54E16081}"/>
    <cellStyle name="Notas 20 4 2" xfId="35327" xr:uid="{7FE92021-9EB2-476C-9A21-FE3D63529C7B}"/>
    <cellStyle name="Notas 20 5" xfId="35328" xr:uid="{6D141244-F82A-486E-AA5C-58F5FE366DD5}"/>
    <cellStyle name="Notas 20 5 2" xfId="35329" xr:uid="{FE8B8EEC-50DB-4029-86E2-2FB41081235E}"/>
    <cellStyle name="Notas 20 6" xfId="35330" xr:uid="{6BF62E05-F203-4640-A318-DB4CF5019AF0}"/>
    <cellStyle name="Notas 21" xfId="35331" xr:uid="{9B83AE7D-18FA-4D90-B754-A24D197332EF}"/>
    <cellStyle name="Notas 21 2" xfId="35332" xr:uid="{EE3F8C51-93F7-446B-8B02-9E60CB602318}"/>
    <cellStyle name="Notas 3" xfId="35333" xr:uid="{834FE9BD-3245-4BEA-A601-C127CDC27E3B}"/>
    <cellStyle name="Notas 3 2" xfId="35334" xr:uid="{375F793E-1B7B-443B-B366-CF45877C493C}"/>
    <cellStyle name="Notas 3 2 2" xfId="35335" xr:uid="{6DB57E2D-FF32-4FA4-A87E-4B3C1629A1A1}"/>
    <cellStyle name="Notas 3 3" xfId="35336" xr:uid="{F963194B-1CCE-463A-94D2-2219B80EC11B}"/>
    <cellStyle name="Notas 3 3 2" xfId="35337" xr:uid="{A6406624-B923-4854-BCB6-F4B29AC2229E}"/>
    <cellStyle name="Notas 3 3 2 2" xfId="35338" xr:uid="{C623278E-DE53-4763-A55A-1AF5A36D83F3}"/>
    <cellStyle name="Notas 3 3 3" xfId="35339" xr:uid="{B5C5EE9A-54DE-4F2E-91E3-FDDEC62B1F94}"/>
    <cellStyle name="Notas 3 4" xfId="35340" xr:uid="{EB34F806-A6E8-47B8-976F-F260406FE8B7}"/>
    <cellStyle name="Notas 3 4 2" xfId="35341" xr:uid="{20498FAB-ECEE-431D-B646-EA3CB1C4775B}"/>
    <cellStyle name="Notas 3 5" xfId="35342" xr:uid="{132ADA22-1926-4A6C-B054-C0B619C21BA3}"/>
    <cellStyle name="Notas 3 5 2" xfId="35343" xr:uid="{1BCD051F-027A-41EB-A97F-264ECB7EFEC3}"/>
    <cellStyle name="Notas 3 6" xfId="35344" xr:uid="{D45B42AE-7113-46E5-BB38-9125A8C14C4C}"/>
    <cellStyle name="Notas 4" xfId="35345" xr:uid="{55B04F0F-F866-41E3-9BA6-138F5E2EBC31}"/>
    <cellStyle name="Notas 4 2" xfId="35346" xr:uid="{F15351FD-9D5C-474E-BC02-A3670B371EF3}"/>
    <cellStyle name="Notas 4 2 2" xfId="35347" xr:uid="{C3867B65-95D9-44D3-9C6B-54BC3BC16009}"/>
    <cellStyle name="Notas 4 3" xfId="35348" xr:uid="{095667CA-2184-49A3-8BE2-33F8393ED57A}"/>
    <cellStyle name="Notas 4 3 2" xfId="35349" xr:uid="{819503D1-4B71-4FAD-9546-B3C8BCD25D1E}"/>
    <cellStyle name="Notas 4 3 2 2" xfId="35350" xr:uid="{DA550E95-A497-4F77-841F-0F0E9250A114}"/>
    <cellStyle name="Notas 4 3 3" xfId="35351" xr:uid="{C4C3569F-0CF8-4D1B-BFB7-80519758BA58}"/>
    <cellStyle name="Notas 4 4" xfId="35352" xr:uid="{1C2FB5F7-E2CC-4CEF-8443-ECEA12A0A9C6}"/>
    <cellStyle name="Notas 4 4 2" xfId="35353" xr:uid="{6EDB47B9-D768-4A93-9519-192508929D7D}"/>
    <cellStyle name="Notas 4 5" xfId="35354" xr:uid="{5EB978B1-FAA0-4E3B-AD74-F3AF379B6297}"/>
    <cellStyle name="Notas 4 5 2" xfId="35355" xr:uid="{60846868-923E-4A07-BD22-4DDC5D9A645F}"/>
    <cellStyle name="Notas 4 6" xfId="35356" xr:uid="{2C9D0C19-CBEE-4229-ACED-F0792073E9B4}"/>
    <cellStyle name="Notas 5" xfId="35357" xr:uid="{2195C6CA-9517-4A32-884E-F4F0ED262915}"/>
    <cellStyle name="Notas 5 2" xfId="35358" xr:uid="{B7780C2E-2369-433D-ADEE-7F21B1A459CB}"/>
    <cellStyle name="Notas 5 2 2" xfId="35359" xr:uid="{C7B7B3E0-7CCE-4105-9250-C74CFD8FCC81}"/>
    <cellStyle name="Notas 5 3" xfId="35360" xr:uid="{342A788B-7CBF-402B-A857-1F7AA22E2A83}"/>
    <cellStyle name="Notas 5 3 2" xfId="35361" xr:uid="{209EE6EE-2D2C-4277-8947-970E0924A3B4}"/>
    <cellStyle name="Notas 5 3 2 2" xfId="35362" xr:uid="{E043C42F-45A7-4680-899F-C7A12705C9EE}"/>
    <cellStyle name="Notas 5 3 3" xfId="35363" xr:uid="{C031EF27-809F-46BB-A9D4-ECD3E7BDF8EC}"/>
    <cellStyle name="Notas 5 4" xfId="35364" xr:uid="{38150184-3470-468D-BB76-7099DD327AFC}"/>
    <cellStyle name="Notas 5 4 2" xfId="35365" xr:uid="{F039F85B-88D3-4688-8379-D4F0DFF5DA45}"/>
    <cellStyle name="Notas 5 5" xfId="35366" xr:uid="{A6DB8E66-ED30-4865-9F74-7B4A349EE3BB}"/>
    <cellStyle name="Notas 5 5 2" xfId="35367" xr:uid="{25084C50-6476-4B85-94EE-E347C48D8819}"/>
    <cellStyle name="Notas 5 6" xfId="35368" xr:uid="{EF9832D1-4A94-438C-8A92-F73163100599}"/>
    <cellStyle name="Notas 6" xfId="35369" xr:uid="{3B6E0191-360D-45C6-BC84-9DE2CCFEF3CC}"/>
    <cellStyle name="Notas 6 2" xfId="35370" xr:uid="{786A94A4-CF8D-4EC7-86A9-A9EE4C7ABD5F}"/>
    <cellStyle name="Notas 6 2 2" xfId="35371" xr:uid="{7559E35B-00AD-4DB5-9377-0F09C07B216C}"/>
    <cellStyle name="Notas 6 3" xfId="35372" xr:uid="{196CFD49-96B1-4826-8560-83A5B8F9FBF9}"/>
    <cellStyle name="Notas 6 3 2" xfId="35373" xr:uid="{26C8A4D3-5988-4A89-AEF7-1E756EE3CC5E}"/>
    <cellStyle name="Notas 6 3 2 2" xfId="35374" xr:uid="{002E569C-3BF6-4602-A977-03A1AD29F44C}"/>
    <cellStyle name="Notas 6 3 3" xfId="35375" xr:uid="{B6F26E06-BB0C-47EA-A59A-A4E4BE7581B8}"/>
    <cellStyle name="Notas 6 4" xfId="35376" xr:uid="{AC0311C9-3582-44D0-9D0B-4B4DFAB13451}"/>
    <cellStyle name="Notas 6 4 2" xfId="35377" xr:uid="{ECC784EB-37C5-436D-8671-DA645E221275}"/>
    <cellStyle name="Notas 6 5" xfId="35378" xr:uid="{E3B18311-014D-41F1-8783-38B8515811A2}"/>
    <cellStyle name="Notas 6 5 2" xfId="35379" xr:uid="{D5918690-3A19-459B-A0E3-7472446ADD68}"/>
    <cellStyle name="Notas 6 6" xfId="35380" xr:uid="{C8ED5C6E-BA44-48C9-B08E-6B642E4C2AB5}"/>
    <cellStyle name="Notas 7" xfId="35381" xr:uid="{87930B6F-F3E8-4D87-A1D5-71C72562A400}"/>
    <cellStyle name="Notas 7 2" xfId="35382" xr:uid="{919E5643-175F-4CCB-A8A5-5793268E274D}"/>
    <cellStyle name="Notas 7 2 2" xfId="35383" xr:uid="{0C711DD0-662F-4788-9E01-30C0232BDF4B}"/>
    <cellStyle name="Notas 7 3" xfId="35384" xr:uid="{B6C70ED5-5E49-4846-B1C2-1855A2C7EF03}"/>
    <cellStyle name="Notas 7 3 2" xfId="35385" xr:uid="{F6B5588D-5C1C-4495-9B83-496E917C136F}"/>
    <cellStyle name="Notas 7 3 2 2" xfId="35386" xr:uid="{028F7920-DD66-498B-B001-9D275167EC23}"/>
    <cellStyle name="Notas 7 3 3" xfId="35387" xr:uid="{CD7D90B0-1576-4D9E-B2C2-FA1374322749}"/>
    <cellStyle name="Notas 7 4" xfId="35388" xr:uid="{F378B2E5-AE3C-42FA-BEB9-B60F6F554425}"/>
    <cellStyle name="Notas 7 4 2" xfId="35389" xr:uid="{DDE499AC-E4C1-4542-B3AC-54045A64CBB9}"/>
    <cellStyle name="Notas 7 5" xfId="35390" xr:uid="{E3E988F5-4A3D-4131-8779-C263268EA7D0}"/>
    <cellStyle name="Notas 7 5 2" xfId="35391" xr:uid="{ADDDAD9B-0E7C-4894-AE68-7A60A1ED072A}"/>
    <cellStyle name="Notas 7 6" xfId="35392" xr:uid="{D158172D-E06D-43F8-AE91-C95583A5C2AE}"/>
    <cellStyle name="Notas 8" xfId="35393" xr:uid="{7386F4A4-B226-4C34-A8E5-7E82B0ABD0F8}"/>
    <cellStyle name="Notas 8 2" xfId="35394" xr:uid="{7BC8B8D3-D985-4176-A73C-9AD505F9EBF9}"/>
    <cellStyle name="Notas 8 2 2" xfId="35395" xr:uid="{E266E659-2330-4951-B817-20DF7F07BF38}"/>
    <cellStyle name="Notas 8 3" xfId="35396" xr:uid="{C0ADE49D-DFDA-4546-8201-6419F495D48D}"/>
    <cellStyle name="Notas 8 3 2" xfId="35397" xr:uid="{6CA1B0F4-EB51-4367-A550-AE54E083A20F}"/>
    <cellStyle name="Notas 8 3 2 2" xfId="35398" xr:uid="{BB256122-A300-4376-966D-3F4A4DF0E023}"/>
    <cellStyle name="Notas 8 3 3" xfId="35399" xr:uid="{C5185AA8-C45D-436E-A07B-EC8CFDDE0A72}"/>
    <cellStyle name="Notas 8 4" xfId="35400" xr:uid="{FDE1DB71-CA85-4AE9-9531-0EFF5F042370}"/>
    <cellStyle name="Notas 8 4 2" xfId="35401" xr:uid="{E7114044-1EB7-4864-B4DF-54A40A395B5F}"/>
    <cellStyle name="Notas 8 5" xfId="35402" xr:uid="{45FCBF39-D4C5-4AA8-BB46-148B2CD2EE41}"/>
    <cellStyle name="Notas 8 5 2" xfId="35403" xr:uid="{86552B57-DBBA-4331-8AC9-62AEADA0C837}"/>
    <cellStyle name="Notas 8 6" xfId="35404" xr:uid="{19DDD7F1-5E25-4A3F-BCC0-C85F6A214CEC}"/>
    <cellStyle name="Notas 9" xfId="35405" xr:uid="{3BAED278-9536-4D3A-B5B0-3CA1281DD2D2}"/>
    <cellStyle name="Notas 9 2" xfId="35406" xr:uid="{C396CCFB-ECF1-4E0F-A47D-15F84E14234B}"/>
    <cellStyle name="Notas 9 2 2" xfId="35407" xr:uid="{A8C53761-DC89-47A0-89C6-A3B90FE2F0E3}"/>
    <cellStyle name="Notas 9 3" xfId="35408" xr:uid="{D6EE1220-1AE0-4A39-AE7D-2FFD339BE6B0}"/>
    <cellStyle name="Notas 9 3 2" xfId="35409" xr:uid="{7D6D5773-0C21-4680-96D3-9557F91B4CCC}"/>
    <cellStyle name="Notas 9 3 2 2" xfId="35410" xr:uid="{4BF72771-CA60-40AE-9E22-C0232A284CD7}"/>
    <cellStyle name="Notas 9 3 3" xfId="35411" xr:uid="{562C2E52-5198-45DD-92E8-730D515A3DC3}"/>
    <cellStyle name="Notas 9 4" xfId="35412" xr:uid="{AF59D98D-65E6-4D24-AA3E-79EF4206F96B}"/>
    <cellStyle name="Notas 9 4 2" xfId="35413" xr:uid="{DB5A71A6-5990-4255-8A7F-F8AC8020131C}"/>
    <cellStyle name="Notas 9 5" xfId="35414" xr:uid="{C05506B6-A3FD-4DB8-9B75-2053F5E6F469}"/>
    <cellStyle name="Notas 9 5 2" xfId="35415" xr:uid="{B2BB023A-784A-45D0-922E-4996A31D8609}"/>
    <cellStyle name="Notas 9 6" xfId="35416" xr:uid="{DAC7CCC5-15EF-443F-B37D-6B61AE1C0FDD}"/>
    <cellStyle name="Note 10" xfId="35417" xr:uid="{727B5D93-02AF-4649-B9A2-EF32EDB31FE8}"/>
    <cellStyle name="Note 10 2" xfId="35418" xr:uid="{A4ED1AED-EF64-43A7-A10C-C085AA36F25E}"/>
    <cellStyle name="Note 11" xfId="35419" xr:uid="{6512B0A7-1438-48C6-BCFE-8D52E80D7CF9}"/>
    <cellStyle name="Note 11 2" xfId="35420" xr:uid="{95989359-D283-476C-9F0D-17E85C51026E}"/>
    <cellStyle name="Note 12" xfId="35421" xr:uid="{43C6EB54-867A-433C-B497-1AFE977A6079}"/>
    <cellStyle name="Note 12 2" xfId="35422" xr:uid="{57B4D2AD-36C5-4FAB-9F53-92128590D724}"/>
    <cellStyle name="Note 13" xfId="35423" xr:uid="{CE712707-B488-4E51-A813-44E5537B3CD8}"/>
    <cellStyle name="Note 13 2" xfId="35424" xr:uid="{D975E341-E4A0-4AFB-8A0C-A2B40C90BA97}"/>
    <cellStyle name="Note 14" xfId="35425" xr:uid="{FE97441F-F841-4B75-8A1C-BFB4234A8911}"/>
    <cellStyle name="Note 14 2" xfId="35426" xr:uid="{44517DF5-AEAE-44A9-8E9B-58897540B941}"/>
    <cellStyle name="Note 15" xfId="35427" xr:uid="{B69B448A-47FD-4DDB-ACBC-C138FE71A10F}"/>
    <cellStyle name="Note 15 2" xfId="35428" xr:uid="{277D2960-9580-4BF8-9F61-BB6D1FB11BFC}"/>
    <cellStyle name="Note 16" xfId="35429" xr:uid="{4A603915-B6CA-47BE-B8B8-E94D89F269D8}"/>
    <cellStyle name="Note 16 2" xfId="35430" xr:uid="{440032DA-E626-480F-880D-1A9A5FAB0888}"/>
    <cellStyle name="Note 17" xfId="35431" xr:uid="{44A1FD0A-1A18-40DD-BBF8-AC61613B6D20}"/>
    <cellStyle name="Note 17 2" xfId="35432" xr:uid="{4C9E3AB1-0DAF-4C4F-A6CF-C695100996C8}"/>
    <cellStyle name="Note 18" xfId="35433" xr:uid="{C8B191BF-A55B-430A-86C5-9B0DED4ABFE9}"/>
    <cellStyle name="Note 18 2" xfId="35434" xr:uid="{4B51FA13-0464-4D4D-9552-C24056A3BE5C}"/>
    <cellStyle name="Note 19" xfId="35435" xr:uid="{47377568-1432-4266-940C-A1093E0C353C}"/>
    <cellStyle name="Note 19 2" xfId="35436" xr:uid="{63F81A8B-431A-401D-B5B5-1CA046B4F149}"/>
    <cellStyle name="Note 2" xfId="35437" xr:uid="{493853C9-8266-436C-8332-A9AFEA922E45}"/>
    <cellStyle name="Note 2 2" xfId="35438" xr:uid="{1BCFF212-8963-4EAC-B470-F8ED9A72B8D1}"/>
    <cellStyle name="Note 2 2 2" xfId="35439" xr:uid="{E8A5770D-917D-483D-8754-D5C8B3EEFB83}"/>
    <cellStyle name="Note 2 2 2 2" xfId="35440" xr:uid="{8C58CE24-64AE-4FCF-8101-C30CD10EBE4B}"/>
    <cellStyle name="Note 2 2 3" xfId="35441" xr:uid="{D86C5A82-A514-4E66-AB8A-CF805851BF4B}"/>
    <cellStyle name="Note 2 2 4" xfId="35442" xr:uid="{13693152-E4A7-4C95-8429-70E9F924B13B}"/>
    <cellStyle name="Note 2 2 5" xfId="35443" xr:uid="{F0C3450D-958E-4EB9-990C-9F84AB4582F1}"/>
    <cellStyle name="Note 2 2_Cost Drivers" xfId="35444" xr:uid="{418AD1DD-6BE6-44D5-96CB-7E63A7DB7427}"/>
    <cellStyle name="Note 2 3" xfId="35445" xr:uid="{F3082CFC-3F78-4373-B293-437685EBC585}"/>
    <cellStyle name="Note 2 3 2" xfId="35446" xr:uid="{9C891F35-0F7F-409F-BFD7-7467D826C5F8}"/>
    <cellStyle name="Note 2 3 2 2" xfId="35447" xr:uid="{E47B845A-E6F2-4201-AC4F-1CDBC9CF00E1}"/>
    <cellStyle name="Note 2 3 3" xfId="35448" xr:uid="{751ABA45-62BD-4108-A6C5-F94DF38F9791}"/>
    <cellStyle name="Note 2 3 4" xfId="35449" xr:uid="{DAE1782D-F13A-42B0-9834-5BE1E43744AF}"/>
    <cellStyle name="Note 2 4" xfId="35450" xr:uid="{98FEE9B6-CDCD-4B98-BC76-414AA3F30E31}"/>
    <cellStyle name="Note 2 4 2" xfId="35451" xr:uid="{E3BB5CD6-1B9A-42B4-B731-D53745AE5D87}"/>
    <cellStyle name="Note 2 5" xfId="35452" xr:uid="{AB2A1EE3-79E9-4D7E-9B23-8BE4B517A49A}"/>
    <cellStyle name="Note 2 5 2" xfId="35453" xr:uid="{6BCBD19A-E436-487B-995B-227D7F2548B7}"/>
    <cellStyle name="Note 2 6" xfId="35454" xr:uid="{40BCC1E5-1A65-427E-BF8B-DC6AF2A5E909}"/>
    <cellStyle name="Note 2 6 2" xfId="35455" xr:uid="{02D1753B-E2D3-48D4-A708-1CA33C1D9A8A}"/>
    <cellStyle name="Note 2 7" xfId="35456" xr:uid="{5C134DCE-DAEA-4C72-8A62-2401EADB772F}"/>
    <cellStyle name="Note 2 8" xfId="35457" xr:uid="{BC3C68F8-EEA7-4E0C-8EBC-142E7B503E9C}"/>
    <cellStyle name="Note 2 9" xfId="35458" xr:uid="{E9304ED3-26E5-4D8A-8FE1-1D24CC127A33}"/>
    <cellStyle name="Note 20" xfId="35459" xr:uid="{533F69C0-E79E-4E4D-9E81-47B97AB4EE20}"/>
    <cellStyle name="Note 20 2" xfId="35460" xr:uid="{318A3EBA-2C5C-41AA-9F68-A4B28D64A9DE}"/>
    <cellStyle name="Note 21" xfId="35461" xr:uid="{5E2CCCF0-AD86-4231-9AC4-77B736A30A43}"/>
    <cellStyle name="Note 21 2" xfId="35462" xr:uid="{C291B8E1-BE23-445C-8CD1-22B22051A122}"/>
    <cellStyle name="Note 22" xfId="35463" xr:uid="{1B629834-7F70-45D0-ACE9-535C0138AD92}"/>
    <cellStyle name="Note 22 2" xfId="35464" xr:uid="{0004E30C-2971-4B36-A526-1B5A4F0CA6AA}"/>
    <cellStyle name="Note 23" xfId="35465" xr:uid="{3AF0E060-78EB-471A-A631-37CECA79454F}"/>
    <cellStyle name="Note 23 2" xfId="35466" xr:uid="{B32E1CCE-B109-4557-A626-60CE5D9ED568}"/>
    <cellStyle name="Note 24" xfId="35467" xr:uid="{A4B77BDA-C989-4576-8F6E-F40DF788C3FF}"/>
    <cellStyle name="Note 24 2" xfId="35468" xr:uid="{952E07DF-B95B-4E50-B714-95A797D6A757}"/>
    <cellStyle name="Note 25" xfId="35469" xr:uid="{BDFDE39D-5734-45A2-B65D-9AFCB6A9908C}"/>
    <cellStyle name="Note 25 2" xfId="35470" xr:uid="{098D6345-80BD-4922-B0E6-32C4F4ACD548}"/>
    <cellStyle name="Note 26" xfId="35471" xr:uid="{49782751-2B07-450B-B373-9EC4941B2F4A}"/>
    <cellStyle name="Note 26 2" xfId="35472" xr:uid="{777B8DEA-9680-4A8B-8824-1AF5BBFD7507}"/>
    <cellStyle name="Note 27" xfId="35473" xr:uid="{C91645EB-D0DC-4F02-AE42-FF02BEBE28F3}"/>
    <cellStyle name="Note 27 2" xfId="35474" xr:uid="{94C8BB05-C1D2-4A2C-8902-01C4172BDA26}"/>
    <cellStyle name="Note 28" xfId="35475" xr:uid="{8B785183-52BB-488D-B60F-E2F59D319D93}"/>
    <cellStyle name="Note 28 2" xfId="35476" xr:uid="{25A06F47-6AC3-4941-8429-547F234A469C}"/>
    <cellStyle name="Note 29" xfId="35477" xr:uid="{048FAE7E-CB78-4B11-9AE9-9F8129D957B8}"/>
    <cellStyle name="Note 29 2" xfId="35478" xr:uid="{2DD0BD1A-A9DD-4BE1-B1E1-3E88E13AA132}"/>
    <cellStyle name="Note 3" xfId="35479" xr:uid="{A35FE6AD-F021-447D-A0DA-F40C49B686E0}"/>
    <cellStyle name="Note 3 2" xfId="35480" xr:uid="{60B822FE-868B-4466-9083-62E35A050665}"/>
    <cellStyle name="Note 3 2 2" xfId="35481" xr:uid="{5CD60FEE-D8E9-4274-A701-9C3373CB6C54}"/>
    <cellStyle name="Note 3 2 3" xfId="35482" xr:uid="{438C7EAF-CD9B-437F-BDF0-DE177264300B}"/>
    <cellStyle name="Note 3 2_Cost Drivers" xfId="35483" xr:uid="{93D25F39-EBF4-4154-B9F7-3CBFF04B5CD0}"/>
    <cellStyle name="Note 3 3" xfId="35484" xr:uid="{B7723324-8C6A-4C3A-BE44-2816C88027FF}"/>
    <cellStyle name="Note 3 3 2" xfId="35485" xr:uid="{DCFEBCE4-5880-4E24-949B-67FE3A165493}"/>
    <cellStyle name="Note 3 3 2 2" xfId="35486" xr:uid="{C3E96775-C3AC-47AD-B252-E0E11E352854}"/>
    <cellStyle name="Note 3 3 3" xfId="35487" xr:uid="{B8C0659D-AF1D-41A9-B915-8DE6F243A275}"/>
    <cellStyle name="Note 3 4" xfId="35488" xr:uid="{BA7BC607-7DFF-47E9-A912-6146B4A73821}"/>
    <cellStyle name="Note 3 4 2" xfId="35489" xr:uid="{71B32865-90ED-4C5F-8C43-309F11237689}"/>
    <cellStyle name="Note 3 5" xfId="35490" xr:uid="{59E3F8A5-D0C6-4EFA-8BFE-579CA90A5292}"/>
    <cellStyle name="Note 3 5 2" xfId="35491" xr:uid="{4DF5D348-4B4F-4067-B6A6-B61C08E4AE7A}"/>
    <cellStyle name="Note 3 6" xfId="35492" xr:uid="{627ADD93-9650-4A1B-A42B-20E69D6EBFEA}"/>
    <cellStyle name="Note 3 7" xfId="35493" xr:uid="{68E0A176-1174-46E5-9369-334533B15F08}"/>
    <cellStyle name="Note 3 8" xfId="35494" xr:uid="{B8CC3559-DD64-40B4-BDA5-C53D35D77020}"/>
    <cellStyle name="Note 30" xfId="35495" xr:uid="{9A7EF538-D556-4F73-8681-79D79F106E53}"/>
    <cellStyle name="Note 30 2" xfId="35496" xr:uid="{D1484640-3E59-4268-B5AA-5C4FA46AD5FA}"/>
    <cellStyle name="Note 31" xfId="35497" xr:uid="{107F1DCF-3C7B-401C-8994-C3110D439690}"/>
    <cellStyle name="Note 31 2" xfId="35498" xr:uid="{2BA3F474-AF72-462E-9051-01DA6FF0E683}"/>
    <cellStyle name="Note 32" xfId="35499" xr:uid="{39FD38CB-D7D5-4FA2-A9C5-1C7E75616EB7}"/>
    <cellStyle name="Note 32 2" xfId="35500" xr:uid="{6CF0F491-158B-4A27-98B3-F92457D94160}"/>
    <cellStyle name="Note 33" xfId="35501" xr:uid="{A476C5B0-DE71-48DA-8905-52597B656E37}"/>
    <cellStyle name="Note 33 2" xfId="35502" xr:uid="{F01E705F-F258-4896-8E5F-69DD473B5F9E}"/>
    <cellStyle name="Note 34" xfId="35503" xr:uid="{B5442364-A169-4B72-ADC8-CDF18CC567F9}"/>
    <cellStyle name="Note 34 2" xfId="35504" xr:uid="{F50DF2AB-9EBB-4AB1-8D39-E74F216BD789}"/>
    <cellStyle name="Note 35" xfId="35505" xr:uid="{6DA71051-41AE-4D70-AC08-64FF7E76C289}"/>
    <cellStyle name="Note 35 2" xfId="35506" xr:uid="{4B42009F-AE16-4CA0-B0EC-160DA056B52A}"/>
    <cellStyle name="Note 36" xfId="35507" xr:uid="{3407E3DE-CF90-490C-A28D-16B4D544AF1E}"/>
    <cellStyle name="Note 36 2" xfId="35508" xr:uid="{6F818B2D-C269-4C9E-9B56-EA1CF4DB922A}"/>
    <cellStyle name="Note 37" xfId="35509" xr:uid="{ACC577B4-0438-4256-A615-4B75DBC0B78C}"/>
    <cellStyle name="Note 37 2" xfId="35510" xr:uid="{46D9D5D1-3EDD-417B-A709-D599E546B3DF}"/>
    <cellStyle name="Note 38" xfId="35511" xr:uid="{9E98DA66-C64F-4FD1-ADB1-7037DB9A5271}"/>
    <cellStyle name="Note 38 2" xfId="35512" xr:uid="{64BEC639-9F98-4AA0-BFA9-806ABA92B314}"/>
    <cellStyle name="Note 39" xfId="35513" xr:uid="{516DF976-E635-4194-92A0-23A33B21E2D3}"/>
    <cellStyle name="Note 39 2" xfId="35514" xr:uid="{F20BEE81-E353-45F6-A0BF-AE454DBEF05A}"/>
    <cellStyle name="Note 4" xfId="35515" xr:uid="{510C0B92-5F68-49A4-BE00-7FD26D223665}"/>
    <cellStyle name="Note 4 2" xfId="35516" xr:uid="{95EC0FE6-3DFE-4534-8722-B1390590EDFD}"/>
    <cellStyle name="Note 4 2 2" xfId="35517" xr:uid="{3FAA6CF0-6802-4647-AB1F-EE36326A0985}"/>
    <cellStyle name="Note 4 2_Cost Drivers" xfId="35518" xr:uid="{2C6F3487-8949-43CA-BCE7-4587B69760E2}"/>
    <cellStyle name="Note 4 3" xfId="35519" xr:uid="{4F2D21AD-E713-4F52-BBFD-D3B0295470FC}"/>
    <cellStyle name="Note 4 3 2" xfId="35520" xr:uid="{71191DAC-69E7-4112-B4BE-D2327C5E6BA0}"/>
    <cellStyle name="Note 4 3 2 2" xfId="35521" xr:uid="{1FE7721D-E4B1-4F05-AAF2-5BF50A306B16}"/>
    <cellStyle name="Note 4 3 3" xfId="35522" xr:uid="{EA095D3A-D971-487D-9609-A4E65EDE0A3D}"/>
    <cellStyle name="Note 4 4" xfId="35523" xr:uid="{D1E8059B-B599-416E-AB8F-D317F2B7E9F6}"/>
    <cellStyle name="Note 4 4 2" xfId="35524" xr:uid="{B2391B58-E9C5-4E2D-B8A8-99F1699E9D91}"/>
    <cellStyle name="Note 4 5" xfId="35525" xr:uid="{F4A2F7DD-4487-441B-B9AF-B28CDEF2C6DA}"/>
    <cellStyle name="Note 4 5 2" xfId="35526" xr:uid="{42DAB47D-9FE6-405F-88D7-E89744E9C0D3}"/>
    <cellStyle name="Note 4 6" xfId="35527" xr:uid="{8A15E66A-6334-4432-8350-D16DF54135BF}"/>
    <cellStyle name="Note 4 7" xfId="35528" xr:uid="{842DFEE0-F0E2-4803-B828-DF7567CF7F89}"/>
    <cellStyle name="Note 40" xfId="35529" xr:uid="{185A7B40-6FA8-48C8-89F7-691C3B6EF52E}"/>
    <cellStyle name="Note 40 2" xfId="35530" xr:uid="{41FCF599-CBF4-4B5D-B13E-A4FBFC314FD2}"/>
    <cellStyle name="Note 41" xfId="35531" xr:uid="{BA4456E6-DDEB-44F2-B77B-3E862ED5A550}"/>
    <cellStyle name="Note 41 2" xfId="35532" xr:uid="{4A642B7A-E713-4223-90DF-170DB55E0649}"/>
    <cellStyle name="Note 42" xfId="35533" xr:uid="{6EA14DAF-4A82-4396-AD5A-0DBA45B06E1F}"/>
    <cellStyle name="Note 42 2" xfId="35534" xr:uid="{B0F0A95A-6F8D-4D07-9BC7-FA57224CE3F1}"/>
    <cellStyle name="Note 43" xfId="35535" xr:uid="{D1E1B5A0-21C5-42C6-B217-13C312C88A3C}"/>
    <cellStyle name="Note 43 2" xfId="35536" xr:uid="{1A227838-D37E-4044-9798-4FF15FB9D65B}"/>
    <cellStyle name="Note 44" xfId="35537" xr:uid="{85E986BA-5683-4A63-A16A-161F7911F758}"/>
    <cellStyle name="Note 44 2" xfId="35538" xr:uid="{03849506-650E-40E8-8DF3-2F507251D338}"/>
    <cellStyle name="Note 45" xfId="35539" xr:uid="{B19A8C13-A19D-4DA0-BB72-58D1F53B218E}"/>
    <cellStyle name="Note 45 2" xfId="35540" xr:uid="{389F044B-0447-4A5F-8E5B-B3ADBA9BACC4}"/>
    <cellStyle name="Note 46" xfId="35541" xr:uid="{7DF8F72E-1F70-499F-86B0-8F107E3B3A37}"/>
    <cellStyle name="Note 46 2" xfId="35542" xr:uid="{2503D966-64AD-4D99-8CE4-EB57D0EBE029}"/>
    <cellStyle name="Note 47" xfId="35543" xr:uid="{61311030-7FBC-4F49-8BB9-A5552FB9861A}"/>
    <cellStyle name="Note 47 2" xfId="35544" xr:uid="{BA83110D-AF98-4C9B-8190-E23E2287A2C9}"/>
    <cellStyle name="Note 48" xfId="35545" xr:uid="{C4E372EC-CAF7-4907-9E19-770B7E1FCE0A}"/>
    <cellStyle name="Note 48 2" xfId="35546" xr:uid="{A9AD2581-7045-429A-8F6C-596F28DBFA48}"/>
    <cellStyle name="Note 49" xfId="35547" xr:uid="{0D774CAD-0439-4825-9AD3-A35598203961}"/>
    <cellStyle name="Note 49 2" xfId="35548" xr:uid="{EE96D8D1-C8DF-4B33-A72C-0023BEC06ACF}"/>
    <cellStyle name="Note 5" xfId="35549" xr:uid="{129C95DD-E95B-41DC-BE52-A78339868498}"/>
    <cellStyle name="Note 5 2" xfId="35550" xr:uid="{9FFD78B1-878B-4C96-AB2C-84A3C20369D3}"/>
    <cellStyle name="Note 5 2 2" xfId="35551" xr:uid="{666F00CB-CBAB-49EC-9C9C-8854F76E3012}"/>
    <cellStyle name="Note 5 2_Cost Drivers" xfId="35552" xr:uid="{B56DFAF4-9733-47AF-9254-94A31704D233}"/>
    <cellStyle name="Note 5 3" xfId="35553" xr:uid="{FAAEB96D-D07B-4F56-B8C0-176F154C73C3}"/>
    <cellStyle name="Note 5 3 2" xfId="35554" xr:uid="{BCE6B35C-A8A2-4212-B391-D3D5D2257D9B}"/>
    <cellStyle name="Note 5 3 2 2" xfId="35555" xr:uid="{F8076FBA-7867-47F1-BAA9-A01753CAAC63}"/>
    <cellStyle name="Note 5 3 3" xfId="35556" xr:uid="{18F272AC-E723-40DF-9175-F96C26F9BE81}"/>
    <cellStyle name="Note 5 4" xfId="35557" xr:uid="{97C1D3EF-07B2-49C6-8853-9F2E8ECEBE23}"/>
    <cellStyle name="Note 5 4 2" xfId="35558" xr:uid="{43DA58FB-A048-41E7-B3E2-77E85CFF130D}"/>
    <cellStyle name="Note 5 5" xfId="35559" xr:uid="{14743ED8-4207-4A62-9BED-83947A2247C9}"/>
    <cellStyle name="Note 5 5 2" xfId="35560" xr:uid="{1FAF8B93-5BCE-44CA-8D57-1851C5E13229}"/>
    <cellStyle name="Note 5 6" xfId="35561" xr:uid="{C7E62E4B-AFFE-462B-B0C1-A3574E5C8E0B}"/>
    <cellStyle name="Note 5 7" xfId="35562" xr:uid="{4404B3EE-F2C5-4E17-A807-B0C0F8475978}"/>
    <cellStyle name="Note 50" xfId="35563" xr:uid="{AE7D76DA-B8EF-43D3-8230-C25E05134D98}"/>
    <cellStyle name="Note 50 2" xfId="35564" xr:uid="{C8D7A4EF-5FFF-45E7-BCF4-20151A307021}"/>
    <cellStyle name="Note 51" xfId="35565" xr:uid="{77F1486B-BE58-4555-A4E4-A36F06F18111}"/>
    <cellStyle name="Note 51 2" xfId="35566" xr:uid="{3147D65B-FBB3-4BB9-B6E6-6F2D75C445C0}"/>
    <cellStyle name="Note 52" xfId="35567" xr:uid="{68DBB450-995A-4DA9-9710-E64B7AD2AAA3}"/>
    <cellStyle name="Note 52 2" xfId="35568" xr:uid="{67CCE06D-965D-4488-9056-773FEC3D5AAE}"/>
    <cellStyle name="Note 53" xfId="35569" xr:uid="{1B392522-862A-4457-BF24-3FACA79E13F9}"/>
    <cellStyle name="Note 53 2" xfId="35570" xr:uid="{B9AED323-92AF-4BE4-A642-061AD53BCE61}"/>
    <cellStyle name="Note 54" xfId="35571" xr:uid="{260F4138-F9CC-412F-9243-51920B344B53}"/>
    <cellStyle name="Note 54 2" xfId="35572" xr:uid="{8EFD9681-CF5D-4119-82A7-E26B6E6B56AB}"/>
    <cellStyle name="Note 55" xfId="35573" xr:uid="{10AAEDB2-6A65-4108-AB8E-65856688B91F}"/>
    <cellStyle name="Note 55 2" xfId="35574" xr:uid="{AA195A8A-93B5-481A-8FFE-BC9E83317F6E}"/>
    <cellStyle name="Note 56" xfId="35575" xr:uid="{BCAC34A3-A4D4-45A5-94D1-F75EFC0E06F0}"/>
    <cellStyle name="Note 56 2" xfId="35576" xr:uid="{B11A9B94-70DE-4F62-BCAC-B870A5DCEB76}"/>
    <cellStyle name="Note 57" xfId="35577" xr:uid="{C1ECD8DB-D629-46A3-90D3-5658CA36BD00}"/>
    <cellStyle name="Note 57 2" xfId="35578" xr:uid="{3A5C8D24-CAAE-4AB0-BCC9-DE700C957B63}"/>
    <cellStyle name="Note 58" xfId="35579" xr:uid="{AA3873DD-297B-4822-92B4-FEAA406C9EEA}"/>
    <cellStyle name="Note 58 2" xfId="35580" xr:uid="{B0D51B41-3A0A-4A0C-B428-CC2768B43DB4}"/>
    <cellStyle name="Note 59" xfId="35581" xr:uid="{3D0B3FD5-3461-447B-947B-3BDA40158026}"/>
    <cellStyle name="Note 59 2" xfId="35582" xr:uid="{0277B02E-8934-4D73-8AEF-326A66EA5332}"/>
    <cellStyle name="Note 6" xfId="35583" xr:uid="{CF603C7B-FA1F-458E-A1E5-A3F604FEDF50}"/>
    <cellStyle name="Note 6 2" xfId="35584" xr:uid="{CB0CACF9-563C-4227-A527-F298D5EE1561}"/>
    <cellStyle name="Note 6 2 2" xfId="35585" xr:uid="{6430DA43-0452-4668-A47F-9E9D6C08B254}"/>
    <cellStyle name="Note 6 2_Cost Drivers" xfId="35586" xr:uid="{86B54902-76C3-4B64-9B7D-DD5890F0FD14}"/>
    <cellStyle name="Note 6 3" xfId="35587" xr:uid="{744DE5E3-4795-43B7-8B4A-308E60D299AF}"/>
    <cellStyle name="Note 6 3 2" xfId="35588" xr:uid="{2D0F0EFE-A8F0-451C-97E2-7D6966C611E8}"/>
    <cellStyle name="Note 6 3 2 2" xfId="35589" xr:uid="{1468B7FE-C385-4316-A076-567D8893C073}"/>
    <cellStyle name="Note 6 3 3" xfId="35590" xr:uid="{E9086915-8B97-424F-A78B-964CD05CB190}"/>
    <cellStyle name="Note 6 4" xfId="35591" xr:uid="{F71E0615-ED4E-46C8-A995-2F47FB242F1D}"/>
    <cellStyle name="Note 6 4 2" xfId="35592" xr:uid="{D916BED6-FA7F-4763-804E-4098AA42FB51}"/>
    <cellStyle name="Note 6 5" xfId="35593" xr:uid="{72DBE6A1-BF50-4AA6-99B1-97437A90C927}"/>
    <cellStyle name="Note 6 5 2" xfId="35594" xr:uid="{F78D0893-5C56-450C-A89D-A3FA6C2DDD4F}"/>
    <cellStyle name="Note 6 6" xfId="35595" xr:uid="{D87BB2CD-5358-4DDF-B956-F532F453FE46}"/>
    <cellStyle name="Note 6 7" xfId="35596" xr:uid="{6CA80A9C-175C-4529-968D-63D19FF14B8F}"/>
    <cellStyle name="Note 60" xfId="35597" xr:uid="{EEB02084-4EFA-48AF-AB32-E26B08B13AEC}"/>
    <cellStyle name="Note 60 2" xfId="35598" xr:uid="{5A305184-BF2C-4EA3-97B0-320A9D8CEC4C}"/>
    <cellStyle name="Note 61" xfId="35599" xr:uid="{4D5E003F-D2FB-42CF-B3A2-7781D67CCFA6}"/>
    <cellStyle name="Note 61 2" xfId="35600" xr:uid="{175668CD-8EA1-4F4E-A05F-B0B5EEEED405}"/>
    <cellStyle name="Note 62" xfId="35601" xr:uid="{4E08FB70-45F0-4563-8D86-3CE593474C84}"/>
    <cellStyle name="Note 62 2" xfId="35602" xr:uid="{442E24B9-C790-4783-BA9A-A13A561326C7}"/>
    <cellStyle name="Note 63" xfId="35603" xr:uid="{8F64B4AC-ACC5-4D08-B309-B1DBA14EDC6F}"/>
    <cellStyle name="Note 63 2" xfId="35604" xr:uid="{0900362C-9562-4298-8B36-8108C74E10AB}"/>
    <cellStyle name="Note 64" xfId="35605" xr:uid="{66FF3BB4-C1EA-4AA0-A7E9-4BE9F2AA7A72}"/>
    <cellStyle name="Note 64 2" xfId="35606" xr:uid="{3D4B5A4E-ED3B-4C0E-BABC-35629752FDDA}"/>
    <cellStyle name="Note 65" xfId="35607" xr:uid="{FF0BB0FB-02EA-42AF-87E1-8956A95E53C5}"/>
    <cellStyle name="Note 65 2" xfId="35608" xr:uid="{9A53A561-13C7-4960-8370-0AC0BC1FF22C}"/>
    <cellStyle name="Note 66" xfId="35609" xr:uid="{DE22AB7C-C0AA-4760-8EEB-9721D706D944}"/>
    <cellStyle name="Note 66 2" xfId="35610" xr:uid="{BFCFF4FB-4F36-41BC-942F-D10C11540A22}"/>
    <cellStyle name="Note 67" xfId="35611" xr:uid="{2FEC8AF9-1850-4AD3-B468-0ABACCF7D4B0}"/>
    <cellStyle name="Note 67 2" xfId="35612" xr:uid="{338A2553-D5A4-4502-9424-7B73DBFEF41D}"/>
    <cellStyle name="Note 68" xfId="35613" xr:uid="{0AA176A4-A381-48F3-8F7A-90CF6DB70C6E}"/>
    <cellStyle name="Note 68 2" xfId="35614" xr:uid="{08311B00-5202-41DC-9083-11DE3191A21C}"/>
    <cellStyle name="Note 69" xfId="35615" xr:uid="{9C094FA7-EF48-4BD3-B770-1FA9295894D3}"/>
    <cellStyle name="Note 69 2" xfId="35616" xr:uid="{F2D20165-C4AD-4CB8-9112-1F13EB6D1D45}"/>
    <cellStyle name="Note 7" xfId="35617" xr:uid="{E537749A-89AD-4D1E-A3C1-6DC13C2068E0}"/>
    <cellStyle name="Note 7 2" xfId="35618" xr:uid="{0356D95F-C4C8-47A8-BB72-41B9412927AD}"/>
    <cellStyle name="Note 70" xfId="35619" xr:uid="{BDC002E5-8452-4310-8134-92B3ABAD66EE}"/>
    <cellStyle name="Note 70 2" xfId="35620" xr:uid="{FE4963C4-1DAA-4CE6-B1CD-93F53E6C9341}"/>
    <cellStyle name="Note 71" xfId="35621" xr:uid="{CB7949F5-E3B5-403F-9033-8F60D94400D8}"/>
    <cellStyle name="Note 71 2" xfId="35622" xr:uid="{EF822563-5524-47D3-99FA-810A9E77EB6F}"/>
    <cellStyle name="Note 72" xfId="35623" xr:uid="{FBB9103A-A54E-4EEA-9D45-214E71377E79}"/>
    <cellStyle name="Note 72 2" xfId="35624" xr:uid="{A5C8575D-0C3F-4A16-8FDB-45CFB8222D02}"/>
    <cellStyle name="Note 73" xfId="35625" xr:uid="{B8401BFE-90C0-4110-8A13-F04F8D0DDAEA}"/>
    <cellStyle name="Note 73 2" xfId="35626" xr:uid="{0B56E285-2ED1-484E-A5FA-53221598D7B3}"/>
    <cellStyle name="Note 74" xfId="35627" xr:uid="{BB382BE3-E75D-4A5E-9D63-CD2BFB405026}"/>
    <cellStyle name="Note 74 2" xfId="35628" xr:uid="{C2BFC18C-3953-4A4F-9C92-A75E31546056}"/>
    <cellStyle name="Note 75" xfId="35629" xr:uid="{F38ADD12-6215-4478-88E0-C0C33D6B46BB}"/>
    <cellStyle name="Note 75 2" xfId="35630" xr:uid="{360FE0A6-5AA7-4FA5-9068-FB68D544355D}"/>
    <cellStyle name="Note 75 3" xfId="35631" xr:uid="{3E643A8C-9E3D-4F15-9186-2E5E29DD957E}"/>
    <cellStyle name="Note 76" xfId="35632" xr:uid="{E601D3ED-500A-43F5-B974-0DB719F93FA3}"/>
    <cellStyle name="Note 8" xfId="35633" xr:uid="{20FDF910-6956-4596-B004-08DEFC06B5CA}"/>
    <cellStyle name="Note 8 2" xfId="35634" xr:uid="{C037BBAB-60E1-4A66-BFD1-577C7CD412E4}"/>
    <cellStyle name="Note 9" xfId="35635" xr:uid="{F95E1654-90E1-4570-BEC2-8B7CC4EAC6CD}"/>
    <cellStyle name="Note 9 2" xfId="35636" xr:uid="{5883EEE8-D7A1-477A-A2EC-F9223F8C1A8E}"/>
    <cellStyle name="Output 2" xfId="35637" xr:uid="{A2412765-43DE-4940-BA11-180937EDA334}"/>
    <cellStyle name="Output 2 2" xfId="35638" xr:uid="{8B27195B-B70F-4D71-8F9B-FCC1FA7BA7F6}"/>
    <cellStyle name="Output 2 2 2" xfId="35639" xr:uid="{111E9201-7D80-484E-A8FB-F85B67317E30}"/>
    <cellStyle name="Output 2 2 3" xfId="35640" xr:uid="{4A350869-7D98-4F50-95E1-EB048145E5F4}"/>
    <cellStyle name="Output 2 2 4" xfId="35641" xr:uid="{7BA75C01-30B7-4A36-925F-AFB787D9BDB0}"/>
    <cellStyle name="Output 2 3" xfId="35642" xr:uid="{67F581B1-63BA-4142-A50F-3E656952B0BE}"/>
    <cellStyle name="Output 2 3 2" xfId="35643" xr:uid="{F72ECB85-F8A0-425D-B211-A1952026A4E8}"/>
    <cellStyle name="Output 2 3 2 2" xfId="35644" xr:uid="{13AD742B-4FAB-4C50-83EA-75B16602F7E0}"/>
    <cellStyle name="Output 2 3 3" xfId="35645" xr:uid="{34C8EFF5-ED4C-4924-B644-33EF4A9379CF}"/>
    <cellStyle name="Output 2 3 4" xfId="35646" xr:uid="{9E5A5AA7-A02E-496C-BB2C-01E74DDA93B5}"/>
    <cellStyle name="Output 2 4" xfId="35647" xr:uid="{7FA67ADE-8ED1-4A09-A2A7-908670884832}"/>
    <cellStyle name="Output 2 4 2" xfId="35648" xr:uid="{A688F255-CF60-4897-8F53-9ED44ADE098F}"/>
    <cellStyle name="Output 2 5" xfId="35649" xr:uid="{B1DE01C5-BAFE-4A33-80E3-88FC4075B643}"/>
    <cellStyle name="Output 2 5 2" xfId="35650" xr:uid="{F9B27AE6-6C2A-40DD-A9D8-0FF59DFE91CC}"/>
    <cellStyle name="Output 2 6" xfId="35651" xr:uid="{A0942745-3645-4E56-BD4F-6FB6E09ECBB0}"/>
    <cellStyle name="Output 2 6 2" xfId="35652" xr:uid="{D48F3DCA-62D9-4912-8F9E-840D3D7B1879}"/>
    <cellStyle name="Output 2 7" xfId="35653" xr:uid="{CBF34AAC-4FAB-4BC3-B891-248FC1CFF86C}"/>
    <cellStyle name="Output 3" xfId="35654" xr:uid="{2284CD18-7C27-457D-ACF3-C72B9221DBC7}"/>
    <cellStyle name="Output 3 2" xfId="35655" xr:uid="{9A8E3113-8B21-420E-8972-FB2EEA3CB986}"/>
    <cellStyle name="Output 3 2 2" xfId="35656" xr:uid="{EA0E2AFB-152C-460C-B241-D0EFBF59F518}"/>
    <cellStyle name="Output 3 3" xfId="35657" xr:uid="{BE64FF70-9D0D-4FFC-97FD-8BCEFFA79425}"/>
    <cellStyle name="Output 3 3 2" xfId="35658" xr:uid="{FB632E81-E561-4D3A-9351-DC5E255AE263}"/>
    <cellStyle name="Output 3 3 2 2" xfId="35659" xr:uid="{1D88D8F7-B069-4A1F-977C-4EE34D7CE316}"/>
    <cellStyle name="Output 3 3 3" xfId="35660" xr:uid="{2A1DCAD2-BEA4-41E5-85CB-79D4EB696461}"/>
    <cellStyle name="Output 3 4" xfId="35661" xr:uid="{489A36FD-8198-41E7-86A9-AE8AAF897CF3}"/>
    <cellStyle name="Output 3 4 2" xfId="35662" xr:uid="{6A11EB74-606E-4781-BEE9-AFE16225A9BF}"/>
    <cellStyle name="Output 3 5" xfId="35663" xr:uid="{C2BB3AF2-A72D-429C-BB3B-D89109D58DFC}"/>
    <cellStyle name="Output 3 5 2" xfId="35664" xr:uid="{DDD92B44-3078-470D-8664-7DBAE357D199}"/>
    <cellStyle name="Output 3 6" xfId="35665" xr:uid="{7B0DACD2-F7BC-4372-991F-873D2A1D6D30}"/>
    <cellStyle name="Output 4" xfId="35666" xr:uid="{0C69C4EF-51A7-488B-ADA8-BC11C4493D29}"/>
    <cellStyle name="Output 4 2" xfId="35667" xr:uid="{EBC10BCC-88A6-46AF-B859-A8958390AF35}"/>
    <cellStyle name="Output 4 2 2" xfId="35668" xr:uid="{D606BC4E-91F5-4AB1-AB0D-629F9F5564AF}"/>
    <cellStyle name="Output 4 3" xfId="35669" xr:uid="{42F69F0E-26ED-46D0-BAE3-74FA99BC8405}"/>
    <cellStyle name="Output 4 3 2" xfId="35670" xr:uid="{A342EF4A-B074-4E74-AB54-61D4DA5A938F}"/>
    <cellStyle name="Output 4 3 2 2" xfId="35671" xr:uid="{05809DBD-7172-4C39-86D1-DA0FA624A08B}"/>
    <cellStyle name="Output 4 3 3" xfId="35672" xr:uid="{D9550A3B-6301-4D47-9859-193BCF74CA35}"/>
    <cellStyle name="Output 4 4" xfId="35673" xr:uid="{FB3B7E80-5E77-4BA1-A70E-BC340D94D1A6}"/>
    <cellStyle name="Output 4 4 2" xfId="35674" xr:uid="{8FAEB22A-17C2-4783-A9E4-8F45AFC42162}"/>
    <cellStyle name="Output 4 5" xfId="35675" xr:uid="{72B482BE-6E63-461A-963D-87323612DF04}"/>
    <cellStyle name="Output 4 5 2" xfId="35676" xr:uid="{A93C5E43-AD08-42D4-B494-6A3A8878BECC}"/>
    <cellStyle name="Output 4 6" xfId="35677" xr:uid="{9BA338CE-DF5C-4BA6-A744-B239EB04EF24}"/>
    <cellStyle name="Output 5" xfId="35678" xr:uid="{E71B611F-5F44-49E2-BE9F-64597EA96EC2}"/>
    <cellStyle name="Output 5 2" xfId="35679" xr:uid="{C0D1A926-B096-4F95-839B-A2294D4B7D78}"/>
    <cellStyle name="Output 5 2 2" xfId="35680" xr:uid="{EA129EE4-63E5-4B4A-B69A-C0406458030D}"/>
    <cellStyle name="Output 5 3" xfId="35681" xr:uid="{D82E71CA-DAE6-437E-A653-DE75B6C0631C}"/>
    <cellStyle name="Output 5 3 2" xfId="35682" xr:uid="{B04A9413-7CC0-44F7-A8B0-31E9C2762174}"/>
    <cellStyle name="Output 5 3 2 2" xfId="35683" xr:uid="{2C5C341C-D557-47D6-8DF6-65FADC53B24A}"/>
    <cellStyle name="Output 5 3 3" xfId="35684" xr:uid="{D24C105F-0526-4F7A-B561-D5E6EA19D244}"/>
    <cellStyle name="Output 5 4" xfId="35685" xr:uid="{BD558AF5-8BD8-49BC-8C90-5FFA3371FD5F}"/>
    <cellStyle name="Output 5 4 2" xfId="35686" xr:uid="{D91F26E6-0C04-4F17-9F31-67628790C1DB}"/>
    <cellStyle name="Output 5 5" xfId="35687" xr:uid="{185E0DFB-7E73-405C-AE7D-BACC753C4D99}"/>
    <cellStyle name="Output 5 5 2" xfId="35688" xr:uid="{970A6522-133B-4DD5-BDFF-318375E3B438}"/>
    <cellStyle name="Output 5 6" xfId="35689" xr:uid="{A997E33F-66BB-4081-87B0-6BE2108844AC}"/>
    <cellStyle name="Output 6" xfId="35690" xr:uid="{D43FCDF1-8425-4DD5-BE83-97EB666CCD18}"/>
    <cellStyle name="Output 6 2" xfId="35691" xr:uid="{314F2779-E49B-45B9-A1A1-65012836C533}"/>
    <cellStyle name="Output 6 2 2" xfId="35692" xr:uid="{F7E6372E-DA38-4FDD-8F20-FA160AC96AA2}"/>
    <cellStyle name="Output 6 3" xfId="35693" xr:uid="{3C30E8DE-D7EC-4D2C-9627-15CBD5C673B1}"/>
    <cellStyle name="Output 6 3 2" xfId="35694" xr:uid="{EFADE269-52B8-493A-8323-20E5FE75F95A}"/>
    <cellStyle name="Output 6 3 2 2" xfId="35695" xr:uid="{2AE9A802-F7BC-436F-B238-E7EFC8ECAA83}"/>
    <cellStyle name="Output 6 3 3" xfId="35696" xr:uid="{6BE8A154-46FF-4A2B-A80E-C188F5E65F40}"/>
    <cellStyle name="Output 6 4" xfId="35697" xr:uid="{1EFFD167-56FE-4F2E-8CDB-28407E376A29}"/>
    <cellStyle name="Output 6 4 2" xfId="35698" xr:uid="{B5DD28A4-6642-406C-83E9-8D6AACAAD719}"/>
    <cellStyle name="Output 6 5" xfId="35699" xr:uid="{D523359F-4821-4132-9C1B-5D1CB2F4050B}"/>
    <cellStyle name="Output 6 5 2" xfId="35700" xr:uid="{49CA5664-92E3-4152-AF79-A641764549F1}"/>
    <cellStyle name="Output 6 6" xfId="35701" xr:uid="{AF4B813A-6130-4613-8AAF-E1BD7DC82407}"/>
    <cellStyle name="Output 7" xfId="35702" xr:uid="{DF30EDF9-043C-4869-9CA6-958CC7063541}"/>
    <cellStyle name="Output 7 2" xfId="35703" xr:uid="{03F31067-1FDA-4B96-BE7F-6DD5C68E328B}"/>
    <cellStyle name="Output 7 2 2" xfId="35704" xr:uid="{3CD49C6A-9606-4981-BB33-70F558F7BBD3}"/>
    <cellStyle name="Output 7 3" xfId="35705" xr:uid="{92AED502-F92B-441F-B2A4-7B2E05D75EB9}"/>
    <cellStyle name="Output 8" xfId="35706" xr:uid="{18A119B3-A642-4C22-9D91-5D5A53218DAD}"/>
    <cellStyle name="Output 8 2" xfId="35707" xr:uid="{7B5B165B-9296-4ED1-BF62-7ADB1F5A70AA}"/>
    <cellStyle name="Output 9" xfId="35708" xr:uid="{ADFEB179-8C2F-47ED-8B12-37BDD6019848}"/>
    <cellStyle name="Output Amounts" xfId="35709" xr:uid="{BBBC6A6F-4080-4B18-9E0D-DC1BBE4EA369}"/>
    <cellStyle name="Output Report Title" xfId="35710" xr:uid="{20FE07CE-6D7F-4B92-B270-338A5623681B}"/>
    <cellStyle name="Percent" xfId="3" builtinId="5"/>
    <cellStyle name="Percent 10" xfId="35711" xr:uid="{014E05CE-A089-4D6E-AE38-143831B4824C}"/>
    <cellStyle name="Percent 10 2" xfId="35712" xr:uid="{A3D70B25-FD0F-44B1-B0B3-1DBB171C0FE3}"/>
    <cellStyle name="Percent 10 3" xfId="35713" xr:uid="{8B8A7225-5259-4076-BD3F-7F07D0CDF86D}"/>
    <cellStyle name="Percent 11" xfId="35714" xr:uid="{9D9DBEF7-FF11-42D9-89FE-6BBAC4787050}"/>
    <cellStyle name="Percent 11 2" xfId="35715" xr:uid="{6F4EEFCD-2352-4147-8D2C-CD25FBB5C7B5}"/>
    <cellStyle name="Percent 11 3" xfId="35716" xr:uid="{429149C0-3C19-4FBA-AE11-58894374ED16}"/>
    <cellStyle name="Percent 12" xfId="35717" xr:uid="{DD8D07D8-57B6-4F7B-9C86-5FAF85B2D1FB}"/>
    <cellStyle name="Percent 12 2" xfId="35718" xr:uid="{276032C8-E0BF-4003-91D9-E04996491DB0}"/>
    <cellStyle name="Percent 12 3" xfId="35719" xr:uid="{6CF55DE1-24D8-44A8-B448-2826712F68B0}"/>
    <cellStyle name="Percent 12 4" xfId="35720" xr:uid="{7734E6B7-0B30-4061-AF27-63408DFDF15C}"/>
    <cellStyle name="Percent 13" xfId="35721" xr:uid="{8CD05CA5-0609-47A8-A608-A9ABACD4816A}"/>
    <cellStyle name="Percent 13 2" xfId="35722" xr:uid="{B9FAA0D8-208F-4F28-B4BA-6B33548C5F34}"/>
    <cellStyle name="Percent 13 3" xfId="35723" xr:uid="{00C94917-C962-4C4C-9438-411C28EE4904}"/>
    <cellStyle name="Percent 14" xfId="35724" xr:uid="{5FD16037-EF8B-4952-9639-30728A2E652A}"/>
    <cellStyle name="Percent 14 2" xfId="35725" xr:uid="{C1592D06-D046-4227-889A-D991156D23CB}"/>
    <cellStyle name="Percent 15" xfId="35726" xr:uid="{76FB682D-07A3-439D-812E-C9C74A82286D}"/>
    <cellStyle name="Percent 2" xfId="14" xr:uid="{678B94EF-8AF6-400E-B2CB-78DDB59A0004}"/>
    <cellStyle name="Percent 2 10" xfId="35727" xr:uid="{F16DC668-B3E3-458C-B558-A9204E4713E7}"/>
    <cellStyle name="Percent 2 10 2" xfId="35728" xr:uid="{7EAFF060-82CE-4A58-BBD5-604072C75AF4}"/>
    <cellStyle name="Percent 2 10 2 2" xfId="35729" xr:uid="{9EEAF2EC-921A-43D7-BD2C-971BB66A7E2E}"/>
    <cellStyle name="Percent 2 11" xfId="35730" xr:uid="{B58A6F36-6F91-448C-89D0-B6F37CA10F9A}"/>
    <cellStyle name="Percent 2 11 2" xfId="35731" xr:uid="{904A703B-5697-4576-AC2D-C32B365DB805}"/>
    <cellStyle name="Percent 2 11 2 2" xfId="35732" xr:uid="{8D352CC6-DE9F-488F-B3A1-CFA36694A167}"/>
    <cellStyle name="Percent 2 12" xfId="35733" xr:uid="{8BE34389-75D7-48B9-BF19-841C49657D18}"/>
    <cellStyle name="Percent 2 12 2" xfId="35734" xr:uid="{AEE4E5B2-F662-4724-9649-9C9CEDB6331F}"/>
    <cellStyle name="Percent 2 12 2 2" xfId="35735" xr:uid="{7876D47D-9682-4E58-8AE6-3FB7EFD256E2}"/>
    <cellStyle name="Percent 2 13" xfId="35736" xr:uid="{2A87938D-2EF7-46AA-895D-8405F1963B4F}"/>
    <cellStyle name="Percent 2 13 2" xfId="35737" xr:uid="{20AB7627-278D-4488-BC9D-112F61959D04}"/>
    <cellStyle name="Percent 2 13 2 2" xfId="35738" xr:uid="{85618E92-44DE-4EDB-B25D-B39B384BAA91}"/>
    <cellStyle name="Percent 2 14" xfId="35739" xr:uid="{2E35FF3E-F39A-4497-87A9-08334A64042C}"/>
    <cellStyle name="Percent 2 14 2" xfId="35740" xr:uid="{580B9A68-439A-49F7-8017-92DF2B3A6D0A}"/>
    <cellStyle name="Percent 2 14 2 2" xfId="35741" xr:uid="{F1AB39AC-523B-4103-93EE-2E7B7095EA91}"/>
    <cellStyle name="Percent 2 15" xfId="35742" xr:uid="{43175D26-A912-4F66-875E-58F241F35EEC}"/>
    <cellStyle name="Percent 2 15 2" xfId="35743" xr:uid="{0EC497EE-03B0-44F5-B6DA-6F2A79C4B877}"/>
    <cellStyle name="Percent 2 15 2 2" xfId="35744" xr:uid="{7C7B472A-7973-4BCC-A09A-1202A5B167F9}"/>
    <cellStyle name="Percent 2 16" xfId="35745" xr:uid="{76E69EC2-595C-42B9-8A05-C110D429E4AF}"/>
    <cellStyle name="Percent 2 16 2" xfId="35746" xr:uid="{085558FF-E0FF-4839-9EE2-36945E85EA39}"/>
    <cellStyle name="Percent 2 16 2 2" xfId="35747" xr:uid="{6D4466A1-570F-41F7-878B-D26801ADE014}"/>
    <cellStyle name="Percent 2 17" xfId="35748" xr:uid="{6D41F449-D655-4FA9-B053-66569C6D095A}"/>
    <cellStyle name="Percent 2 17 2" xfId="35749" xr:uid="{96100EF4-F5D1-4723-80C1-5A2BB9D05E84}"/>
    <cellStyle name="Percent 2 17 2 2" xfId="35750" xr:uid="{12276631-43BE-4DE5-BAC4-DEE9BFC75607}"/>
    <cellStyle name="Percent 2 18" xfId="35751" xr:uid="{9507E8CE-7CD8-4E57-B6B5-57966BF6E517}"/>
    <cellStyle name="Percent 2 18 2" xfId="35752" xr:uid="{4E29F8D8-408D-4314-BF3B-CA91DB249FA1}"/>
    <cellStyle name="Percent 2 18 2 2" xfId="35753" xr:uid="{082F2A92-B869-43BD-830D-9CDFE266A78A}"/>
    <cellStyle name="Percent 2 19" xfId="35754" xr:uid="{4D2719EC-6747-4920-A006-00DCA9730AAE}"/>
    <cellStyle name="Percent 2 19 2" xfId="35755" xr:uid="{074303E1-458F-404D-97F6-272FEFD111DF}"/>
    <cellStyle name="Percent 2 19 2 2" xfId="35756" xr:uid="{6D17E9BE-BDDC-4526-8853-C917A401979E}"/>
    <cellStyle name="Percent 2 2" xfId="35757" xr:uid="{096FD223-A899-4A60-A029-6CC852604563}"/>
    <cellStyle name="Percent 2 2 2" xfId="35758" xr:uid="{8F479C1A-BD42-4C91-911E-6FB978E0E350}"/>
    <cellStyle name="Percent 2 2 2 2" xfId="35759" xr:uid="{68F5D729-1091-42A7-9B08-6653F2636F09}"/>
    <cellStyle name="Percent 2 2 2 3" xfId="35760" xr:uid="{17F4D379-12A9-4264-8BFD-45FC4C2ABD74}"/>
    <cellStyle name="Percent 2 20" xfId="35761" xr:uid="{5C150589-53C2-4939-A868-7883450701CB}"/>
    <cellStyle name="Percent 2 20 2" xfId="35762" xr:uid="{4525D9C9-1502-4CA2-BBB0-1CE3E22FD17C}"/>
    <cellStyle name="Percent 2 20 2 2" xfId="35763" xr:uid="{46E4448E-42A4-478A-92E0-2B10213BBFBF}"/>
    <cellStyle name="Percent 2 21" xfId="35764" xr:uid="{B2FCEED2-814D-419B-A31F-9EED2D27DD7E}"/>
    <cellStyle name="Percent 2 21 2" xfId="35765" xr:uid="{52B5F1CA-50E8-4C71-BD8B-00EE4B0BEC9A}"/>
    <cellStyle name="Percent 2 21 2 2" xfId="35766" xr:uid="{27175761-D517-492E-952A-CBD05D189DE5}"/>
    <cellStyle name="Percent 2 22" xfId="35767" xr:uid="{F3BD5A62-AAE6-4570-8FEE-927BAC78F763}"/>
    <cellStyle name="Percent 2 22 2" xfId="35768" xr:uid="{730ED0CE-F7C8-44BF-B932-6BF99B6AA39A}"/>
    <cellStyle name="Percent 2 22 2 2" xfId="35769" xr:uid="{5071F766-B651-46CC-9648-079DE924C83E}"/>
    <cellStyle name="Percent 2 23" xfId="35770" xr:uid="{A652FA2A-08A3-48AD-A08B-72C88576B4AC}"/>
    <cellStyle name="Percent 2 23 2" xfId="35771" xr:uid="{3353DC27-9518-4259-85D8-8A0A11ECA7A9}"/>
    <cellStyle name="Percent 2 23 2 2" xfId="35772" xr:uid="{C2C9B0F6-141A-4C79-B3C5-64FE4670D7D1}"/>
    <cellStyle name="Percent 2 24" xfId="35773" xr:uid="{742011AA-1296-42BD-989B-30E84D60B6DA}"/>
    <cellStyle name="Percent 2 24 2" xfId="35774" xr:uid="{3E4F1215-2F93-41F1-8C3B-8D4D4E6AE27F}"/>
    <cellStyle name="Percent 2 24 2 2" xfId="35775" xr:uid="{652FC857-F4BC-44DF-B21A-3182F6B231D7}"/>
    <cellStyle name="Percent 2 25" xfId="35776" xr:uid="{5CF9884E-AA8D-4BF8-938B-4757E2EF8145}"/>
    <cellStyle name="Percent 2 3" xfId="35777" xr:uid="{24CE7616-35A2-443C-B0AF-BAC0AC2F875A}"/>
    <cellStyle name="Percent 2 3 2" xfId="35778" xr:uid="{CED7E7F0-0462-4395-9B49-B4339D2294E7}"/>
    <cellStyle name="Percent 2 3 2 2" xfId="35779" xr:uid="{AC746157-DBFC-47BD-AEB8-AE16AC541936}"/>
    <cellStyle name="Percent 2 3 2 3" xfId="35780" xr:uid="{743AC73B-7E3E-41DC-92E0-C4ED008B98A0}"/>
    <cellStyle name="Percent 2 3 3" xfId="35781" xr:uid="{1CF5F427-1E85-48E8-8005-52A44E6CBDAA}"/>
    <cellStyle name="Percent 2 3 4" xfId="35782" xr:uid="{6D62F233-B164-4C82-B54C-5ADF9126D5B4}"/>
    <cellStyle name="Percent 2 4" xfId="35783" xr:uid="{FD428D51-655F-4B26-8F4B-DA4EB9406434}"/>
    <cellStyle name="Percent 2 4 2" xfId="35784" xr:uid="{A69B8A15-4304-4867-B524-E6EF51FD6808}"/>
    <cellStyle name="Percent 2 4 2 2" xfId="35785" xr:uid="{E5BF76D0-3B34-4635-8D4F-0F5656BF27EA}"/>
    <cellStyle name="Percent 2 4 2 3" xfId="35786" xr:uid="{DDFAED1E-4C32-4ED1-B859-AC769607CD2B}"/>
    <cellStyle name="Percent 2 5" xfId="35787" xr:uid="{80C00EEB-A376-4135-807B-8A796A62E001}"/>
    <cellStyle name="Percent 2 5 2" xfId="35788" xr:uid="{81968B5D-05CF-4F01-A4FD-FFEB85661877}"/>
    <cellStyle name="Percent 2 5 2 2" xfId="35789" xr:uid="{AF3FDF50-8C4B-47C3-8DCE-23A7E4422738}"/>
    <cellStyle name="Percent 2 5 3" xfId="35790" xr:uid="{9AB5BD44-FCA7-4949-B60F-F29358E975B8}"/>
    <cellStyle name="Percent 2 6" xfId="35791" xr:uid="{42D2DAC2-4400-4225-9C8A-21D09C1595F5}"/>
    <cellStyle name="Percent 2 6 2" xfId="35792" xr:uid="{D608379D-0F02-498D-AAB3-38896126CE84}"/>
    <cellStyle name="Percent 2 6 2 2" xfId="35793" xr:uid="{4EF4AB52-BAC5-4CFC-B36C-721C509C629C}"/>
    <cellStyle name="Percent 2 7" xfId="35794" xr:uid="{CD84F6BD-CDF1-4E8D-980F-EDC49CBA84E6}"/>
    <cellStyle name="Percent 2 7 2" xfId="35795" xr:uid="{2A20CFCE-34DC-4C22-A626-0546EC97C3D7}"/>
    <cellStyle name="Percent 2 7 2 2" xfId="35796" xr:uid="{4F7132BE-FE20-4BAB-A32C-02D0A369CC34}"/>
    <cellStyle name="Percent 2 8" xfId="35797" xr:uid="{CAAE7D1D-3AED-4A91-83E3-79074BFC4669}"/>
    <cellStyle name="Percent 2 8 2" xfId="35798" xr:uid="{785E5BC6-4B01-4800-8152-7C819BC6B3B4}"/>
    <cellStyle name="Percent 2 8 2 2" xfId="35799" xr:uid="{4D67F202-ED84-4BF4-A494-31D4951C8CA5}"/>
    <cellStyle name="Percent 2 9" xfId="35800" xr:uid="{B9047263-0EA9-4B1C-85C9-F8A24326D303}"/>
    <cellStyle name="Percent 2 9 2" xfId="35801" xr:uid="{B87361C4-7066-4790-8AE4-8AE10455B8B9}"/>
    <cellStyle name="Percent 2 9 2 2" xfId="35802" xr:uid="{8366A430-2FE3-49DA-85C1-333BC62C2F2A}"/>
    <cellStyle name="Percent 3" xfId="8" xr:uid="{45D0EAD6-12FF-43F9-AB68-D2A2B3AD3BEA}"/>
    <cellStyle name="Percent 3 10" xfId="35803" xr:uid="{40E7155E-E55E-4003-897D-880FCB8283EE}"/>
    <cellStyle name="Percent 3 10 2" xfId="35804" xr:uid="{0C4EB3A4-8157-4A5F-A913-05753B67204E}"/>
    <cellStyle name="Percent 3 10 2 2" xfId="35805" xr:uid="{9C457E09-BDBA-4B37-AE9D-7DFBB2A4FD33}"/>
    <cellStyle name="Percent 3 11" xfId="35806" xr:uid="{486E845B-E78C-409A-BA2B-AC159A5F5F84}"/>
    <cellStyle name="Percent 3 11 2" xfId="35807" xr:uid="{CD8070E5-D8D8-45F7-BB89-F41AC250D45C}"/>
    <cellStyle name="Percent 3 11 2 2" xfId="35808" xr:uid="{5D18A030-47F4-451D-A67B-7985A96B592A}"/>
    <cellStyle name="Percent 3 12" xfId="35809" xr:uid="{58F7985C-7881-47C1-87EE-9B4F4054790A}"/>
    <cellStyle name="Percent 3 12 2" xfId="35810" xr:uid="{5980F372-FB16-43BA-A318-A674CE3454F5}"/>
    <cellStyle name="Percent 3 12 2 2" xfId="35811" xr:uid="{A814910C-D806-467A-8DA4-9F922CE1185E}"/>
    <cellStyle name="Percent 3 13" xfId="35812" xr:uid="{FCD27BDF-2317-4482-A078-24DCFA7164F8}"/>
    <cellStyle name="Percent 3 13 2" xfId="35813" xr:uid="{DED0C601-52C2-42CE-AF94-0CF9A88AA56B}"/>
    <cellStyle name="Percent 3 13 2 2" xfId="35814" xr:uid="{A68E7611-3E1D-4CD0-A40A-B95706F095CD}"/>
    <cellStyle name="Percent 3 14" xfId="35815" xr:uid="{AA90C48C-BB91-424A-BE66-8DF6FE738511}"/>
    <cellStyle name="Percent 3 14 2" xfId="35816" xr:uid="{5ED722DD-B78E-4008-839C-EA0770603191}"/>
    <cellStyle name="Percent 3 14 2 2" xfId="35817" xr:uid="{6E6A2B0D-9B75-46EC-B7D3-365E317E48AD}"/>
    <cellStyle name="Percent 3 15" xfId="35818" xr:uid="{1A427903-856D-4FFC-9C0B-E36213994855}"/>
    <cellStyle name="Percent 3 15 2" xfId="35819" xr:uid="{DEDE05D5-2609-48C3-ACE8-908B746286EB}"/>
    <cellStyle name="Percent 3 15 2 2" xfId="35820" xr:uid="{242B25C3-455E-4370-925E-10904CAC68FE}"/>
    <cellStyle name="Percent 3 16" xfId="35821" xr:uid="{3511A072-5013-4C6C-81BD-56367567ACD4}"/>
    <cellStyle name="Percent 3 16 2" xfId="35822" xr:uid="{7DD1570A-296D-464F-8456-E40049D9CE71}"/>
    <cellStyle name="Percent 3 16 2 2" xfId="35823" xr:uid="{A034302B-0404-4EAD-89A7-E6D06D66C237}"/>
    <cellStyle name="Percent 3 17" xfId="35824" xr:uid="{5BA4DBB1-45F0-473B-9641-6F7FE1F4CF2A}"/>
    <cellStyle name="Percent 3 17 2" xfId="35825" xr:uid="{0EE6E052-0AED-4F94-9E76-39E9E6F95357}"/>
    <cellStyle name="Percent 3 17 2 2" xfId="35826" xr:uid="{2CEE185A-69BD-4DAE-83CA-F18067F85372}"/>
    <cellStyle name="Percent 3 18" xfId="35827" xr:uid="{13BF3A29-DB7A-4344-8856-44EF7969F2EC}"/>
    <cellStyle name="Percent 3 18 2" xfId="35828" xr:uid="{7415E8C9-0B26-4DD4-9C71-0DC6A4713665}"/>
    <cellStyle name="Percent 3 18 2 2" xfId="35829" xr:uid="{CE162D1F-D315-4FC1-B191-0F3ACC22DE8E}"/>
    <cellStyle name="Percent 3 19" xfId="35830" xr:uid="{3E93350B-FBBF-4589-8699-58112F20B4BA}"/>
    <cellStyle name="Percent 3 19 2" xfId="35831" xr:uid="{0D6145C2-702E-4296-B537-9677242C580D}"/>
    <cellStyle name="Percent 3 19 2 2" xfId="35832" xr:uid="{081A5924-063F-4B62-B789-BCDD5818B4CE}"/>
    <cellStyle name="Percent 3 2" xfId="35833" xr:uid="{3450787F-CBD6-4DF3-9FC9-0D243902B6D6}"/>
    <cellStyle name="Percent 3 2 2" xfId="35834" xr:uid="{8AA739B0-C935-4F04-A1F0-AA72012FF601}"/>
    <cellStyle name="Percent 3 2 2 2" xfId="35835" xr:uid="{8CAE7A1E-AFEC-4E71-8059-1F4FF9DFDD5C}"/>
    <cellStyle name="Percent 3 2 3" xfId="35836" xr:uid="{C49465DC-2B2A-463F-8A88-FF5D4422CCF4}"/>
    <cellStyle name="Percent 3 20" xfId="35837" xr:uid="{8340C54B-7031-41ED-8AE1-79962F383966}"/>
    <cellStyle name="Percent 3 20 2" xfId="35838" xr:uid="{D1DA14DD-7536-4ED9-AF8D-E9A1D10C6C56}"/>
    <cellStyle name="Percent 3 20 2 2" xfId="35839" xr:uid="{67333FBB-55C8-49A7-90E8-8EC1DD6CA9AA}"/>
    <cellStyle name="Percent 3 21" xfId="35840" xr:uid="{9F8DD61B-074F-46B1-8915-E79363381A90}"/>
    <cellStyle name="Percent 3 21 2" xfId="35841" xr:uid="{B44C3E50-7B77-447D-B0E1-01BA6DBDCCFE}"/>
    <cellStyle name="Percent 3 22" xfId="35842" xr:uid="{5A58B1DB-2199-41BD-A087-2C1B204AC520}"/>
    <cellStyle name="Percent 3 23" xfId="35843" xr:uid="{3D92BEA3-2C23-4BE7-A7D1-96C5D11EFACB}"/>
    <cellStyle name="Percent 3 3" xfId="35844" xr:uid="{5760D2AF-67A3-4FD3-8259-6615A2117FBA}"/>
    <cellStyle name="Percent 3 3 2" xfId="35845" xr:uid="{94A8DCAC-A464-40BA-B612-7F4A4AF94BD6}"/>
    <cellStyle name="Percent 3 3 2 2" xfId="35846" xr:uid="{B66C3F05-E8A5-45FA-9873-A35D1766D303}"/>
    <cellStyle name="Percent 3 3 3" xfId="35847" xr:uid="{DBD5A892-3616-441D-AE26-24E9153DB59E}"/>
    <cellStyle name="Percent 3 4" xfId="35848" xr:uid="{01C2D0ED-4E84-4A3B-931D-A5B20D6AED91}"/>
    <cellStyle name="Percent 3 4 2" xfId="35849" xr:uid="{AD66FFFB-9C27-4A1B-B015-7A0F333B6385}"/>
    <cellStyle name="Percent 3 4 2 2" xfId="35850" xr:uid="{29DEF97A-56EC-44AD-96A9-306A1518BEC4}"/>
    <cellStyle name="Percent 3 5" xfId="35851" xr:uid="{F7F0E1B6-40D5-4E48-9A74-A85DF523A0A1}"/>
    <cellStyle name="Percent 3 5 2" xfId="35852" xr:uid="{1A65F187-4EC2-4DC7-BF54-B0B9FF5DF44F}"/>
    <cellStyle name="Percent 3 5 2 2" xfId="35853" xr:uid="{93D50831-3441-4BBC-9F5D-5D1E6DBB2760}"/>
    <cellStyle name="Percent 3 6" xfId="35854" xr:uid="{2D76D738-7A66-4C03-8873-92095F9A128B}"/>
    <cellStyle name="Percent 3 6 2" xfId="35855" xr:uid="{6EB46F63-9CC7-41E3-90FC-3EC53752229C}"/>
    <cellStyle name="Percent 3 6 2 2" xfId="35856" xr:uid="{08BA5387-110C-44AA-809A-5F99D0DC5956}"/>
    <cellStyle name="Percent 3 7" xfId="35857" xr:uid="{4BAB469D-E6ED-419B-8B09-6282AD0CDF24}"/>
    <cellStyle name="Percent 3 7 2" xfId="35858" xr:uid="{E1D2D169-87D5-45B8-8C56-B9EC0A60D991}"/>
    <cellStyle name="Percent 3 7 2 2" xfId="35859" xr:uid="{8E08BEA8-72AB-481F-BBB5-B47B9B49CDF0}"/>
    <cellStyle name="Percent 3 8" xfId="35860" xr:uid="{917975D0-FFB2-40A8-BDF6-14E8729AF714}"/>
    <cellStyle name="Percent 3 8 2" xfId="35861" xr:uid="{79049ACD-B0B6-4CA1-810E-F7962AB6C359}"/>
    <cellStyle name="Percent 3 8 2 2" xfId="35862" xr:uid="{4A91DA77-36DE-455C-A1E5-B29B61E86234}"/>
    <cellStyle name="Percent 3 9" xfId="35863" xr:uid="{D0E46D31-66B2-42E2-A4F9-1B0AABC77D69}"/>
    <cellStyle name="Percent 3 9 2" xfId="35864" xr:uid="{B81E6E27-30F4-4031-A18C-49C0811C328A}"/>
    <cellStyle name="Percent 3 9 2 2" xfId="35865" xr:uid="{F5DBD8C2-05C5-45BF-86E3-3FFB08C00D0E}"/>
    <cellStyle name="Percent 4" xfId="35866" xr:uid="{687918DE-6010-46A9-AEA9-4572D374BCDB}"/>
    <cellStyle name="Percent 4 10" xfId="35867" xr:uid="{03ABA414-0902-4AB8-8D65-20A6E91F092E}"/>
    <cellStyle name="Percent 4 10 2" xfId="35868" xr:uid="{518ED782-44DB-4B96-ADCC-DF923A32428F}"/>
    <cellStyle name="Percent 4 10 2 2" xfId="35869" xr:uid="{F19660FE-FBD9-4CD3-A723-BFF27188EDF0}"/>
    <cellStyle name="Percent 4 11" xfId="35870" xr:uid="{64C35FCD-6C6A-4FFD-9427-84F1EE391CE5}"/>
    <cellStyle name="Percent 4 11 2" xfId="35871" xr:uid="{F1919E2C-A23B-4A9F-981E-CC59700CC5BE}"/>
    <cellStyle name="Percent 4 11 2 2" xfId="35872" xr:uid="{3FFBC981-47C8-4C2D-B47C-0B6FA794B7DC}"/>
    <cellStyle name="Percent 4 12" xfId="35873" xr:uid="{062BC362-DA58-4724-9488-0E45F4128D5D}"/>
    <cellStyle name="Percent 4 12 2" xfId="35874" xr:uid="{1CEA21C3-FCBA-4099-905A-D8EAE8319566}"/>
    <cellStyle name="Percent 4 12 2 2" xfId="35875" xr:uid="{B5948218-57A8-4A70-B737-0C7D3323CDAC}"/>
    <cellStyle name="Percent 4 13" xfId="35876" xr:uid="{EED6BC34-D4C9-4A1B-9A11-ED4F69813CE1}"/>
    <cellStyle name="Percent 4 13 2" xfId="35877" xr:uid="{1818E4CA-A68A-49C4-B8C7-DF2E0E6FAA79}"/>
    <cellStyle name="Percent 4 13 2 2" xfId="35878" xr:uid="{3951E191-9C7B-4707-9BC8-A772325CE9DB}"/>
    <cellStyle name="Percent 4 14" xfId="35879" xr:uid="{1D3189B1-A790-4B2F-8F5B-B7D9FC8EE553}"/>
    <cellStyle name="Percent 4 14 2" xfId="35880" xr:uid="{C30D9D14-A412-494A-BBD3-CED599B8AC82}"/>
    <cellStyle name="Percent 4 14 2 2" xfId="35881" xr:uid="{9C55BDAD-C7C2-47B5-81DD-9BB4FC1EB99B}"/>
    <cellStyle name="Percent 4 15" xfId="35882" xr:uid="{BC075DC0-E153-4669-993B-4B3C56209FA4}"/>
    <cellStyle name="Percent 4 15 2" xfId="35883" xr:uid="{FE74109A-04FA-4E4F-9460-10B8E461D567}"/>
    <cellStyle name="Percent 4 15 2 2" xfId="35884" xr:uid="{DBAC4375-650B-492A-AAAD-10398084EA12}"/>
    <cellStyle name="Percent 4 16" xfId="35885" xr:uid="{615B29FC-E323-469C-9C79-0AB3E8C6A1A0}"/>
    <cellStyle name="Percent 4 16 2" xfId="35886" xr:uid="{7DE47EDA-E96F-4B38-A32F-CD8EA08CB299}"/>
    <cellStyle name="Percent 4 16 2 2" xfId="35887" xr:uid="{B6C963D5-A9CB-4CA0-A20C-AA34B8D0C11E}"/>
    <cellStyle name="Percent 4 17" xfId="35888" xr:uid="{3F777106-4776-4C7E-9A84-9394912D7DD8}"/>
    <cellStyle name="Percent 4 17 2" xfId="35889" xr:uid="{BEEB6088-B38E-4040-80F0-553DCB2E4EC3}"/>
    <cellStyle name="Percent 4 17 2 2" xfId="35890" xr:uid="{E2DEA03D-C6F3-44B0-B4CA-C85DB8B8CF30}"/>
    <cellStyle name="Percent 4 18" xfId="35891" xr:uid="{4BBD2B39-056D-4D97-A878-8CE54692DA50}"/>
    <cellStyle name="Percent 4 18 2" xfId="35892" xr:uid="{66E86618-5C15-4E87-B8C0-C924A0C4EFEB}"/>
    <cellStyle name="Percent 4 18 2 2" xfId="35893" xr:uid="{BB57477D-5774-4446-A22F-55FCC94853DA}"/>
    <cellStyle name="Percent 4 19" xfId="35894" xr:uid="{D33605CA-D478-4891-8B0B-07BFC5D6CE19}"/>
    <cellStyle name="Percent 4 19 2" xfId="35895" xr:uid="{ECA66754-0C5E-4DEF-8112-645CE954646F}"/>
    <cellStyle name="Percent 4 19 2 2" xfId="35896" xr:uid="{EA23A3C1-6670-4ADC-B9F9-7DD804C79C1E}"/>
    <cellStyle name="Percent 4 2" xfId="35897" xr:uid="{CC99A4CE-B50C-4018-B253-03E50B53E01A}"/>
    <cellStyle name="Percent 4 2 2" xfId="35898" xr:uid="{AED09D5C-CC81-45BF-A406-28CE710F3F8A}"/>
    <cellStyle name="Percent 4 2 2 2" xfId="35899" xr:uid="{F5957957-24D5-4177-B23D-44FD2675829E}"/>
    <cellStyle name="Percent 4 20" xfId="35900" xr:uid="{C036600E-CF9A-4D99-8C4C-D303E3C4BAC9}"/>
    <cellStyle name="Percent 4 20 2" xfId="35901" xr:uid="{316356CC-8EDF-4228-B457-120B097AA63B}"/>
    <cellStyle name="Percent 4 20 2 2" xfId="35902" xr:uid="{66FC25A1-9218-4557-B8D1-1CAD7E36E694}"/>
    <cellStyle name="Percent 4 21" xfId="35903" xr:uid="{10C8433C-DD46-4C7F-9AC2-C22BD6A74BE1}"/>
    <cellStyle name="Percent 4 21 2" xfId="35904" xr:uid="{D734BE5D-0CD1-4B73-A795-3631FF97B34E}"/>
    <cellStyle name="Percent 4 22" xfId="35905" xr:uid="{E24AA78F-C523-4FDE-9FF0-477D4AE90284}"/>
    <cellStyle name="Percent 4 3" xfId="35906" xr:uid="{9B2A8A85-E1FB-4E2A-8AB7-E2B7780464E7}"/>
    <cellStyle name="Percent 4 3 2" xfId="35907" xr:uid="{7393BCCE-21DA-460B-B467-2E4E5482C532}"/>
    <cellStyle name="Percent 4 3 2 2" xfId="35908" xr:uid="{365BD6A6-1A79-47DE-8FCC-DEA36790D656}"/>
    <cellStyle name="Percent 4 3 3" xfId="35909" xr:uid="{AB696B8F-58CD-4004-A0F6-9290672A3323}"/>
    <cellStyle name="Percent 4 4" xfId="35910" xr:uid="{0D7AC0D4-B6E3-4A84-8C76-335FF6703BA9}"/>
    <cellStyle name="Percent 4 4 2" xfId="35911" xr:uid="{C6B791E0-1220-458A-93EF-0CFFA0BDB0BA}"/>
    <cellStyle name="Percent 4 4 2 2" xfId="35912" xr:uid="{E8959F9B-21C6-4DE3-8609-69CEBB716125}"/>
    <cellStyle name="Percent 4 5" xfId="35913" xr:uid="{DBBA87AC-4A34-4D9A-81F5-3B36F0FA00C0}"/>
    <cellStyle name="Percent 4 5 2" xfId="35914" xr:uid="{4DFC0668-8052-48D1-BBE6-F55974432722}"/>
    <cellStyle name="Percent 4 5 2 2" xfId="35915" xr:uid="{E0E4CC29-FE1B-4BDC-85D0-FC2DAA19C731}"/>
    <cellStyle name="Percent 4 6" xfId="35916" xr:uid="{35FD9ECA-075C-4BD7-B0A8-C1F3998BFEC2}"/>
    <cellStyle name="Percent 4 6 2" xfId="35917" xr:uid="{AF52AB8B-2659-4FC6-97B9-740CB21665B2}"/>
    <cellStyle name="Percent 4 6 2 2" xfId="35918" xr:uid="{71119587-B6FB-482F-9CCE-4ED8E346369B}"/>
    <cellStyle name="Percent 4 7" xfId="35919" xr:uid="{C84B4DC4-786B-472D-846E-A9318E349219}"/>
    <cellStyle name="Percent 4 7 2" xfId="35920" xr:uid="{10220BEF-ECA4-46D9-9ED6-4D5859D1464D}"/>
    <cellStyle name="Percent 4 7 2 2" xfId="35921" xr:uid="{8FDD8F93-C0E6-4900-8975-A1A7D1A1C1A9}"/>
    <cellStyle name="Percent 4 8" xfId="35922" xr:uid="{3F3A74F7-4B7C-4BEE-941A-B1AF2E844A20}"/>
    <cellStyle name="Percent 4 8 2" xfId="35923" xr:uid="{ACFC6092-67FE-4871-B048-97FB099591BC}"/>
    <cellStyle name="Percent 4 8 2 2" xfId="35924" xr:uid="{210CF8EE-AC19-443A-9319-CC72EB54773A}"/>
    <cellStyle name="Percent 4 9" xfId="35925" xr:uid="{32902B85-CD63-4C2E-A982-3D4E886D9D0E}"/>
    <cellStyle name="Percent 4 9 2" xfId="35926" xr:uid="{117F9D1E-0890-4555-8C81-FA89BD0EEDFD}"/>
    <cellStyle name="Percent 4 9 2 2" xfId="35927" xr:uid="{0B3560D6-E6CF-4BDD-8AF1-6046C203A0F2}"/>
    <cellStyle name="Percent 5" xfId="35928" xr:uid="{497D014B-EDA0-4AEB-B3A7-9F01F263BBB3}"/>
    <cellStyle name="Percent 5 2" xfId="35929" xr:uid="{E85B0B3B-7BA8-45A3-B362-C07C40001E94}"/>
    <cellStyle name="Percent 5 2 2" xfId="35930" xr:uid="{614BC894-E85C-424B-A196-49E7CDCCC38B}"/>
    <cellStyle name="Percent 5 2 3" xfId="35931" xr:uid="{8C557F5A-B9DB-4E40-B7D9-3E620E433541}"/>
    <cellStyle name="Percent 5 3" xfId="35932" xr:uid="{7763AA6D-83F7-4209-8ADD-52961A3E54EA}"/>
    <cellStyle name="Percent 5 4" xfId="35933" xr:uid="{5F6BEA90-4EDF-432E-AC20-058972866C49}"/>
    <cellStyle name="Percent 5 5" xfId="35934" xr:uid="{22731343-CDFC-464A-8909-FEF093A0C256}"/>
    <cellStyle name="Percent 5 6" xfId="35935" xr:uid="{DA941D3E-09AD-4A2E-B667-47A2BA2663DF}"/>
    <cellStyle name="Percent 6" xfId="35936" xr:uid="{9842F5B0-C2FA-472C-8570-7300CBD009A3}"/>
    <cellStyle name="Percent 6 10" xfId="35937" xr:uid="{B752E23B-EBBE-4522-969B-C585F3433E40}"/>
    <cellStyle name="Percent 6 10 2" xfId="35938" xr:uid="{4F8AB203-32F7-43BB-86F1-775620EF1010}"/>
    <cellStyle name="Percent 6 10 2 2" xfId="35939" xr:uid="{A44740D6-BD95-4055-A00A-0909CDC303D9}"/>
    <cellStyle name="Percent 6 11" xfId="35940" xr:uid="{6E9FD50D-3E84-40A0-A10B-9C738AB6DB11}"/>
    <cellStyle name="Percent 6 11 2" xfId="35941" xr:uid="{326F2F40-D544-4124-9E23-6B088C30FC0B}"/>
    <cellStyle name="Percent 6 11 2 2" xfId="35942" xr:uid="{0DAE1376-0628-4FC1-B9DD-180FAA0D6139}"/>
    <cellStyle name="Percent 6 12" xfId="35943" xr:uid="{D1DB078B-D776-4835-9116-59BC77925C11}"/>
    <cellStyle name="Percent 6 12 2" xfId="35944" xr:uid="{D6261C87-B317-43CA-8DBF-B7A20B18ACC6}"/>
    <cellStyle name="Percent 6 12 2 2" xfId="35945" xr:uid="{6508EC9F-8585-4DAC-B59A-95AD67249168}"/>
    <cellStyle name="Percent 6 13" xfId="35946" xr:uid="{0B771058-292B-4BBD-A86C-1D7BC88D7277}"/>
    <cellStyle name="Percent 6 13 2" xfId="35947" xr:uid="{3E3C80BB-BEB5-4A94-A156-801B96FD06C3}"/>
    <cellStyle name="Percent 6 13 2 2" xfId="35948" xr:uid="{2E0C864B-7D6C-4086-9806-F69EB6323E87}"/>
    <cellStyle name="Percent 6 14" xfId="35949" xr:uid="{C007CC50-3CF9-4470-A9AC-AD86A4296DD7}"/>
    <cellStyle name="Percent 6 14 2" xfId="35950" xr:uid="{1F0A29C7-D533-427B-BB06-2260A8736411}"/>
    <cellStyle name="Percent 6 14 2 2" xfId="35951" xr:uid="{0690AC10-EAEA-4022-A590-174C4289D98C}"/>
    <cellStyle name="Percent 6 15" xfId="35952" xr:uid="{531E062E-476C-40B2-93F4-32CA86628594}"/>
    <cellStyle name="Percent 6 15 2" xfId="35953" xr:uid="{2D04ABC5-2768-4C20-B5B1-7332D2F3A55E}"/>
    <cellStyle name="Percent 6 15 2 2" xfId="35954" xr:uid="{AFF661DF-316F-4BD3-AE1B-49EB468710B9}"/>
    <cellStyle name="Percent 6 16" xfId="35955" xr:uid="{764968DE-E1A2-4756-ACD3-5CFC3C80D773}"/>
    <cellStyle name="Percent 6 16 2" xfId="35956" xr:uid="{A3BBE397-621B-46FB-A95F-8FC8EA45A597}"/>
    <cellStyle name="Percent 6 16 2 2" xfId="35957" xr:uid="{7F6E3AA9-F329-4F61-9487-5A5335ECFD06}"/>
    <cellStyle name="Percent 6 17" xfId="35958" xr:uid="{D702C16C-0EBC-47A0-8934-B99B2C0F5903}"/>
    <cellStyle name="Percent 6 17 2" xfId="35959" xr:uid="{4E17F630-BBB6-4B23-8E6D-B2A586918799}"/>
    <cellStyle name="Percent 6 17 2 2" xfId="35960" xr:uid="{F6DBDBB9-DCE0-47F1-8F7F-60CFBE66BF3F}"/>
    <cellStyle name="Percent 6 18" xfId="35961" xr:uid="{BBE8FF21-6C78-479B-8A28-39C3D4713781}"/>
    <cellStyle name="Percent 6 18 2" xfId="35962" xr:uid="{465372D1-4AEF-455B-B3DA-1B83DC833B66}"/>
    <cellStyle name="Percent 6 18 2 2" xfId="35963" xr:uid="{9CB2D8E2-DB2B-436C-9BFD-46E45567CD2E}"/>
    <cellStyle name="Percent 6 19" xfId="35964" xr:uid="{68032930-0A22-4454-80FB-A1E097E26692}"/>
    <cellStyle name="Percent 6 19 2" xfId="35965" xr:uid="{1C72FDA7-7A2C-4E42-AD88-4263F192F79E}"/>
    <cellStyle name="Percent 6 19 2 2" xfId="35966" xr:uid="{F4F5949F-DA1E-4890-943E-ADF9322E654C}"/>
    <cellStyle name="Percent 6 2" xfId="35967" xr:uid="{09093F63-AA8B-49BC-9D04-99403F83DA32}"/>
    <cellStyle name="Percent 6 2 2" xfId="35968" xr:uid="{04E2D866-F80F-477F-9D3D-9583F4802F98}"/>
    <cellStyle name="Percent 6 2 2 2" xfId="35969" xr:uid="{CF97B4CB-5378-41DD-A6B0-AC63FCEA78CD}"/>
    <cellStyle name="Percent 6 20" xfId="35970" xr:uid="{02D7638F-CFAB-4E6E-AC5C-D71BE575BB91}"/>
    <cellStyle name="Percent 6 20 2" xfId="35971" xr:uid="{746ABBCD-180A-4DFE-92A8-79F9FF159019}"/>
    <cellStyle name="Percent 6 20 2 2" xfId="35972" xr:uid="{86D7F774-FB59-4FDF-8A75-244417B8693F}"/>
    <cellStyle name="Percent 6 21" xfId="35973" xr:uid="{BBFC4A93-B755-4B74-8CF0-0489E8A9BBC1}"/>
    <cellStyle name="Percent 6 21 2" xfId="35974" xr:uid="{CC00A011-6F74-45AA-8412-0CD9AAEF5A13}"/>
    <cellStyle name="Percent 6 3" xfId="35975" xr:uid="{17003416-7AC8-4D88-B70D-21F3DCC8D832}"/>
    <cellStyle name="Percent 6 3 2" xfId="35976" xr:uid="{1E8DEBAC-EB37-4AFA-AB24-C3FAF813C99A}"/>
    <cellStyle name="Percent 6 3 2 2" xfId="35977" xr:uid="{8246CA6C-2FD5-4982-B4B0-E0F1E7D74618}"/>
    <cellStyle name="Percent 6 4" xfId="35978" xr:uid="{DB1A5F9D-4324-474C-BF26-957F4F629931}"/>
    <cellStyle name="Percent 6 4 2" xfId="35979" xr:uid="{6FA2C047-C1F9-4C47-8122-D13A83EFAA3D}"/>
    <cellStyle name="Percent 6 4 2 2" xfId="35980" xr:uid="{C45C38B9-B46E-428D-8825-B3B6E2F6D307}"/>
    <cellStyle name="Percent 6 5" xfId="35981" xr:uid="{1CD9BDAE-28CE-43F1-9648-60F20CED50E9}"/>
    <cellStyle name="Percent 6 5 2" xfId="35982" xr:uid="{0F47F3DD-2BAA-4A19-ABDA-0B09700A4F8E}"/>
    <cellStyle name="Percent 6 5 2 2" xfId="35983" xr:uid="{F533F724-A5B1-480C-B0BD-1FEBF911EFFB}"/>
    <cellStyle name="Percent 6 6" xfId="35984" xr:uid="{F4DFBAEF-7802-4936-978E-3AD023509CF1}"/>
    <cellStyle name="Percent 6 6 2" xfId="35985" xr:uid="{B7BD3238-3BFE-41DD-8406-1A0657E51DE4}"/>
    <cellStyle name="Percent 6 6 2 2" xfId="35986" xr:uid="{CE492037-3029-4DD0-9451-0140581E93E2}"/>
    <cellStyle name="Percent 6 7" xfId="35987" xr:uid="{F5AE9BDF-943A-4132-A2AC-46C219FDFCBE}"/>
    <cellStyle name="Percent 6 7 2" xfId="35988" xr:uid="{6CC96F32-2264-48C3-ACD7-2853CD7CDAD7}"/>
    <cellStyle name="Percent 6 7 2 2" xfId="35989" xr:uid="{D68526B8-92EE-4BE4-A16F-65F23E6451CE}"/>
    <cellStyle name="Percent 6 8" xfId="35990" xr:uid="{BE073085-DAC3-487B-B7E0-E752DBE312D2}"/>
    <cellStyle name="Percent 6 8 2" xfId="35991" xr:uid="{5D5A2F91-917F-4B99-B61E-D8DAF7A0FAE1}"/>
    <cellStyle name="Percent 6 8 2 2" xfId="35992" xr:uid="{2F149BC1-FC6F-416C-960E-D0CDD374CADD}"/>
    <cellStyle name="Percent 6 9" xfId="35993" xr:uid="{4FF7550A-100E-452D-A3BF-6B117842EC17}"/>
    <cellStyle name="Percent 6 9 2" xfId="35994" xr:uid="{3D3E1748-27A6-480B-A8B9-41A11291D9B8}"/>
    <cellStyle name="Percent 6 9 2 2" xfId="35995" xr:uid="{097D9A82-7037-43FD-BB57-9170FC1CAA8E}"/>
    <cellStyle name="Percent 7" xfId="35996" xr:uid="{963A91D6-0D11-4115-A8C2-822715CCD488}"/>
    <cellStyle name="Percent 7 10" xfId="35997" xr:uid="{E62D3D0C-81F7-4481-9ADC-50AAAF5C6198}"/>
    <cellStyle name="Percent 7 10 2" xfId="35998" xr:uid="{D2490369-499E-4CFC-88D0-CAC418C99C0F}"/>
    <cellStyle name="Percent 7 10 2 2" xfId="35999" xr:uid="{A316EF01-13B6-4CAB-A5C4-DA460B611CEE}"/>
    <cellStyle name="Percent 7 11" xfId="36000" xr:uid="{106EEA51-EF04-4706-971B-CB59AD28B68A}"/>
    <cellStyle name="Percent 7 11 2" xfId="36001" xr:uid="{85904FB7-AB81-4582-8904-8633F64AF3B8}"/>
    <cellStyle name="Percent 7 11 2 2" xfId="36002" xr:uid="{39D8CB60-CADE-47B0-B20E-4DCE5B039A65}"/>
    <cellStyle name="Percent 7 12" xfId="36003" xr:uid="{6FBD12CC-8431-47BF-9B4B-0BFC06C17B25}"/>
    <cellStyle name="Percent 7 12 2" xfId="36004" xr:uid="{7482D56B-B2F9-446F-9311-6506B4D5713B}"/>
    <cellStyle name="Percent 7 12 2 2" xfId="36005" xr:uid="{2822668F-602A-439D-900E-F846A7AD9064}"/>
    <cellStyle name="Percent 7 13" xfId="36006" xr:uid="{BD93E12B-6EC5-4EE5-938B-BE8914371EB7}"/>
    <cellStyle name="Percent 7 13 2" xfId="36007" xr:uid="{000F9B02-E4E6-411A-9940-AE163B7886EA}"/>
    <cellStyle name="Percent 7 13 2 2" xfId="36008" xr:uid="{EB2AEA8C-7397-4E06-A9B8-B5BAC5952BE2}"/>
    <cellStyle name="Percent 7 14" xfId="36009" xr:uid="{1AA97279-C791-4286-AEFE-135FB23817A1}"/>
    <cellStyle name="Percent 7 14 2" xfId="36010" xr:uid="{DEF4E6D1-DCD0-4519-BAF0-64D90490B228}"/>
    <cellStyle name="Percent 7 14 2 2" xfId="36011" xr:uid="{271F84BD-BB48-4A29-A665-32EFA4155244}"/>
    <cellStyle name="Percent 7 15" xfId="36012" xr:uid="{6DE503DC-86E5-4234-8EE1-5BD8FB56EA4A}"/>
    <cellStyle name="Percent 7 15 2" xfId="36013" xr:uid="{382ACC4A-33B8-4C9A-9635-DEC2BC0256A0}"/>
    <cellStyle name="Percent 7 15 2 2" xfId="36014" xr:uid="{8ECB5D69-5965-4941-8AE4-11C663F706B9}"/>
    <cellStyle name="Percent 7 16" xfId="36015" xr:uid="{A7A788B0-A3D7-485F-B161-2621AABFA942}"/>
    <cellStyle name="Percent 7 16 2" xfId="36016" xr:uid="{8AE02B6D-48D0-4DAC-B06D-E3056D8316D3}"/>
    <cellStyle name="Percent 7 16 2 2" xfId="36017" xr:uid="{9EC24289-48F0-455C-A424-8EC171645D03}"/>
    <cellStyle name="Percent 7 17" xfId="36018" xr:uid="{22000418-735E-4A33-A98C-02914F8549E0}"/>
    <cellStyle name="Percent 7 17 2" xfId="36019" xr:uid="{B08F15B5-CA5F-4EA6-BDA9-CC593F835986}"/>
    <cellStyle name="Percent 7 17 2 2" xfId="36020" xr:uid="{963EA365-1D98-4D78-BBD6-F38E64C76057}"/>
    <cellStyle name="Percent 7 18" xfId="36021" xr:uid="{0269F94D-5374-4A90-B4AA-856C6FCB657D}"/>
    <cellStyle name="Percent 7 18 2" xfId="36022" xr:uid="{EA3B98B7-2999-4714-B649-42C4D159F119}"/>
    <cellStyle name="Percent 7 18 2 2" xfId="36023" xr:uid="{A6AEE431-0B85-4196-9267-D82F77BD490A}"/>
    <cellStyle name="Percent 7 19" xfId="36024" xr:uid="{51A93EEC-8F47-4887-99D8-B683D99DEA40}"/>
    <cellStyle name="Percent 7 19 2" xfId="36025" xr:uid="{FC709A03-DF98-4A5D-9AA6-18685EF89915}"/>
    <cellStyle name="Percent 7 19 2 2" xfId="36026" xr:uid="{B1484CEF-14FD-4084-96C7-730855DA4C2A}"/>
    <cellStyle name="Percent 7 2" xfId="36027" xr:uid="{7A81C63B-352D-4451-B435-7AA77EB59E3E}"/>
    <cellStyle name="Percent 7 2 2" xfId="36028" xr:uid="{FA07B447-7D48-4E8F-B0AB-8E39E5F4667C}"/>
    <cellStyle name="Percent 7 2 2 2" xfId="36029" xr:uid="{8E934762-D3F2-47D1-81B7-52F509D9AF29}"/>
    <cellStyle name="Percent 7 20" xfId="36030" xr:uid="{8D27F22C-9DB3-4E59-9E3C-7C10BA34170B}"/>
    <cellStyle name="Percent 7 20 2" xfId="36031" xr:uid="{9BC56D89-22F1-489C-B753-D5438EC87670}"/>
    <cellStyle name="Percent 7 20 2 2" xfId="36032" xr:uid="{802D4BD5-8516-417A-97AE-07E4E37B9075}"/>
    <cellStyle name="Percent 7 21" xfId="36033" xr:uid="{F18AE0CA-FDC4-4296-A5F5-4A5B680A5847}"/>
    <cellStyle name="Percent 7 21 2" xfId="36034" xr:uid="{A0A7FE8A-95AF-40AF-89EA-97FDAEDF7651}"/>
    <cellStyle name="Percent 7 22" xfId="36035" xr:uid="{989DE3F7-0630-43FC-A07C-261402E02A4A}"/>
    <cellStyle name="Percent 7 3" xfId="36036" xr:uid="{FCBCEE2A-FC46-49DE-A48F-4C9D68C60B1E}"/>
    <cellStyle name="Percent 7 3 2" xfId="36037" xr:uid="{A40B6B80-A3DF-457A-9AFF-E49FA1CEC90D}"/>
    <cellStyle name="Percent 7 3 2 2" xfId="36038" xr:uid="{7286F8CB-EA5F-4CFF-98FF-E356774C5B40}"/>
    <cellStyle name="Percent 7 3 3" xfId="36039" xr:uid="{8725FD0E-C20F-4537-A7DF-1D52EF72BDBD}"/>
    <cellStyle name="Percent 7 4" xfId="36040" xr:uid="{9AB91C60-37BE-4371-AA61-EB043FBD1ECD}"/>
    <cellStyle name="Percent 7 4 2" xfId="36041" xr:uid="{D1B70718-273E-405B-8BBF-61F0445C4575}"/>
    <cellStyle name="Percent 7 4 2 2" xfId="36042" xr:uid="{8FEFC3AE-4971-4838-9CBB-5192F7A5E923}"/>
    <cellStyle name="Percent 7 5" xfId="36043" xr:uid="{9B50BCBA-997F-4B4F-BBDB-8D46E43ABD3E}"/>
    <cellStyle name="Percent 7 5 2" xfId="36044" xr:uid="{D2770F06-206D-4FE1-8DD1-F8C9F715C1B0}"/>
    <cellStyle name="Percent 7 5 2 2" xfId="36045" xr:uid="{FAAA4AD9-4A38-4FA9-B6A7-01700A1A0532}"/>
    <cellStyle name="Percent 7 6" xfId="36046" xr:uid="{0E1E9876-63D6-4DBD-B05F-08C7506E365C}"/>
    <cellStyle name="Percent 7 6 2" xfId="36047" xr:uid="{BE270976-3AB0-464E-A0CA-E4619A1F2045}"/>
    <cellStyle name="Percent 7 6 2 2" xfId="36048" xr:uid="{3D7F3AE7-31C6-4AB1-9B97-623A5C6762F3}"/>
    <cellStyle name="Percent 7 7" xfId="36049" xr:uid="{E6BA4F16-0381-40A7-91EB-09685DC8345A}"/>
    <cellStyle name="Percent 7 7 2" xfId="36050" xr:uid="{FA560ADE-30EA-46CA-A2AF-2B2CA031BD2B}"/>
    <cellStyle name="Percent 7 7 2 2" xfId="36051" xr:uid="{7B9E1DAE-C421-4C3F-937E-DBCC8AF1F20C}"/>
    <cellStyle name="Percent 7 8" xfId="36052" xr:uid="{A6D54A0A-9B92-43CD-A963-56FA665940ED}"/>
    <cellStyle name="Percent 7 8 2" xfId="36053" xr:uid="{A815989C-7A84-49D2-9A0A-96BD3EFCC10F}"/>
    <cellStyle name="Percent 7 8 2 2" xfId="36054" xr:uid="{3D58B0A0-517F-45BF-8A1A-E6CD167DD614}"/>
    <cellStyle name="Percent 7 9" xfId="36055" xr:uid="{428F1ECD-613A-4ECF-BBCC-9C6388EEFD26}"/>
    <cellStyle name="Percent 7 9 2" xfId="36056" xr:uid="{749E174E-21BC-47CB-B169-AA263F75B5BB}"/>
    <cellStyle name="Percent 7 9 2 2" xfId="36057" xr:uid="{238EC7C3-A949-43BD-B0ED-B84E3F10F85A}"/>
    <cellStyle name="Percent 8" xfId="36058" xr:uid="{F726F6A9-3D44-455E-92F9-C09B76B8690E}"/>
    <cellStyle name="Percent 8 10" xfId="36059" xr:uid="{2D6FE3F4-D33A-4035-B9C6-B78A9A0887A4}"/>
    <cellStyle name="Percent 8 10 2" xfId="36060" xr:uid="{24E10BE1-BE7B-4F89-A492-25E1CC468C18}"/>
    <cellStyle name="Percent 8 10 2 2" xfId="36061" xr:uid="{C8F13552-872C-4CE2-A671-1AD5246C112F}"/>
    <cellStyle name="Percent 8 11" xfId="36062" xr:uid="{10EF777A-4ECA-4E85-AC27-E7ED10AF5F49}"/>
    <cellStyle name="Percent 8 11 2" xfId="36063" xr:uid="{A23E28B9-DFE6-49A4-9D81-66DBE976ABCC}"/>
    <cellStyle name="Percent 8 11 2 2" xfId="36064" xr:uid="{ED289052-A630-41C0-8721-26285077AAC4}"/>
    <cellStyle name="Percent 8 12" xfId="36065" xr:uid="{F6182AE3-2333-4267-A287-FF438126A61D}"/>
    <cellStyle name="Percent 8 12 2" xfId="36066" xr:uid="{6F0B80AA-6363-496B-AE76-2837589525DC}"/>
    <cellStyle name="Percent 8 12 2 2" xfId="36067" xr:uid="{D0F3117B-9832-4644-909D-18863131E6F5}"/>
    <cellStyle name="Percent 8 13" xfId="36068" xr:uid="{6D7EF263-5492-434E-AA50-6470CB70414E}"/>
    <cellStyle name="Percent 8 13 2" xfId="36069" xr:uid="{A214ADD7-3D64-4F63-AB3B-3D4B922D314E}"/>
    <cellStyle name="Percent 8 13 2 2" xfId="36070" xr:uid="{D0120199-205F-46CA-B909-D88537AB82F0}"/>
    <cellStyle name="Percent 8 14" xfId="36071" xr:uid="{71FED5DE-AC63-4129-9800-4A3DD9A43E29}"/>
    <cellStyle name="Percent 8 14 2" xfId="36072" xr:uid="{BC50470A-CE37-4BBD-BA82-B571F20FE354}"/>
    <cellStyle name="Percent 8 14 2 2" xfId="36073" xr:uid="{87A522F7-8D93-46A1-BC71-094684B518B1}"/>
    <cellStyle name="Percent 8 15" xfId="36074" xr:uid="{17043247-B908-47CF-8B44-11744F56D2E1}"/>
    <cellStyle name="Percent 8 15 2" xfId="36075" xr:uid="{6BBB6839-CDED-4C6D-A8FA-76859B580AE5}"/>
    <cellStyle name="Percent 8 15 2 2" xfId="36076" xr:uid="{049260B1-BC55-4EB7-8CB6-CED8F7306333}"/>
    <cellStyle name="Percent 8 16" xfId="36077" xr:uid="{726D3AFF-F07B-4ECC-9FB1-A6AAAAB81BFB}"/>
    <cellStyle name="Percent 8 16 2" xfId="36078" xr:uid="{82351D10-FA1E-4FD9-B320-951222D0C286}"/>
    <cellStyle name="Percent 8 16 2 2" xfId="36079" xr:uid="{5FF3466E-9C02-437F-B5DF-CDF049FA9CA1}"/>
    <cellStyle name="Percent 8 17" xfId="36080" xr:uid="{3557B106-E886-4D9E-8199-A43B815096AF}"/>
    <cellStyle name="Percent 8 17 2" xfId="36081" xr:uid="{1240807F-DE33-4E2B-A95E-479B6FEBD302}"/>
    <cellStyle name="Percent 8 17 2 2" xfId="36082" xr:uid="{E18E1138-62DC-41E4-B29C-36A71D2BB8CD}"/>
    <cellStyle name="Percent 8 18" xfId="36083" xr:uid="{4E68A248-00BF-4C5F-96EB-51ACC11646BA}"/>
    <cellStyle name="Percent 8 18 2" xfId="36084" xr:uid="{274E1C07-A4F3-4AED-94BD-021E25B1B16B}"/>
    <cellStyle name="Percent 8 18 2 2" xfId="36085" xr:uid="{75818448-EB78-40BA-B30A-5A8BC7C37680}"/>
    <cellStyle name="Percent 8 19" xfId="36086" xr:uid="{5B145596-3AC9-456B-9870-69D30A93C87F}"/>
    <cellStyle name="Percent 8 19 2" xfId="36087" xr:uid="{CDC111F1-9600-4C9B-BE90-9ADED2AE5703}"/>
    <cellStyle name="Percent 8 19 2 2" xfId="36088" xr:uid="{4D4821FA-BD11-4FED-BA2E-15C07AD1D779}"/>
    <cellStyle name="Percent 8 2" xfId="36089" xr:uid="{874675E9-D40D-4CFB-8E2A-A855533B52DD}"/>
    <cellStyle name="Percent 8 2 2" xfId="36090" xr:uid="{19FE7ACD-0CAD-4CFF-860A-553070C40EFF}"/>
    <cellStyle name="Percent 8 2 2 2" xfId="36091" xr:uid="{84C7642E-D0E0-47C2-8568-8217DF92C0C6}"/>
    <cellStyle name="Percent 8 20" xfId="36092" xr:uid="{74E84291-737F-49AC-8A25-54A89D4C137B}"/>
    <cellStyle name="Percent 8 20 2" xfId="36093" xr:uid="{068679B5-53F1-4DC9-82FC-E611B296F3F9}"/>
    <cellStyle name="Percent 8 20 2 2" xfId="36094" xr:uid="{81248EBC-CB99-46C7-AC93-D3448BDF278A}"/>
    <cellStyle name="Percent 8 21" xfId="36095" xr:uid="{D62F0247-86AA-4A2F-A248-5BD8D8705A0A}"/>
    <cellStyle name="Percent 8 21 2" xfId="36096" xr:uid="{7B8AE952-3099-4C2A-B21A-059B57447995}"/>
    <cellStyle name="Percent 8 3" xfId="36097" xr:uid="{F7EF04A5-7235-4894-9E8A-0081FD4D8B03}"/>
    <cellStyle name="Percent 8 3 2" xfId="36098" xr:uid="{DBD856E2-1F4B-4DF1-AB0B-A337201226E5}"/>
    <cellStyle name="Percent 8 3 2 2" xfId="36099" xr:uid="{C7368478-ED6E-4B1A-8E62-427CEE1A141B}"/>
    <cellStyle name="Percent 8 4" xfId="36100" xr:uid="{2DB2F168-C366-46B0-A3F2-CD9F91094784}"/>
    <cellStyle name="Percent 8 4 2" xfId="36101" xr:uid="{0ED6BB8B-49E6-43DE-8085-7CFE9B3F773E}"/>
    <cellStyle name="Percent 8 4 2 2" xfId="36102" xr:uid="{933C9E86-9515-422E-9C3C-C0D6F9034C6F}"/>
    <cellStyle name="Percent 8 5" xfId="36103" xr:uid="{37C92F16-2CBD-48FB-BD59-4E2168DF9AB1}"/>
    <cellStyle name="Percent 8 5 2" xfId="36104" xr:uid="{4255D858-484B-4BD2-BB1F-C9309FC57C85}"/>
    <cellStyle name="Percent 8 5 2 2" xfId="36105" xr:uid="{A988842B-15C1-473D-92C1-D9D7E46E0680}"/>
    <cellStyle name="Percent 8 6" xfId="36106" xr:uid="{66C92BE2-90BB-4598-A6E9-5084EC513A0C}"/>
    <cellStyle name="Percent 8 6 2" xfId="36107" xr:uid="{AE21B0CF-517F-4D38-A567-6B2F636301F5}"/>
    <cellStyle name="Percent 8 6 2 2" xfId="36108" xr:uid="{A6C2B980-AE11-4395-98F3-50CF2E9E6BAA}"/>
    <cellStyle name="Percent 8 7" xfId="36109" xr:uid="{928952F7-AA05-4FB3-8D4D-040ED485094D}"/>
    <cellStyle name="Percent 8 7 2" xfId="36110" xr:uid="{0EF7B6C8-09A4-49DF-994A-7D7DB016C935}"/>
    <cellStyle name="Percent 8 7 2 2" xfId="36111" xr:uid="{42E14993-80CC-481B-BFF8-048D9C7A800A}"/>
    <cellStyle name="Percent 8 8" xfId="36112" xr:uid="{AD0D4AB8-1F0B-4B99-9EF7-934F1FEAE8FA}"/>
    <cellStyle name="Percent 8 8 2" xfId="36113" xr:uid="{0E161160-C365-40F6-ABAD-A083CE13DB8A}"/>
    <cellStyle name="Percent 8 8 2 2" xfId="36114" xr:uid="{79257411-73C7-447D-8F9A-960E7ACCF6F9}"/>
    <cellStyle name="Percent 8 9" xfId="36115" xr:uid="{7E9A3AE5-F8C1-4394-A5EE-E7F03E151225}"/>
    <cellStyle name="Percent 8 9 2" xfId="36116" xr:uid="{526DB8F6-C3CC-4817-B800-4DF82564AB5E}"/>
    <cellStyle name="Percent 8 9 2 2" xfId="36117" xr:uid="{4B0245FE-6A64-4C38-9DED-1EB53F611D2F}"/>
    <cellStyle name="Percent 9" xfId="36118" xr:uid="{4CF33589-045E-409B-8190-8D9135D0DB20}"/>
    <cellStyle name="Percent 9 10" xfId="36119" xr:uid="{71E193D4-094F-42E3-B748-59A8960B8A92}"/>
    <cellStyle name="Percent 9 10 2" xfId="36120" xr:uid="{ED5BDEF3-F7DE-486F-8C05-1FD161A80D91}"/>
    <cellStyle name="Percent 9 10 2 2" xfId="36121" xr:uid="{1C856143-EA1F-478D-82E3-2150C1A30698}"/>
    <cellStyle name="Percent 9 11" xfId="36122" xr:uid="{8711FBC5-123E-4B31-9C89-04A58CB05FD3}"/>
    <cellStyle name="Percent 9 11 2" xfId="36123" xr:uid="{0A78A513-CF65-4BB8-B3CF-63F6E0AC2CDA}"/>
    <cellStyle name="Percent 9 11 2 2" xfId="36124" xr:uid="{BF89D719-6072-4BFC-9817-0AD66EDE21D1}"/>
    <cellStyle name="Percent 9 12" xfId="36125" xr:uid="{7B764F62-57A3-4782-8380-3277EE3E67D1}"/>
    <cellStyle name="Percent 9 12 2" xfId="36126" xr:uid="{780B939F-AB9B-4461-BE1D-524BEC3C5505}"/>
    <cellStyle name="Percent 9 12 2 2" xfId="36127" xr:uid="{0E5173B2-E5F2-4C28-83EA-4A47805ABB26}"/>
    <cellStyle name="Percent 9 13" xfId="36128" xr:uid="{43DA9FFC-2183-4832-ABEC-87C984EBB402}"/>
    <cellStyle name="Percent 9 13 2" xfId="36129" xr:uid="{3C08AAAC-1991-443B-85E2-C8ECA78F69B8}"/>
    <cellStyle name="Percent 9 13 2 2" xfId="36130" xr:uid="{A0417460-BE3E-40A7-A75B-CE3EAF458CEF}"/>
    <cellStyle name="Percent 9 14" xfId="36131" xr:uid="{0DD6957A-5246-49A3-95F7-FB32D52F5C4B}"/>
    <cellStyle name="Percent 9 14 2" xfId="36132" xr:uid="{13972BBC-0FFF-470E-8336-0EC6FE2425EC}"/>
    <cellStyle name="Percent 9 14 2 2" xfId="36133" xr:uid="{A2750D2B-C30D-4A79-A2F7-0E6D6C4ED620}"/>
    <cellStyle name="Percent 9 15" xfId="36134" xr:uid="{80DC3E1B-1414-4CE5-AC3F-870F49B340F6}"/>
    <cellStyle name="Percent 9 15 2" xfId="36135" xr:uid="{9A65E2B7-2C61-4322-BD32-F945B9F98821}"/>
    <cellStyle name="Percent 9 15 2 2" xfId="36136" xr:uid="{25D6B8F1-BD9B-42D1-AFB7-3B950524859A}"/>
    <cellStyle name="Percent 9 16" xfId="36137" xr:uid="{901FECA8-5FDD-4109-993A-10C93F07D2EB}"/>
    <cellStyle name="Percent 9 16 2" xfId="36138" xr:uid="{78D4CB7E-0EEB-4593-B08D-AD42454D34DC}"/>
    <cellStyle name="Percent 9 16 2 2" xfId="36139" xr:uid="{81E7165E-28D0-4935-A3A6-414CB20F8CFA}"/>
    <cellStyle name="Percent 9 17" xfId="36140" xr:uid="{B0240FE7-135D-4273-8949-CE58A2C26966}"/>
    <cellStyle name="Percent 9 17 2" xfId="36141" xr:uid="{857B12D9-7327-4D0C-9F04-8D0E24BEADFA}"/>
    <cellStyle name="Percent 9 17 2 2" xfId="36142" xr:uid="{C29241F0-ED8C-4A7E-8FD7-794A1CC08F7D}"/>
    <cellStyle name="Percent 9 18" xfId="36143" xr:uid="{4A706E4C-D39E-40B9-BCF4-325FADA9F9E1}"/>
    <cellStyle name="Percent 9 18 2" xfId="36144" xr:uid="{26FE20A0-26D3-4ADA-9716-71CCEE10952B}"/>
    <cellStyle name="Percent 9 18 2 2" xfId="36145" xr:uid="{43685F92-103C-4D29-85EC-E6A1A6226773}"/>
    <cellStyle name="Percent 9 19" xfId="36146" xr:uid="{E330D2CB-2670-4E74-8D7A-99808BB1D609}"/>
    <cellStyle name="Percent 9 19 2" xfId="36147" xr:uid="{5391AC3F-5AD5-4543-863E-2FCD13BA4C64}"/>
    <cellStyle name="Percent 9 19 2 2" xfId="36148" xr:uid="{3E99224C-9AC7-4B8A-8C62-8A9AAC82023D}"/>
    <cellStyle name="Percent 9 2" xfId="36149" xr:uid="{127BFAF0-0504-4DE7-B64D-AC16F2519BFC}"/>
    <cellStyle name="Percent 9 2 2" xfId="36150" xr:uid="{36830E60-58AC-4396-ADA7-D04B06859BEC}"/>
    <cellStyle name="Percent 9 2 2 2" xfId="36151" xr:uid="{FFA4479D-34E1-4BE8-A65A-0C70DD4CDBE7}"/>
    <cellStyle name="Percent 9 20" xfId="36152" xr:uid="{56EAD38A-A881-412C-A187-591F5DFF9F74}"/>
    <cellStyle name="Percent 9 20 2" xfId="36153" xr:uid="{E67345B6-17B8-4CA6-8661-3EBC5993D252}"/>
    <cellStyle name="Percent 9 20 2 2" xfId="36154" xr:uid="{8B561071-8CF2-40F6-9D5A-DF25848F8047}"/>
    <cellStyle name="Percent 9 21" xfId="36155" xr:uid="{2637AB2E-70CF-4E5D-9B8E-F7F20054F63F}"/>
    <cellStyle name="Percent 9 21 2" xfId="36156" xr:uid="{A03B079C-7D6D-41B6-B837-FE76D8DED107}"/>
    <cellStyle name="Percent 9 3" xfId="36157" xr:uid="{81025611-D291-42BA-ADF5-37F8C00ADD64}"/>
    <cellStyle name="Percent 9 3 2" xfId="36158" xr:uid="{1862F620-DD96-4650-ABD1-1E5E3BB2FDC6}"/>
    <cellStyle name="Percent 9 3 2 2" xfId="36159" xr:uid="{6B18849C-5A80-476F-8DEF-4265433E9F2A}"/>
    <cellStyle name="Percent 9 4" xfId="36160" xr:uid="{B2573F4B-8103-47F9-BD67-95B5CAC29E11}"/>
    <cellStyle name="Percent 9 4 2" xfId="36161" xr:uid="{987D14C6-4A35-43C8-83D7-5FBE7EBC6683}"/>
    <cellStyle name="Percent 9 4 2 2" xfId="36162" xr:uid="{B21BE699-62C9-4A58-B8A8-488749A16E7F}"/>
    <cellStyle name="Percent 9 5" xfId="36163" xr:uid="{EB80CB18-50D2-400A-A4BD-ED7CC011811F}"/>
    <cellStyle name="Percent 9 5 2" xfId="36164" xr:uid="{7FD4BC77-0422-4022-B6BB-3BAB1FBBDB6D}"/>
    <cellStyle name="Percent 9 5 2 2" xfId="36165" xr:uid="{3D313942-9225-4E65-A74F-3F10CF8D8302}"/>
    <cellStyle name="Percent 9 6" xfId="36166" xr:uid="{EB0BE960-EF0A-41BC-A075-510F59457A4D}"/>
    <cellStyle name="Percent 9 6 2" xfId="36167" xr:uid="{9E4A4896-A9A7-4903-9C52-7CD3CE9C5E3B}"/>
    <cellStyle name="Percent 9 6 2 2" xfId="36168" xr:uid="{50F5F62E-D398-40DA-8565-3574C3A2C724}"/>
    <cellStyle name="Percent 9 7" xfId="36169" xr:uid="{09EA3FD6-B896-4D59-9CD6-D2790397B328}"/>
    <cellStyle name="Percent 9 7 2" xfId="36170" xr:uid="{B5CAD5DC-C52B-4D67-A367-AD735C9BF4DF}"/>
    <cellStyle name="Percent 9 7 2 2" xfId="36171" xr:uid="{6DA89B84-7B0E-4EC5-90EC-95FF19CB5CC3}"/>
    <cellStyle name="Percent 9 8" xfId="36172" xr:uid="{08950441-8F97-46BF-BFE6-83FB2AB1146C}"/>
    <cellStyle name="Percent 9 8 2" xfId="36173" xr:uid="{315FDEFA-C9D1-491B-86AA-D04CB184BA47}"/>
    <cellStyle name="Percent 9 8 2 2" xfId="36174" xr:uid="{92C03DDD-C925-427F-AAFB-CFAFFAB08660}"/>
    <cellStyle name="Percent 9 9" xfId="36175" xr:uid="{9EBC32BF-5235-4D37-BC64-F5D9DC682306}"/>
    <cellStyle name="Percent 9 9 2" xfId="36176" xr:uid="{77F8BF90-938D-4507-BCE8-5FDE10F049BA}"/>
    <cellStyle name="Percent 9 9 2 2" xfId="36177" xr:uid="{10154E9F-44D2-44D8-93D3-60F57F9D44F5}"/>
    <cellStyle name="Percent(2)" xfId="15" xr:uid="{572840A6-C23D-4363-8E67-E6E0CCF1D4F0}"/>
    <cellStyle name="Porcentaje 2" xfId="36178" xr:uid="{5821DCBF-1493-4A37-9592-0129F579C77B}"/>
    <cellStyle name="Porcentaje 2 2" xfId="36179" xr:uid="{7DCB61F7-6DB8-4940-A0DC-8A390CA0C453}"/>
    <cellStyle name="Porcentaje 3" xfId="36180" xr:uid="{1CB1CA3F-17F8-42C6-BC58-67C5D039AA6F}"/>
    <cellStyle name="Porcentual 2" xfId="36181" xr:uid="{6F760C4A-686F-44C4-9802-DE3233980DC7}"/>
    <cellStyle name="Porcentual 2 2" xfId="36182" xr:uid="{D8E51EE3-DAAF-4361-87B2-B2305B66A412}"/>
    <cellStyle name="Porcentual 2 2 2" xfId="36183" xr:uid="{F27D57F2-D53F-4F2E-BC13-881DBFA42347}"/>
    <cellStyle name="Porcentual 2 3" xfId="36184" xr:uid="{BAFF43E4-85E0-4592-9C0F-9C3FEBD24E44}"/>
    <cellStyle name="Porcentual 2 3 2" xfId="36185" xr:uid="{BD9CA64F-162E-461E-A4A2-A0FB1462EBAE}"/>
    <cellStyle name="Porcentual 2 4" xfId="36186" xr:uid="{F0665854-9754-4B76-A69A-902D1196A6AE}"/>
    <cellStyle name="Porcentual 3" xfId="36187" xr:uid="{9554767B-3A3B-4B9F-BC0C-2EBA76993F71}"/>
    <cellStyle name="Porcentual 3 2" xfId="36188" xr:uid="{ED02EE2D-5167-4623-8C8D-4789B19F1397}"/>
    <cellStyle name="Porcentual 3 3" xfId="36189" xr:uid="{5B7EEA9B-EBE8-4B5D-95E0-DB40CEDD1F9A}"/>
    <cellStyle name="Porcentual 4" xfId="36190" xr:uid="{E7FBC1DC-5AAA-4ADF-AE67-1FE247360DCA}"/>
    <cellStyle name="Porcentual 5" xfId="36191" xr:uid="{459BFE65-D128-40F1-BE74-42A684035191}"/>
    <cellStyle name="Red" xfId="16" xr:uid="{7224698C-3C74-4B5E-B5E2-DF672628EE0C}"/>
    <cellStyle name="Salida" xfId="36192" xr:uid="{D2B0C60D-7FC7-4BAB-ABBE-F34E7620DE72}"/>
    <cellStyle name="Salida 2" xfId="36193" xr:uid="{ED9C974B-FE97-41F5-87AB-2C72F630B3EF}"/>
    <cellStyle name="Salida 2 2" xfId="36194" xr:uid="{99568F66-A8E4-4560-8D2F-1B0094D7B0A3}"/>
    <cellStyle name="Salida 3" xfId="36195" xr:uid="{4C2FBB3F-89A9-4DE6-837D-E13778D82DA3}"/>
    <cellStyle name="Salida 3 2" xfId="36196" xr:uid="{B9845DC4-C6AF-42C0-AD75-1C71B272724D}"/>
    <cellStyle name="Salida 4" xfId="36197" xr:uid="{55C96882-F79A-45B5-9945-4049CD393280}"/>
    <cellStyle name="Salida 4 2" xfId="36198" xr:uid="{57FAA56B-81B7-4E00-9F76-23BD36E8CAF6}"/>
    <cellStyle name="Salida 5" xfId="36199" xr:uid="{0F0A7704-3437-43F1-932F-A2749A40382A}"/>
    <cellStyle name="Salida 5 2" xfId="36200" xr:uid="{DC4CD15C-D0B4-4D48-93AF-03CD5CE9E4B6}"/>
    <cellStyle name="Salida 6" xfId="36201" xr:uid="{C2D2F939-947E-4BF4-B7DC-6D43833D9B94}"/>
    <cellStyle name="Salida 6 2" xfId="36202" xr:uid="{A95051AA-085E-47D7-807C-15C2845BFC6F}"/>
    <cellStyle name="Salida 7" xfId="36203" xr:uid="{7ADBC614-0B6E-42C6-939D-BEC2E8198B62}"/>
    <cellStyle name="STYL1" xfId="36204" xr:uid="{F4317C03-8EC6-422B-83C4-B24DA3373968}"/>
    <cellStyle name="STYL1 2" xfId="36205" xr:uid="{8455CC3F-7216-46AD-BF58-7308658119EC}"/>
    <cellStyle name="Style 1" xfId="36206" xr:uid="{081781E6-1641-4F98-AFAF-A48F46DC23DA}"/>
    <cellStyle name="Style 1 2" xfId="36207" xr:uid="{C0CC4EA3-7E82-4CFF-BC28-2DE89C2C129D}"/>
    <cellStyle name="Style 1 2 2" xfId="36208" xr:uid="{E10C595D-4A75-42F2-827C-15FF395B1443}"/>
    <cellStyle name="Style 1 2 3" xfId="36209" xr:uid="{62824CC2-585C-47E8-BF64-6F06FAF0C59B}"/>
    <cellStyle name="Style 2" xfId="36210" xr:uid="{C6B8F0B4-A533-4B95-A8ED-06E362BB8A8F}"/>
    <cellStyle name="Style 2 2" xfId="36211" xr:uid="{DBCEDF74-9BDB-46EC-8951-F4BD6FBA61AB}"/>
    <cellStyle name="Style 2 2 2" xfId="36212" xr:uid="{525B4BC3-959C-496C-B555-D19F7D4C3716}"/>
    <cellStyle name="Style 2 2 3" xfId="36213" xr:uid="{354426B7-DC64-4E7B-93F4-8723B06CD423}"/>
    <cellStyle name="STYLE1" xfId="36214" xr:uid="{8501D1D0-EB5B-4570-AC7B-01A978F1DE09}"/>
    <cellStyle name="STYLE2" xfId="36215" xr:uid="{625CC488-C288-418D-8B54-35721E876881}"/>
    <cellStyle name="STYLE3" xfId="36216" xr:uid="{DEC01EA3-2CC9-4BF3-B733-4CC637C40F3B}"/>
    <cellStyle name="STYLE4" xfId="36217" xr:uid="{BA6C7F34-1282-4B1C-B2FF-22F36979AE75}"/>
    <cellStyle name="Texto de advertencia 2" xfId="36218" xr:uid="{CDEEC2CE-7638-44F9-9C85-BD928879B205}"/>
    <cellStyle name="Texto de advertencia 3" xfId="36219" xr:uid="{1A5F6A04-2592-4B5F-AF9B-0CAA19F94C3F}"/>
    <cellStyle name="Texto de advertencia 4" xfId="36220" xr:uid="{DE06227C-AF5F-4A1F-A4B5-EE7A579F1CED}"/>
    <cellStyle name="Texto de advertencia 5" xfId="36221" xr:uid="{2AC6C7E9-4D5C-4F4D-8790-F2C04806A73D}"/>
    <cellStyle name="Texto explicativo 2" xfId="36222" xr:uid="{0D4985D9-C3D2-45FE-870F-DA4DFE5F1B19}"/>
    <cellStyle name="Texto explicativo 3" xfId="36223" xr:uid="{86F50EE5-F144-4ECB-A85C-BA7793F89639}"/>
    <cellStyle name="Texto explicativo 4" xfId="36224" xr:uid="{1D57B45C-CB74-4CFA-99E3-CF532BCD719E}"/>
    <cellStyle name="Texto explicativo 5" xfId="36225" xr:uid="{64352527-590E-4870-A2E8-D6437941D62F}"/>
    <cellStyle name="Title 1" xfId="36226" xr:uid="{04E3FC7B-D51C-4D30-AEAE-06D8377257E9}"/>
    <cellStyle name="Title 1 2" xfId="36227" xr:uid="{D0E620F4-CFF1-4270-9577-7DB78A3F15A7}"/>
    <cellStyle name="Title 2" xfId="36228" xr:uid="{B77CCBEB-9470-4BCD-858A-F87BD5D3EA45}"/>
    <cellStyle name="Title 2 2" xfId="36229" xr:uid="{11803508-2481-4699-A33E-A32077A4E45A}"/>
    <cellStyle name="Title 2 2 2" xfId="36230" xr:uid="{2EA1179F-810A-48F9-8E41-7EEFE8E1F50E}"/>
    <cellStyle name="Title 2 2 3" xfId="36231" xr:uid="{15A67791-133D-435A-8F53-A4FF3419F341}"/>
    <cellStyle name="Title 2 2 4" xfId="36232" xr:uid="{5AC2175A-3F4E-4CBA-B44C-A83D1C8E09AF}"/>
    <cellStyle name="Title 2 3" xfId="36233" xr:uid="{EBB219AB-3DCA-41CA-BF7E-76E470AD9653}"/>
    <cellStyle name="Title 3" xfId="36234" xr:uid="{B62AB3BD-A0E0-4D6A-A2C5-0E4F3423D604}"/>
    <cellStyle name="Title 3 2" xfId="36235" xr:uid="{915B97D3-3763-4484-BC55-71DC77D565EC}"/>
    <cellStyle name="Title 3 2 2" xfId="36236" xr:uid="{81EC655F-377C-49BE-A3BB-CA670C3A2AAE}"/>
    <cellStyle name="Title 3 3" xfId="36237" xr:uid="{3B37FBFE-3616-40C2-9295-A1E6794B12DD}"/>
    <cellStyle name="Title 3 4" xfId="36238" xr:uid="{D8F70560-B972-46B7-BEE6-2B79F183AF31}"/>
    <cellStyle name="Title 4" xfId="36239" xr:uid="{F9EF796B-C6A9-4EED-9D7B-E95DF97891CC}"/>
    <cellStyle name="Title 4 2" xfId="36240" xr:uid="{25334484-3124-40F6-A81A-70B362CBE5BE}"/>
    <cellStyle name="Title 4 2 2" xfId="36241" xr:uid="{897C70B9-F8FD-4BC0-A77B-180C15D34B20}"/>
    <cellStyle name="Title 5" xfId="36242" xr:uid="{00917A5A-C410-4F39-8FC2-1D5289AEE1C8}"/>
    <cellStyle name="Title 5 2" xfId="36243" xr:uid="{995522CC-22EC-4863-A805-C98AC7555DB2}"/>
    <cellStyle name="Title 5 2 2" xfId="36244" xr:uid="{BA99838D-3870-4940-BECB-5A0E2EFA6285}"/>
    <cellStyle name="Title 6" xfId="36245" xr:uid="{918BC5DB-204D-4E1B-BFDC-FD44C94F19FC}"/>
    <cellStyle name="Title 6 2" xfId="36246" xr:uid="{7683068F-012C-48D7-8D08-DEF579ED713C}"/>
    <cellStyle name="Title 6 2 2" xfId="36247" xr:uid="{09B75253-4F48-419B-BA17-2EE777041970}"/>
    <cellStyle name="Título 1 2" xfId="36248" xr:uid="{F097D86D-01CA-448D-8024-13E390F7D18B}"/>
    <cellStyle name="Título 1 3" xfId="36249" xr:uid="{580F6E82-C152-43C7-B4A5-EB79D4F6E156}"/>
    <cellStyle name="Título 1 4" xfId="36250" xr:uid="{B611C009-4A73-4DF3-A4FD-1B03CA16DFE8}"/>
    <cellStyle name="Título 1 5" xfId="36251" xr:uid="{378E23F1-62A9-4D76-824C-3F41CBFCEDA2}"/>
    <cellStyle name="Título 2 2" xfId="36252" xr:uid="{FE7971DA-3EF2-4702-9529-21A8EFDA14BC}"/>
    <cellStyle name="Título 2 3" xfId="36253" xr:uid="{1D305EEE-879B-4845-80FE-BA41FB9A79CE}"/>
    <cellStyle name="Título 2 4" xfId="36254" xr:uid="{D118F421-5248-461E-A7A7-A0C3DB7F235E}"/>
    <cellStyle name="Título 2 5" xfId="36255" xr:uid="{6B88B62D-9334-4972-B5B3-19C39B38798D}"/>
    <cellStyle name="Título 3 2" xfId="36256" xr:uid="{A020190E-A34D-49CC-9EF0-72C34835FA2C}"/>
    <cellStyle name="Título 3 3" xfId="36257" xr:uid="{847EC243-CFDA-4F02-A7F8-0581191D42D7}"/>
    <cellStyle name="Título 3 4" xfId="36258" xr:uid="{73C00E6A-D41B-46E2-8C09-90BB9E80C184}"/>
    <cellStyle name="Título 3 5" xfId="36259" xr:uid="{E41FF63F-203C-4C40-B12E-3999CE3295F6}"/>
    <cellStyle name="Título 4" xfId="36260" xr:uid="{AEB11D98-D463-4DDC-B61D-CD66CD7EBE23}"/>
    <cellStyle name="Título 5" xfId="36261" xr:uid="{CB052770-2F72-41CF-88BC-54F8BFEAD2B8}"/>
    <cellStyle name="Título 6" xfId="36262" xr:uid="{3A12B603-B3B9-4820-8D83-933175FBF7F0}"/>
    <cellStyle name="Título 7" xfId="36263" xr:uid="{775E6F94-1F15-4A70-BCB7-29CAA7D36118}"/>
    <cellStyle name="Total 2" xfId="36264" xr:uid="{073C885B-DEFE-4559-B7FE-24A033163CE5}"/>
    <cellStyle name="Total 2 2" xfId="36265" xr:uid="{D4DAE849-F6CC-4357-9209-35B2C583BD2D}"/>
    <cellStyle name="Total 2 2 2" xfId="36266" xr:uid="{745FB706-7AC3-4478-A12F-4E4BF80441D7}"/>
    <cellStyle name="Total 2 2 2 2" xfId="36267" xr:uid="{35A5B957-E9D7-41A8-9961-E73057651B61}"/>
    <cellStyle name="Total 2 2 3" xfId="36268" xr:uid="{2F0C8D7C-C758-4726-84E5-C8AA114ABAC5}"/>
    <cellStyle name="Total 2 2 3 2" xfId="36269" xr:uid="{B7154CBB-8632-4066-90EC-DA71FF74BC4D}"/>
    <cellStyle name="Total 2 2 3 2 2" xfId="36270" xr:uid="{273EFBD8-C302-4430-A936-719DFDB19258}"/>
    <cellStyle name="Total 2 2 3 3" xfId="36271" xr:uid="{8E11B39D-99D6-4A65-A157-2E3798707828}"/>
    <cellStyle name="Total 2 2 4" xfId="36272" xr:uid="{BCBC62F2-F597-4A98-8EF2-4FFB137707DC}"/>
    <cellStyle name="Total 2 2 4 2" xfId="36273" xr:uid="{F3B9EA65-61CD-4971-84AF-6C2478E3C676}"/>
    <cellStyle name="Total 2 2 5" xfId="36274" xr:uid="{287BD16D-ECA1-4F4C-8E13-2B36438A14A5}"/>
    <cellStyle name="Total 2 2 5 2" xfId="36275" xr:uid="{3ECA8280-BD7C-4C49-9A48-BAE6388B2A4D}"/>
    <cellStyle name="Total 2 2 6" xfId="36276" xr:uid="{26DB9CA4-23E7-4C67-AA6F-100AC2A84B2C}"/>
    <cellStyle name="Total 2 3" xfId="36277" xr:uid="{078EB048-B260-4CD2-A77D-B496D91EF2CC}"/>
    <cellStyle name="Total 2 3 2" xfId="36278" xr:uid="{AB1C50A8-DBBD-412E-9D7F-DED549F0ED99}"/>
    <cellStyle name="Total 2 3 3" xfId="36279" xr:uid="{5623DF65-5556-4F97-B1F3-7151088029D3}"/>
    <cellStyle name="Total 2 4" xfId="36280" xr:uid="{9850CF5A-CEC7-4541-9DB0-29CC4AE71903}"/>
    <cellStyle name="Total 2 4 2" xfId="36281" xr:uid="{B11B2B5D-97DD-47C8-BC73-CD80F63CA79A}"/>
    <cellStyle name="Total 2 4 2 2" xfId="36282" xr:uid="{B0A654E9-455E-4637-8394-CE9A8C487B1C}"/>
    <cellStyle name="Total 2 4 3" xfId="36283" xr:uid="{D898A4C1-5F13-47DF-95D9-74325BCDE9A1}"/>
    <cellStyle name="Total 2 5" xfId="36284" xr:uid="{17EC584F-1C9C-4A1F-929B-F91B4A7C798A}"/>
    <cellStyle name="Total 2 5 2" xfId="36285" xr:uid="{23D85C61-1BF0-46E5-AEF5-4CE46EBDD409}"/>
    <cellStyle name="Total 2 6" xfId="36286" xr:uid="{E7BAB423-1FBB-43A9-A13A-6A4E93E50257}"/>
    <cellStyle name="Total 2 6 2" xfId="36287" xr:uid="{B7B4C573-7BD6-4FD8-A161-D11A0F547A5E}"/>
    <cellStyle name="Total 2 7" xfId="36288" xr:uid="{9404DB4B-324F-4C99-88E9-CB4B77461AC2}"/>
    <cellStyle name="Total 2 7 2" xfId="36289" xr:uid="{22DF8070-B034-4F69-B34C-266243EBCE7D}"/>
    <cellStyle name="Total 2 8" xfId="36290" xr:uid="{016B921C-EB29-42E6-AC9B-F075AD1AF9F9}"/>
    <cellStyle name="Total 2_Depletion-Cozamin" xfId="36291" xr:uid="{26F7A94E-5B52-49D1-8327-66C12104359A}"/>
    <cellStyle name="Total 3" xfId="36292" xr:uid="{F4FA098C-6605-477D-B0C7-F3774BFE5102}"/>
    <cellStyle name="Total 3 2" xfId="36293" xr:uid="{799FD573-536E-440E-89B5-3A68AA0A83F4}"/>
    <cellStyle name="Total 4" xfId="36294" xr:uid="{7F26A041-67DB-421E-949D-7A55B0BEF3DB}"/>
    <cellStyle name="Total 4 2" xfId="36295" xr:uid="{E7641EF8-9BF5-41C0-8562-4E7E11FA4EC3}"/>
    <cellStyle name="Total 5" xfId="36296" xr:uid="{6E2346AD-E449-4A3B-B3AD-9813A19D47EE}"/>
    <cellStyle name="Total 5 2" xfId="36297" xr:uid="{C9255A43-AE07-46D8-A17F-B40EC9115808}"/>
    <cellStyle name="Total 6" xfId="36298" xr:uid="{DA34E8F7-7A08-4C85-90A2-37A20B09460C}"/>
    <cellStyle name="Total 6 2" xfId="36299" xr:uid="{4DCE8F57-8A1F-4393-B82F-8D8DD04AD58B}"/>
    <cellStyle name="Total1 - Style1" xfId="36300" xr:uid="{903CEB6F-9CE3-4E2D-A1CD-0B6B39F30BFB}"/>
    <cellStyle name="Total1 - Style1 2" xfId="36301" xr:uid="{ADE001A2-C39E-4104-9D01-2BD817A1AAA4}"/>
    <cellStyle name="Tusental (0)_anbudjämförelse bygg" xfId="36302" xr:uid="{7956A0F1-7332-4390-9E23-477D793DF0BD}"/>
    <cellStyle name="Tusental_anbudjämförelse bygg" xfId="36303" xr:uid="{36202BA9-54B3-426A-ABE8-B021DDBD39D7}"/>
    <cellStyle name="Update" xfId="36304" xr:uid="{7F037031-47E9-4222-85A7-BB547015A638}"/>
    <cellStyle name="Valuta (0)_anbudjämförelse bygg" xfId="36305" xr:uid="{1B5EB59C-C650-461F-9A32-E0EF41EB3E15}"/>
    <cellStyle name="Warning Text 2" xfId="36306" xr:uid="{A4772547-FE66-452F-AA66-9B62C178DB5C}"/>
    <cellStyle name="Warning Text 2 2" xfId="36307" xr:uid="{339A10F2-4EF0-4E03-9E8F-1ADF7A071F86}"/>
    <cellStyle name="Warning Text 2 2 2" xfId="36308" xr:uid="{F6BC202F-285C-4C8A-BD5A-7B939220E99D}"/>
    <cellStyle name="Warning Text 2 2 3" xfId="36309" xr:uid="{82777BF2-9862-441E-84A9-93A9C3B3FD6E}"/>
    <cellStyle name="Warning Text 2 2 4" xfId="36310" xr:uid="{B0E6CCEB-7EA6-4200-8BFA-B87FF5A86084}"/>
    <cellStyle name="Warning Text 2 3" xfId="36311" xr:uid="{572513AA-8479-4291-9A69-4005C1399CDB}"/>
    <cellStyle name="Warning Text 2 3 2" xfId="36312" xr:uid="{944E920F-D4BE-46F6-B49A-938EF191D383}"/>
    <cellStyle name="Warning Text 3" xfId="36313" xr:uid="{3D8B9D8F-6011-4B74-A0D6-A8EA18C592DB}"/>
    <cellStyle name="Warning Text 3 2" xfId="36314" xr:uid="{28B7A003-9C73-4048-A90D-01CAF856491B}"/>
    <cellStyle name="Warning Text 3 2 2" xfId="36315" xr:uid="{2A9382C7-9D65-4FA9-8645-66F784F04BB0}"/>
    <cellStyle name="Warning Text 4" xfId="36316" xr:uid="{157C79C2-6DEB-4387-A69C-EA12F586D927}"/>
    <cellStyle name="Warning Text 4 2" xfId="36317" xr:uid="{EB376E0D-26F8-4A3D-BBE8-0BAE776740DE}"/>
    <cellStyle name="Warning Text 4 2 2" xfId="36318" xr:uid="{D8379128-DA30-4250-AC14-073C9CAFBD19}"/>
    <cellStyle name="Warning Text 5" xfId="36319" xr:uid="{0CBAD89C-A91B-4F16-8A51-FAC514A52D0A}"/>
    <cellStyle name="Warning Text 5 2" xfId="36320" xr:uid="{ABACB537-6517-48F5-90EB-9583E89A9678}"/>
    <cellStyle name="Warning Text 5 2 2" xfId="36321" xr:uid="{2247796A-2F4E-4BC5-AF46-BC1232D65D3B}"/>
    <cellStyle name="Warning Text 6" xfId="36322" xr:uid="{673F7B1E-473B-46D4-8AEA-90CB2A07EEEB}"/>
    <cellStyle name="Warning Text 6 2" xfId="36323" xr:uid="{D9E5EDB0-E2C8-49FF-9BAD-F64844250588}"/>
    <cellStyle name="Warning Text 6 2 2" xfId="36324" xr:uid="{C27B8350-7B71-4445-A2FD-DBC780DCD248}"/>
    <cellStyle name="waslotus" xfId="17" xr:uid="{1EEB63E0-5FB5-46EC-AB3A-91668195786A}"/>
    <cellStyle name="wk1_xls" xfId="18" xr:uid="{FB825257-3451-479F-9627-3A65E4CDB543}"/>
    <cellStyle name="wks" xfId="36325" xr:uid="{4E5FEF1D-342B-45D3-8B95-90E89AC8FB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yec.yk.ca/Common/GTA-98/Phase%20II%20Refiling%20-%2010_99/Rate%20Redesign/Final%20Board%20Redesign/98%20GTA%20Phase%20II%20Rate%20Redesig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EXCH\RedirectedFolders\Common\GTA-98\Phase%20II%20Refiling%20-%2010_99\Rate%20Redesign\Final%20Board%20Redesign\98%20GTA%20Phase%20II%20Rate%20Redesig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mmon\GTA-98\Phase%20II%20Refiling%20-%2010_99\Rate%20Redesign\Final%20Board%20Redesign\98%20GTA%20Phase%20II%20Rate%20Redesig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306/6.0/BP/08%20BP/Reg%20Model%20and%20Supporting%20Files/Sales%20and%20Generation%20-%202008-12%20B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 Summary"/>
      <sheetName val="Revenue Schedule"/>
      <sheetName val="Rider Calc."/>
      <sheetName val="Industrial RC by Class"/>
      <sheetName val="Bdets, Costs, Rates, Revenues"/>
      <sheetName val="Rates"/>
      <sheetName val="Allocation Factors"/>
      <sheetName val="Rider H(a)&amp;(b) Allocators"/>
      <sheetName val="R31 actuals inc. T-connect"/>
      <sheetName val="R31 Actuals minus T-connect"/>
      <sheetName val="Other Ind Actuals inc. T-con"/>
      <sheetName val="Other Ind Actuals minus T-con"/>
      <sheetName val="T-con Actuals by Class"/>
      <sheetName val="T-con Actuals by Rate &amp; Class"/>
      <sheetName val="Rates 21,41,51,56  Actuals"/>
      <sheetName val="Lights"/>
      <sheetName val="Existing Rates Lights"/>
    </sheetNames>
    <sheetDataSet>
      <sheetData sheetId="0"/>
      <sheetData sheetId="1"/>
      <sheetData sheetId="2"/>
      <sheetData sheetId="3"/>
      <sheetData sheetId="4"/>
      <sheetData sheetId="5" refreshError="1">
        <row r="5">
          <cell r="C5">
            <v>-0.83071901575685991</v>
          </cell>
        </row>
        <row r="8">
          <cell r="C8">
            <v>4.4000000000000004</v>
          </cell>
        </row>
        <row r="14">
          <cell r="C14">
            <v>3.57</v>
          </cell>
        </row>
        <row r="15">
          <cell r="C15">
            <v>1.43</v>
          </cell>
        </row>
        <row r="16">
          <cell r="B16">
            <v>16.100000000000001</v>
          </cell>
          <cell r="C16">
            <v>2.65</v>
          </cell>
        </row>
        <row r="17">
          <cell r="B17">
            <v>0</v>
          </cell>
        </row>
        <row r="26">
          <cell r="D26">
            <v>3.8</v>
          </cell>
          <cell r="E26">
            <v>3.8</v>
          </cell>
        </row>
        <row r="27">
          <cell r="C27">
            <v>1.1499999999999999</v>
          </cell>
          <cell r="D27">
            <v>0.87</v>
          </cell>
          <cell r="E27">
            <v>0.87</v>
          </cell>
        </row>
        <row r="28">
          <cell r="C28">
            <v>4.92</v>
          </cell>
          <cell r="D28">
            <v>2.11</v>
          </cell>
          <cell r="E28">
            <v>0</v>
          </cell>
        </row>
        <row r="38">
          <cell r="D38">
            <v>3.8</v>
          </cell>
          <cell r="E38">
            <v>3.8</v>
          </cell>
        </row>
        <row r="39">
          <cell r="C39">
            <v>0</v>
          </cell>
          <cell r="D39">
            <v>1.4500263064735606</v>
          </cell>
          <cell r="E39">
            <v>1.4500263064735606</v>
          </cell>
        </row>
        <row r="40">
          <cell r="C40">
            <v>0</v>
          </cell>
          <cell r="D40">
            <v>15.580692709283298</v>
          </cell>
          <cell r="E40">
            <v>2.5806927092832996</v>
          </cell>
        </row>
        <row r="50">
          <cell r="D50">
            <v>3.7885101369575112</v>
          </cell>
          <cell r="E50">
            <v>3.7885101369575112</v>
          </cell>
        </row>
        <row r="51">
          <cell r="C51">
            <v>7.79</v>
          </cell>
          <cell r="D51">
            <v>0.68772606973776895</v>
          </cell>
          <cell r="E51">
            <v>0.68772606973776895</v>
          </cell>
        </row>
        <row r="52">
          <cell r="C52">
            <v>19.75</v>
          </cell>
          <cell r="D52">
            <v>0</v>
          </cell>
          <cell r="E52">
            <v>0</v>
          </cell>
        </row>
        <row r="64">
          <cell r="C64">
            <v>7.42</v>
          </cell>
        </row>
        <row r="74">
          <cell r="E74">
            <v>3.46</v>
          </cell>
          <cell r="F74">
            <v>3.46</v>
          </cell>
        </row>
        <row r="75">
          <cell r="C75">
            <v>1.72</v>
          </cell>
          <cell r="D75">
            <v>1.72</v>
          </cell>
          <cell r="E75">
            <v>0.66</v>
          </cell>
          <cell r="F75">
            <v>0.77</v>
          </cell>
          <cell r="G75">
            <v>-1</v>
          </cell>
        </row>
        <row r="76">
          <cell r="C76">
            <v>3.61</v>
          </cell>
          <cell r="D76">
            <v>1.92</v>
          </cell>
          <cell r="E76">
            <v>0</v>
          </cell>
          <cell r="F76">
            <v>0</v>
          </cell>
        </row>
        <row r="77">
          <cell r="C77">
            <v>0.9</v>
          </cell>
          <cell r="D77">
            <v>0</v>
          </cell>
        </row>
        <row r="86">
          <cell r="E86">
            <v>3.28</v>
          </cell>
          <cell r="F86">
            <v>3.28</v>
          </cell>
        </row>
        <row r="87">
          <cell r="C87">
            <v>1.88</v>
          </cell>
          <cell r="D87">
            <v>1.88</v>
          </cell>
          <cell r="E87">
            <v>0.67</v>
          </cell>
          <cell r="F87">
            <v>0.67</v>
          </cell>
          <cell r="G87">
            <v>1</v>
          </cell>
        </row>
        <row r="88">
          <cell r="E88">
            <v>0</v>
          </cell>
          <cell r="F88">
            <v>0</v>
          </cell>
        </row>
        <row r="89">
          <cell r="C89">
            <v>2.57</v>
          </cell>
          <cell r="D89">
            <v>0</v>
          </cell>
        </row>
        <row r="98">
          <cell r="E98">
            <v>3.5129124496081867</v>
          </cell>
          <cell r="F98">
            <v>3.5129124496081867</v>
          </cell>
        </row>
        <row r="99">
          <cell r="C99">
            <v>1.88</v>
          </cell>
          <cell r="D99">
            <v>1.88</v>
          </cell>
          <cell r="E99">
            <v>1.2566640723086093</v>
          </cell>
          <cell r="F99">
            <v>1.2566640723086093</v>
          </cell>
        </row>
        <row r="100">
          <cell r="E100">
            <v>0</v>
          </cell>
          <cell r="F100">
            <v>0</v>
          </cell>
        </row>
        <row r="101">
          <cell r="C101">
            <v>2.57</v>
          </cell>
          <cell r="D101">
            <v>0</v>
          </cell>
        </row>
        <row r="110">
          <cell r="E110">
            <v>3.3143804832130375</v>
          </cell>
          <cell r="F110">
            <v>3.3143804832130375</v>
          </cell>
        </row>
        <row r="111">
          <cell r="E111">
            <v>0.3</v>
          </cell>
          <cell r="F111">
            <v>0.3</v>
          </cell>
        </row>
        <row r="113">
          <cell r="B113">
            <v>0</v>
          </cell>
        </row>
        <row r="122">
          <cell r="E122">
            <v>3.6214105820639735</v>
          </cell>
          <cell r="F122">
            <v>3.6214105820639735</v>
          </cell>
        </row>
        <row r="134">
          <cell r="D134">
            <v>3.49</v>
          </cell>
          <cell r="E134">
            <v>3.49</v>
          </cell>
        </row>
        <row r="135">
          <cell r="C135">
            <v>1.02</v>
          </cell>
          <cell r="D135">
            <v>0.68</v>
          </cell>
          <cell r="E135">
            <v>0.68</v>
          </cell>
        </row>
        <row r="136">
          <cell r="C136">
            <v>7.56</v>
          </cell>
          <cell r="D136">
            <v>0</v>
          </cell>
          <cell r="E136">
            <v>0</v>
          </cell>
        </row>
        <row r="137">
          <cell r="C137">
            <v>0.9</v>
          </cell>
        </row>
        <row r="146">
          <cell r="D146">
            <v>3.53</v>
          </cell>
          <cell r="E146">
            <v>3.53</v>
          </cell>
        </row>
        <row r="147">
          <cell r="C147">
            <v>1.03</v>
          </cell>
          <cell r="D147">
            <v>0.75</v>
          </cell>
          <cell r="E147">
            <v>0.75</v>
          </cell>
        </row>
        <row r="148">
          <cell r="B148">
            <v>6.8</v>
          </cell>
          <cell r="C148">
            <v>1.4</v>
          </cell>
          <cell r="D148">
            <v>0</v>
          </cell>
          <cell r="E148">
            <v>0</v>
          </cell>
        </row>
        <row r="158">
          <cell r="D158">
            <v>3.53</v>
          </cell>
          <cell r="E158">
            <v>3.53</v>
          </cell>
        </row>
        <row r="159">
          <cell r="C159">
            <v>1.03</v>
          </cell>
          <cell r="D159">
            <v>0.75</v>
          </cell>
          <cell r="E159">
            <v>0.75</v>
          </cell>
        </row>
        <row r="160">
          <cell r="B160">
            <v>16.91</v>
          </cell>
          <cell r="C160">
            <v>3.13</v>
          </cell>
          <cell r="D160">
            <v>1.5</v>
          </cell>
          <cell r="E160">
            <v>1.5</v>
          </cell>
        </row>
        <row r="170">
          <cell r="D170">
            <v>0.77500000000000002</v>
          </cell>
        </row>
        <row r="171">
          <cell r="D171">
            <v>0.39400000000000002</v>
          </cell>
        </row>
        <row r="172">
          <cell r="D172">
            <v>1.7</v>
          </cell>
        </row>
        <row r="182">
          <cell r="D182">
            <v>0.77500000000000002</v>
          </cell>
        </row>
        <row r="183">
          <cell r="D183">
            <v>0.39400000000000002</v>
          </cell>
        </row>
        <row r="184">
          <cell r="D184">
            <v>1.41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 Summary"/>
      <sheetName val="Revenue Schedule"/>
      <sheetName val="Rider Calc."/>
      <sheetName val="Industrial RC by Class"/>
      <sheetName val="Bdets, Costs, Rates, Revenues"/>
      <sheetName val="Rates"/>
      <sheetName val="Allocation Factors"/>
      <sheetName val="Rider H(a)&amp;(b) Allocators"/>
      <sheetName val="R31 actuals inc. T-connect"/>
      <sheetName val="R31 Actuals minus T-connect"/>
      <sheetName val="Other Ind Actuals inc. T-con"/>
      <sheetName val="Other Ind Actuals minus T-con"/>
      <sheetName val="T-con Actuals by Class"/>
      <sheetName val="T-con Actuals by Rate &amp; Class"/>
      <sheetName val="Rates 21,41,51,56  Actuals"/>
      <sheetName val="Lights"/>
      <sheetName val="Existing Rates Lights"/>
    </sheetNames>
    <sheetDataSet>
      <sheetData sheetId="0"/>
      <sheetData sheetId="1"/>
      <sheetData sheetId="2"/>
      <sheetData sheetId="3"/>
      <sheetData sheetId="4"/>
      <sheetData sheetId="5" refreshError="1">
        <row r="5">
          <cell r="C5">
            <v>-0.83071901575685991</v>
          </cell>
        </row>
        <row r="8">
          <cell r="C8">
            <v>4.4000000000000004</v>
          </cell>
        </row>
        <row r="14">
          <cell r="C14">
            <v>3.57</v>
          </cell>
        </row>
        <row r="15">
          <cell r="C15">
            <v>1.43</v>
          </cell>
        </row>
        <row r="16">
          <cell r="B16">
            <v>16.100000000000001</v>
          </cell>
          <cell r="C16">
            <v>2.65</v>
          </cell>
        </row>
        <row r="17">
          <cell r="B17">
            <v>0</v>
          </cell>
        </row>
        <row r="26">
          <cell r="D26">
            <v>3.8</v>
          </cell>
          <cell r="E26">
            <v>3.8</v>
          </cell>
        </row>
        <row r="27">
          <cell r="C27">
            <v>1.1499999999999999</v>
          </cell>
          <cell r="D27">
            <v>0.87</v>
          </cell>
          <cell r="E27">
            <v>0.87</v>
          </cell>
        </row>
        <row r="28">
          <cell r="C28">
            <v>4.92</v>
          </cell>
          <cell r="D28">
            <v>2.11</v>
          </cell>
          <cell r="E28">
            <v>0</v>
          </cell>
        </row>
        <row r="38">
          <cell r="D38">
            <v>3.8</v>
          </cell>
          <cell r="E38">
            <v>3.8</v>
          </cell>
        </row>
        <row r="39">
          <cell r="C39">
            <v>0</v>
          </cell>
          <cell r="D39">
            <v>1.4500263064735606</v>
          </cell>
          <cell r="E39">
            <v>1.4500263064735606</v>
          </cell>
        </row>
        <row r="40">
          <cell r="C40">
            <v>0</v>
          </cell>
          <cell r="D40">
            <v>15.580692709283298</v>
          </cell>
          <cell r="E40">
            <v>2.5806927092832996</v>
          </cell>
        </row>
        <row r="50">
          <cell r="D50">
            <v>3.7885101369575112</v>
          </cell>
          <cell r="E50">
            <v>3.7885101369575112</v>
          </cell>
        </row>
        <row r="51">
          <cell r="C51">
            <v>7.79</v>
          </cell>
          <cell r="D51">
            <v>0.68772606973776895</v>
          </cell>
          <cell r="E51">
            <v>0.68772606973776895</v>
          </cell>
        </row>
        <row r="52">
          <cell r="C52">
            <v>19.75</v>
          </cell>
          <cell r="D52">
            <v>0</v>
          </cell>
          <cell r="E52">
            <v>0</v>
          </cell>
        </row>
        <row r="64">
          <cell r="C64">
            <v>7.42</v>
          </cell>
        </row>
        <row r="74">
          <cell r="E74">
            <v>3.46</v>
          </cell>
          <cell r="F74">
            <v>3.46</v>
          </cell>
        </row>
        <row r="75">
          <cell r="C75">
            <v>1.72</v>
          </cell>
          <cell r="D75">
            <v>1.72</v>
          </cell>
          <cell r="E75">
            <v>0.66</v>
          </cell>
          <cell r="F75">
            <v>0.77</v>
          </cell>
          <cell r="G75">
            <v>-1</v>
          </cell>
        </row>
        <row r="76">
          <cell r="C76">
            <v>3.61</v>
          </cell>
          <cell r="D76">
            <v>1.92</v>
          </cell>
          <cell r="E76">
            <v>0</v>
          </cell>
          <cell r="F76">
            <v>0</v>
          </cell>
        </row>
        <row r="77">
          <cell r="C77">
            <v>0.9</v>
          </cell>
          <cell r="D77">
            <v>0</v>
          </cell>
        </row>
        <row r="86">
          <cell r="E86">
            <v>3.28</v>
          </cell>
          <cell r="F86">
            <v>3.28</v>
          </cell>
        </row>
        <row r="87">
          <cell r="C87">
            <v>1.88</v>
          </cell>
          <cell r="D87">
            <v>1.88</v>
          </cell>
          <cell r="E87">
            <v>0.67</v>
          </cell>
          <cell r="F87">
            <v>0.67</v>
          </cell>
          <cell r="G87">
            <v>1</v>
          </cell>
        </row>
        <row r="88">
          <cell r="E88">
            <v>0</v>
          </cell>
          <cell r="F88">
            <v>0</v>
          </cell>
        </row>
        <row r="89">
          <cell r="C89">
            <v>2.57</v>
          </cell>
          <cell r="D89">
            <v>0</v>
          </cell>
        </row>
        <row r="98">
          <cell r="E98">
            <v>3.5129124496081867</v>
          </cell>
          <cell r="F98">
            <v>3.5129124496081867</v>
          </cell>
        </row>
        <row r="99">
          <cell r="C99">
            <v>1.88</v>
          </cell>
          <cell r="D99">
            <v>1.88</v>
          </cell>
          <cell r="E99">
            <v>1.2566640723086093</v>
          </cell>
          <cell r="F99">
            <v>1.2566640723086093</v>
          </cell>
        </row>
        <row r="100">
          <cell r="E100">
            <v>0</v>
          </cell>
          <cell r="F100">
            <v>0</v>
          </cell>
        </row>
        <row r="101">
          <cell r="C101">
            <v>2.57</v>
          </cell>
          <cell r="D101">
            <v>0</v>
          </cell>
        </row>
        <row r="110">
          <cell r="E110">
            <v>3.3143804832130375</v>
          </cell>
          <cell r="F110">
            <v>3.3143804832130375</v>
          </cell>
        </row>
        <row r="111">
          <cell r="E111">
            <v>0.3</v>
          </cell>
          <cell r="F111">
            <v>0.3</v>
          </cell>
        </row>
        <row r="113">
          <cell r="B113">
            <v>0</v>
          </cell>
        </row>
        <row r="122">
          <cell r="E122">
            <v>3.6214105820639735</v>
          </cell>
          <cell r="F122">
            <v>3.6214105820639735</v>
          </cell>
        </row>
        <row r="134">
          <cell r="D134">
            <v>3.49</v>
          </cell>
          <cell r="E134">
            <v>3.49</v>
          </cell>
        </row>
        <row r="135">
          <cell r="C135">
            <v>1.02</v>
          </cell>
          <cell r="D135">
            <v>0.68</v>
          </cell>
          <cell r="E135">
            <v>0.68</v>
          </cell>
        </row>
        <row r="136">
          <cell r="C136">
            <v>7.56</v>
          </cell>
          <cell r="D136">
            <v>0</v>
          </cell>
          <cell r="E136">
            <v>0</v>
          </cell>
        </row>
        <row r="137">
          <cell r="C137">
            <v>0.9</v>
          </cell>
        </row>
        <row r="146">
          <cell r="D146">
            <v>3.53</v>
          </cell>
          <cell r="E146">
            <v>3.53</v>
          </cell>
        </row>
        <row r="147">
          <cell r="C147">
            <v>1.03</v>
          </cell>
          <cell r="D147">
            <v>0.75</v>
          </cell>
          <cell r="E147">
            <v>0.75</v>
          </cell>
        </row>
        <row r="148">
          <cell r="B148">
            <v>6.8</v>
          </cell>
          <cell r="C148">
            <v>1.4</v>
          </cell>
          <cell r="D148">
            <v>0</v>
          </cell>
          <cell r="E148">
            <v>0</v>
          </cell>
        </row>
        <row r="158">
          <cell r="D158">
            <v>3.53</v>
          </cell>
          <cell r="E158">
            <v>3.53</v>
          </cell>
        </row>
        <row r="159">
          <cell r="C159">
            <v>1.03</v>
          </cell>
          <cell r="D159">
            <v>0.75</v>
          </cell>
          <cell r="E159">
            <v>0.75</v>
          </cell>
        </row>
        <row r="160">
          <cell r="B160">
            <v>16.91</v>
          </cell>
          <cell r="C160">
            <v>3.13</v>
          </cell>
          <cell r="D160">
            <v>1.5</v>
          </cell>
          <cell r="E160">
            <v>1.5</v>
          </cell>
        </row>
        <row r="170">
          <cell r="D170">
            <v>0.77500000000000002</v>
          </cell>
        </row>
        <row r="171">
          <cell r="D171">
            <v>0.39400000000000002</v>
          </cell>
        </row>
        <row r="172">
          <cell r="D172">
            <v>1.7</v>
          </cell>
        </row>
        <row r="182">
          <cell r="D182">
            <v>0.77500000000000002</v>
          </cell>
        </row>
        <row r="183">
          <cell r="D183">
            <v>0.39400000000000002</v>
          </cell>
        </row>
        <row r="184">
          <cell r="D184">
            <v>1.41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 Summary"/>
      <sheetName val="Revenue Schedule"/>
      <sheetName val="Rider Calc."/>
      <sheetName val="Industrial RC by Class"/>
      <sheetName val="Bdets, Costs, Rates, Revenues"/>
      <sheetName val="Rates"/>
      <sheetName val="Allocation Factors"/>
      <sheetName val="Rider H(a)&amp;(b) Allocators"/>
      <sheetName val="R31 actuals inc. T-connect"/>
      <sheetName val="R31 Actuals minus T-connect"/>
      <sheetName val="Other Ind Actuals inc. T-con"/>
      <sheetName val="Other Ind Actuals minus T-con"/>
      <sheetName val="T-con Actuals by Class"/>
      <sheetName val="T-con Actuals by Rate &amp; Class"/>
      <sheetName val="Rates 21,41,51,56  Actuals"/>
      <sheetName val="Lights"/>
      <sheetName val="Existing Rates Lights"/>
    </sheetNames>
    <sheetDataSet>
      <sheetData sheetId="0"/>
      <sheetData sheetId="1"/>
      <sheetData sheetId="2"/>
      <sheetData sheetId="3"/>
      <sheetData sheetId="4"/>
      <sheetData sheetId="5" refreshError="1">
        <row r="5">
          <cell r="C5">
            <v>-0.83071901575685991</v>
          </cell>
        </row>
        <row r="8">
          <cell r="C8">
            <v>4.4000000000000004</v>
          </cell>
        </row>
        <row r="14">
          <cell r="C14">
            <v>3.57</v>
          </cell>
        </row>
        <row r="15">
          <cell r="C15">
            <v>1.43</v>
          </cell>
        </row>
        <row r="16">
          <cell r="B16">
            <v>16.100000000000001</v>
          </cell>
          <cell r="C16">
            <v>2.65</v>
          </cell>
        </row>
        <row r="17">
          <cell r="B17">
            <v>0</v>
          </cell>
        </row>
        <row r="26">
          <cell r="D26">
            <v>3.8</v>
          </cell>
          <cell r="E26">
            <v>3.8</v>
          </cell>
        </row>
        <row r="27">
          <cell r="C27">
            <v>1.1499999999999999</v>
          </cell>
          <cell r="D27">
            <v>0.87</v>
          </cell>
          <cell r="E27">
            <v>0.87</v>
          </cell>
        </row>
        <row r="28">
          <cell r="C28">
            <v>4.92</v>
          </cell>
          <cell r="D28">
            <v>2.11</v>
          </cell>
          <cell r="E28">
            <v>0</v>
          </cell>
        </row>
        <row r="38">
          <cell r="D38">
            <v>3.8</v>
          </cell>
          <cell r="E38">
            <v>3.8</v>
          </cell>
        </row>
        <row r="39">
          <cell r="C39">
            <v>0</v>
          </cell>
          <cell r="D39">
            <v>1.4500263064735606</v>
          </cell>
          <cell r="E39">
            <v>1.4500263064735606</v>
          </cell>
        </row>
        <row r="40">
          <cell r="C40">
            <v>0</v>
          </cell>
          <cell r="D40">
            <v>15.580692709283298</v>
          </cell>
          <cell r="E40">
            <v>2.5806927092832996</v>
          </cell>
        </row>
        <row r="50">
          <cell r="D50">
            <v>3.7885101369575112</v>
          </cell>
          <cell r="E50">
            <v>3.7885101369575112</v>
          </cell>
        </row>
        <row r="51">
          <cell r="C51">
            <v>7.79</v>
          </cell>
          <cell r="D51">
            <v>0.68772606973776895</v>
          </cell>
          <cell r="E51">
            <v>0.68772606973776895</v>
          </cell>
        </row>
        <row r="52">
          <cell r="C52">
            <v>19.75</v>
          </cell>
          <cell r="D52">
            <v>0</v>
          </cell>
          <cell r="E52">
            <v>0</v>
          </cell>
        </row>
        <row r="64">
          <cell r="C64">
            <v>7.42</v>
          </cell>
        </row>
        <row r="74">
          <cell r="E74">
            <v>3.46</v>
          </cell>
          <cell r="F74">
            <v>3.46</v>
          </cell>
        </row>
        <row r="75">
          <cell r="C75">
            <v>1.72</v>
          </cell>
          <cell r="D75">
            <v>1.72</v>
          </cell>
          <cell r="E75">
            <v>0.66</v>
          </cell>
          <cell r="F75">
            <v>0.77</v>
          </cell>
          <cell r="G75">
            <v>-1</v>
          </cell>
        </row>
        <row r="76">
          <cell r="C76">
            <v>3.61</v>
          </cell>
          <cell r="D76">
            <v>1.92</v>
          </cell>
          <cell r="E76">
            <v>0</v>
          </cell>
          <cell r="F76">
            <v>0</v>
          </cell>
        </row>
        <row r="77">
          <cell r="C77">
            <v>0.9</v>
          </cell>
          <cell r="D77">
            <v>0</v>
          </cell>
        </row>
        <row r="86">
          <cell r="E86">
            <v>3.28</v>
          </cell>
          <cell r="F86">
            <v>3.28</v>
          </cell>
        </row>
        <row r="87">
          <cell r="C87">
            <v>1.88</v>
          </cell>
          <cell r="D87">
            <v>1.88</v>
          </cell>
          <cell r="E87">
            <v>0.67</v>
          </cell>
          <cell r="F87">
            <v>0.67</v>
          </cell>
          <cell r="G87">
            <v>1</v>
          </cell>
        </row>
        <row r="88">
          <cell r="E88">
            <v>0</v>
          </cell>
          <cell r="F88">
            <v>0</v>
          </cell>
        </row>
        <row r="89">
          <cell r="C89">
            <v>2.57</v>
          </cell>
          <cell r="D89">
            <v>0</v>
          </cell>
        </row>
        <row r="98">
          <cell r="E98">
            <v>3.5129124496081867</v>
          </cell>
          <cell r="F98">
            <v>3.5129124496081867</v>
          </cell>
        </row>
        <row r="99">
          <cell r="C99">
            <v>1.88</v>
          </cell>
          <cell r="D99">
            <v>1.88</v>
          </cell>
          <cell r="E99">
            <v>1.2566640723086093</v>
          </cell>
          <cell r="F99">
            <v>1.2566640723086093</v>
          </cell>
        </row>
        <row r="100">
          <cell r="E100">
            <v>0</v>
          </cell>
          <cell r="F100">
            <v>0</v>
          </cell>
        </row>
        <row r="101">
          <cell r="C101">
            <v>2.57</v>
          </cell>
          <cell r="D101">
            <v>0</v>
          </cell>
        </row>
        <row r="110">
          <cell r="E110">
            <v>3.3143804832130375</v>
          </cell>
          <cell r="F110">
            <v>3.3143804832130375</v>
          </cell>
        </row>
        <row r="111">
          <cell r="E111">
            <v>0.3</v>
          </cell>
          <cell r="F111">
            <v>0.3</v>
          </cell>
        </row>
        <row r="113">
          <cell r="B113">
            <v>0</v>
          </cell>
        </row>
        <row r="122">
          <cell r="E122">
            <v>3.6214105820639735</v>
          </cell>
          <cell r="F122">
            <v>3.6214105820639735</v>
          </cell>
        </row>
        <row r="134">
          <cell r="D134">
            <v>3.49</v>
          </cell>
          <cell r="E134">
            <v>3.49</v>
          </cell>
        </row>
        <row r="135">
          <cell r="C135">
            <v>1.02</v>
          </cell>
          <cell r="D135">
            <v>0.68</v>
          </cell>
          <cell r="E135">
            <v>0.68</v>
          </cell>
        </row>
        <row r="136">
          <cell r="C136">
            <v>7.56</v>
          </cell>
          <cell r="D136">
            <v>0</v>
          </cell>
          <cell r="E136">
            <v>0</v>
          </cell>
        </row>
        <row r="137">
          <cell r="C137">
            <v>0.9</v>
          </cell>
        </row>
        <row r="146">
          <cell r="D146">
            <v>3.53</v>
          </cell>
          <cell r="E146">
            <v>3.53</v>
          </cell>
        </row>
        <row r="147">
          <cell r="C147">
            <v>1.03</v>
          </cell>
          <cell r="D147">
            <v>0.75</v>
          </cell>
          <cell r="E147">
            <v>0.75</v>
          </cell>
        </row>
        <row r="148">
          <cell r="B148">
            <v>6.8</v>
          </cell>
          <cell r="C148">
            <v>1.4</v>
          </cell>
          <cell r="D148">
            <v>0</v>
          </cell>
          <cell r="E148">
            <v>0</v>
          </cell>
        </row>
        <row r="158">
          <cell r="D158">
            <v>3.53</v>
          </cell>
          <cell r="E158">
            <v>3.53</v>
          </cell>
        </row>
        <row r="159">
          <cell r="C159">
            <v>1.03</v>
          </cell>
          <cell r="D159">
            <v>0.75</v>
          </cell>
          <cell r="E159">
            <v>0.75</v>
          </cell>
        </row>
        <row r="160">
          <cell r="B160">
            <v>16.91</v>
          </cell>
          <cell r="C160">
            <v>3.13</v>
          </cell>
          <cell r="D160">
            <v>1.5</v>
          </cell>
          <cell r="E160">
            <v>1.5</v>
          </cell>
        </row>
        <row r="170">
          <cell r="D170">
            <v>0.77500000000000002</v>
          </cell>
        </row>
        <row r="171">
          <cell r="D171">
            <v>0.39400000000000002</v>
          </cell>
        </row>
        <row r="172">
          <cell r="D172">
            <v>1.7</v>
          </cell>
        </row>
        <row r="182">
          <cell r="D182">
            <v>0.77500000000000002</v>
          </cell>
        </row>
        <row r="183">
          <cell r="D183">
            <v>0.39400000000000002</v>
          </cell>
        </row>
        <row r="184">
          <cell r="D184">
            <v>1.41</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67"/>
  <sheetViews>
    <sheetView showGridLines="0" tabSelected="1" view="pageBreakPreview" zoomScale="90" zoomScaleNormal="80" zoomScaleSheetLayoutView="90" workbookViewId="0">
      <selection activeCell="D14" sqref="D14"/>
    </sheetView>
  </sheetViews>
  <sheetFormatPr defaultColWidth="9.109375" defaultRowHeight="13.8"/>
  <cols>
    <col min="1" max="1" width="5.5546875" style="1" customWidth="1"/>
    <col min="2" max="2" width="5" style="1" customWidth="1"/>
    <col min="3" max="3" width="26.109375" style="1" customWidth="1"/>
    <col min="4" max="4" width="77.88671875" style="1" customWidth="1"/>
    <col min="5" max="6" width="15.109375" style="1" customWidth="1"/>
    <col min="7" max="7" width="11.88671875" style="1" customWidth="1"/>
    <col min="8" max="8" width="53" style="3" customWidth="1"/>
    <col min="9" max="11" width="9.109375" style="1"/>
    <col min="12" max="12" width="18.88671875" style="1" customWidth="1"/>
    <col min="13" max="16384" width="9.109375" style="1"/>
  </cols>
  <sheetData>
    <row r="2" spans="1:8">
      <c r="B2" s="2"/>
      <c r="D2" s="2" t="s">
        <v>236</v>
      </c>
    </row>
    <row r="3" spans="1:8">
      <c r="B3" s="2"/>
      <c r="D3" s="2"/>
      <c r="E3" s="4">
        <v>2017</v>
      </c>
      <c r="F3" s="4">
        <v>2018</v>
      </c>
    </row>
    <row r="4" spans="1:8">
      <c r="C4" s="4" t="s">
        <v>0</v>
      </c>
      <c r="F4" s="56"/>
      <c r="H4" s="5" t="s">
        <v>1</v>
      </c>
    </row>
    <row r="5" spans="1:8" ht="14.25" customHeight="1">
      <c r="A5" s="6"/>
      <c r="B5" s="6"/>
      <c r="C5" s="7" t="s">
        <v>2</v>
      </c>
      <c r="D5" s="1" t="s">
        <v>3</v>
      </c>
      <c r="E5" s="8">
        <v>26.743270502384121</v>
      </c>
      <c r="F5" s="8">
        <v>26.332999999999998</v>
      </c>
      <c r="G5" s="1" t="s">
        <v>4</v>
      </c>
      <c r="H5" s="161" t="s">
        <v>5</v>
      </c>
    </row>
    <row r="6" spans="1:8">
      <c r="C6" s="7" t="s">
        <v>6</v>
      </c>
      <c r="D6" s="1" t="s">
        <v>7</v>
      </c>
      <c r="E6" s="8">
        <v>17.789511675525553</v>
      </c>
      <c r="F6" s="8">
        <v>14.667999999999999</v>
      </c>
      <c r="G6" s="1" t="s">
        <v>4</v>
      </c>
      <c r="H6" s="161"/>
    </row>
    <row r="7" spans="1:8">
      <c r="C7" s="7" t="s">
        <v>8</v>
      </c>
      <c r="D7" s="1" t="s">
        <v>9</v>
      </c>
      <c r="E7" s="9">
        <f>E14</f>
        <v>446457.59999999998</v>
      </c>
      <c r="F7" s="9">
        <v>420264.91230784886</v>
      </c>
      <c r="G7" s="1" t="s">
        <v>10</v>
      </c>
      <c r="H7" s="10"/>
    </row>
    <row r="8" spans="1:8">
      <c r="C8" s="7" t="s">
        <v>11</v>
      </c>
      <c r="D8" s="1" t="s">
        <v>12</v>
      </c>
      <c r="E8" s="9">
        <v>13261.386225795231</v>
      </c>
      <c r="F8" s="9">
        <v>16355.21807538836</v>
      </c>
      <c r="G8" s="1" t="s">
        <v>10</v>
      </c>
      <c r="H8" s="10"/>
    </row>
    <row r="9" spans="1:8" ht="6.6" customHeight="1">
      <c r="G9" s="8"/>
    </row>
    <row r="10" spans="1:8">
      <c r="B10" s="6" t="s">
        <v>13</v>
      </c>
    </row>
    <row r="11" spans="1:8" ht="6.6" customHeight="1"/>
    <row r="12" spans="1:8">
      <c r="B12" s="2"/>
      <c r="C12" s="7"/>
      <c r="D12" s="12" t="s">
        <v>14</v>
      </c>
      <c r="E12" s="9"/>
      <c r="F12" s="9"/>
    </row>
    <row r="13" spans="1:8" ht="6.75" customHeight="1">
      <c r="B13" s="2"/>
      <c r="C13" s="7"/>
      <c r="D13" s="7"/>
      <c r="E13" s="9"/>
      <c r="F13" s="9"/>
    </row>
    <row r="14" spans="1:8">
      <c r="B14" s="2"/>
      <c r="C14" s="7" t="s">
        <v>15</v>
      </c>
      <c r="D14" s="1" t="s">
        <v>16</v>
      </c>
      <c r="E14" s="9">
        <v>446457.59999999998</v>
      </c>
      <c r="F14" s="9">
        <v>450086.3607508667</v>
      </c>
      <c r="G14" s="1" t="s">
        <v>10</v>
      </c>
      <c r="H14" s="3" t="s">
        <v>66</v>
      </c>
    </row>
    <row r="15" spans="1:8">
      <c r="B15" s="2"/>
      <c r="C15" s="7" t="s">
        <v>17</v>
      </c>
      <c r="D15" s="1" t="s">
        <v>18</v>
      </c>
      <c r="E15" s="13">
        <v>7103.1200000000008</v>
      </c>
      <c r="F15" s="13">
        <v>5458.1220000000003</v>
      </c>
      <c r="G15" s="1" t="s">
        <v>10</v>
      </c>
      <c r="H15" s="3" t="s">
        <v>66</v>
      </c>
    </row>
    <row r="16" spans="1:8" ht="6.75" customHeight="1">
      <c r="B16" s="2"/>
      <c r="C16" s="7"/>
      <c r="E16" s="9"/>
      <c r="F16" s="9"/>
    </row>
    <row r="17" spans="2:12">
      <c r="B17" s="2"/>
      <c r="C17" s="7" t="s">
        <v>19</v>
      </c>
      <c r="D17" s="1" t="s">
        <v>20</v>
      </c>
      <c r="E17" s="9">
        <f>SUM(E14:E15)</f>
        <v>453560.72</v>
      </c>
      <c r="F17" s="9">
        <f>SUM(F14:F15)</f>
        <v>455544.48275086668</v>
      </c>
      <c r="G17" s="1" t="s">
        <v>10</v>
      </c>
    </row>
    <row r="18" spans="2:12" ht="6.75" customHeight="1">
      <c r="B18" s="2"/>
      <c r="C18" s="7"/>
      <c r="E18" s="9"/>
      <c r="F18" s="9"/>
    </row>
    <row r="19" spans="2:12">
      <c r="B19" s="2"/>
      <c r="C19" s="7"/>
      <c r="D19" s="1" t="s">
        <v>21</v>
      </c>
      <c r="E19" s="9"/>
      <c r="F19" s="9"/>
    </row>
    <row r="20" spans="2:12" ht="15" customHeight="1">
      <c r="B20" s="2"/>
      <c r="C20" s="7" t="s">
        <v>22</v>
      </c>
      <c r="D20" s="14" t="s">
        <v>23</v>
      </c>
      <c r="E20" s="9">
        <f>E15</f>
        <v>7103.1200000000008</v>
      </c>
      <c r="F20" s="9">
        <f>F15</f>
        <v>5458.1220000000003</v>
      </c>
      <c r="G20" s="1" t="s">
        <v>10</v>
      </c>
      <c r="H20" s="3" t="s">
        <v>66</v>
      </c>
    </row>
    <row r="21" spans="2:12">
      <c r="B21" s="2"/>
      <c r="C21" s="7" t="s">
        <v>24</v>
      </c>
      <c r="D21" s="14" t="s">
        <v>25</v>
      </c>
      <c r="E21" s="9">
        <f>E14-E22-E34</f>
        <v>431951.11588999996</v>
      </c>
      <c r="F21" s="9">
        <f>F14-F22-F34</f>
        <v>412770.61570086668</v>
      </c>
      <c r="G21" s="1" t="s">
        <v>10</v>
      </c>
      <c r="H21" s="3" t="s">
        <v>79</v>
      </c>
      <c r="L21" s="9"/>
    </row>
    <row r="22" spans="2:12">
      <c r="B22" s="2"/>
      <c r="C22" s="51" t="s">
        <v>26</v>
      </c>
      <c r="D22" s="48" t="s">
        <v>60</v>
      </c>
      <c r="E22" s="52">
        <f>E23+E24</f>
        <v>14473.902110000001</v>
      </c>
      <c r="F22" s="52">
        <f>F23+F24</f>
        <v>37315.745049999998</v>
      </c>
      <c r="G22" s="1" t="s">
        <v>10</v>
      </c>
      <c r="H22" s="3" t="s">
        <v>66</v>
      </c>
      <c r="L22" s="9"/>
    </row>
    <row r="23" spans="2:12" ht="14.4">
      <c r="B23" s="2"/>
      <c r="C23" s="51"/>
      <c r="D23" s="49" t="s">
        <v>61</v>
      </c>
      <c r="E23" s="9">
        <v>4617.572110000001</v>
      </c>
      <c r="F23" s="52">
        <v>7185.7450500000014</v>
      </c>
      <c r="G23" s="1" t="s">
        <v>10</v>
      </c>
      <c r="H23" s="3" t="s">
        <v>66</v>
      </c>
      <c r="L23" s="9"/>
    </row>
    <row r="24" spans="2:12" ht="14.4">
      <c r="B24" s="2"/>
      <c r="C24" s="51"/>
      <c r="D24" s="49" t="s">
        <v>62</v>
      </c>
      <c r="E24" s="9">
        <v>9856.33</v>
      </c>
      <c r="F24" s="9">
        <f>30130</f>
        <v>30130</v>
      </c>
      <c r="G24" s="1" t="s">
        <v>10</v>
      </c>
      <c r="H24" s="3" t="s">
        <v>66</v>
      </c>
      <c r="L24" s="9"/>
    </row>
    <row r="25" spans="2:12" ht="6" customHeight="1">
      <c r="B25" s="2"/>
      <c r="C25" s="51"/>
      <c r="D25" s="49"/>
      <c r="E25" s="9"/>
      <c r="F25" s="9"/>
      <c r="L25" s="9"/>
    </row>
    <row r="26" spans="2:12" ht="14.4">
      <c r="B26" s="2"/>
      <c r="C26" s="7" t="s">
        <v>27</v>
      </c>
      <c r="D26" s="50" t="s">
        <v>63</v>
      </c>
      <c r="E26" s="52">
        <f>E27+E28</f>
        <v>1213</v>
      </c>
      <c r="F26" s="52">
        <f>F27+F28</f>
        <v>1361.10231</v>
      </c>
      <c r="G26" s="1" t="s">
        <v>10</v>
      </c>
      <c r="H26" s="3" t="s">
        <v>66</v>
      </c>
      <c r="L26" s="9"/>
    </row>
    <row r="27" spans="2:12" ht="14.4">
      <c r="B27" s="2"/>
      <c r="C27" s="7" t="s">
        <v>154</v>
      </c>
      <c r="D27" s="49" t="s">
        <v>61</v>
      </c>
      <c r="E27" s="9">
        <v>995</v>
      </c>
      <c r="F27" s="9">
        <f>(165472+703456)/1000+134</f>
        <v>1002.928</v>
      </c>
      <c r="G27" s="1" t="s">
        <v>10</v>
      </c>
      <c r="H27" s="3" t="s">
        <v>66</v>
      </c>
      <c r="L27" s="9"/>
    </row>
    <row r="28" spans="2:12" ht="14.4">
      <c r="B28" s="2"/>
      <c r="C28" s="7" t="s">
        <v>155</v>
      </c>
      <c r="D28" s="49" t="s">
        <v>62</v>
      </c>
      <c r="E28" s="9">
        <v>218</v>
      </c>
      <c r="F28" s="9">
        <f>(46891.69+6282.62)/1000+305</f>
        <v>358.17430999999999</v>
      </c>
      <c r="G28" s="1" t="s">
        <v>10</v>
      </c>
      <c r="H28" s="3" t="s">
        <v>66</v>
      </c>
      <c r="L28" s="9"/>
    </row>
    <row r="29" spans="2:12" ht="6" customHeight="1">
      <c r="B29" s="2"/>
      <c r="C29" s="7"/>
      <c r="D29" s="49"/>
      <c r="E29" s="9"/>
      <c r="F29" s="9"/>
      <c r="L29" s="9"/>
    </row>
    <row r="30" spans="2:12" ht="14.4">
      <c r="B30" s="2"/>
      <c r="C30" s="7" t="s">
        <v>65</v>
      </c>
      <c r="D30" s="50" t="s">
        <v>64</v>
      </c>
      <c r="E30" s="52">
        <f t="shared" ref="E30:F32" si="0">E22-E26</f>
        <v>13260.902110000001</v>
      </c>
      <c r="F30" s="52">
        <f t="shared" si="0"/>
        <v>35954.642739999996</v>
      </c>
      <c r="G30" s="1" t="s">
        <v>10</v>
      </c>
      <c r="H30" s="3" t="s">
        <v>66</v>
      </c>
      <c r="L30" s="9"/>
    </row>
    <row r="31" spans="2:12" ht="14.4">
      <c r="B31" s="2"/>
      <c r="C31" s="7" t="s">
        <v>150</v>
      </c>
      <c r="D31" s="49" t="s">
        <v>61</v>
      </c>
      <c r="E31" s="9">
        <f t="shared" si="0"/>
        <v>3622.572110000001</v>
      </c>
      <c r="F31" s="9">
        <f t="shared" si="0"/>
        <v>6182.8170500000015</v>
      </c>
      <c r="G31" s="1" t="s">
        <v>10</v>
      </c>
      <c r="H31" s="3" t="s">
        <v>66</v>
      </c>
      <c r="L31" s="9"/>
    </row>
    <row r="32" spans="2:12" ht="14.4">
      <c r="B32" s="2"/>
      <c r="C32" s="7" t="s">
        <v>151</v>
      </c>
      <c r="D32" s="49" t="s">
        <v>62</v>
      </c>
      <c r="E32" s="9">
        <f t="shared" si="0"/>
        <v>9638.33</v>
      </c>
      <c r="F32" s="9">
        <f t="shared" si="0"/>
        <v>29771.825690000001</v>
      </c>
      <c r="G32" s="1" t="s">
        <v>10</v>
      </c>
      <c r="H32" s="3" t="s">
        <v>66</v>
      </c>
      <c r="L32" s="9"/>
    </row>
    <row r="33" spans="2:12" ht="14.4">
      <c r="B33" s="2"/>
      <c r="C33" s="7" t="s">
        <v>152</v>
      </c>
      <c r="D33" s="49" t="s">
        <v>153</v>
      </c>
      <c r="E33" s="105">
        <f>E31/E30</f>
        <v>0.27317689852097105</v>
      </c>
      <c r="F33" s="105">
        <f>F31/F30</f>
        <v>0.17196157655382677</v>
      </c>
      <c r="L33" s="9"/>
    </row>
    <row r="34" spans="2:12">
      <c r="B34" s="2"/>
      <c r="C34" s="7" t="s">
        <v>28</v>
      </c>
      <c r="D34" s="14" t="s">
        <v>29</v>
      </c>
      <c r="E34" s="13">
        <v>32.582000000000001</v>
      </c>
      <c r="F34" s="13">
        <f>F39</f>
        <v>0</v>
      </c>
      <c r="G34" s="1" t="s">
        <v>10</v>
      </c>
      <c r="H34" s="3" t="s">
        <v>66</v>
      </c>
      <c r="L34" s="9"/>
    </row>
    <row r="35" spans="2:12">
      <c r="B35" s="2"/>
      <c r="C35" s="7" t="s">
        <v>30</v>
      </c>
      <c r="D35" s="1" t="s">
        <v>20</v>
      </c>
      <c r="E35" s="9">
        <f>E20+E21+E22+E34</f>
        <v>453560.72</v>
      </c>
      <c r="F35" s="9">
        <f>F20+F21+F22+F34</f>
        <v>455544.48275086668</v>
      </c>
      <c r="G35" s="1" t="s">
        <v>10</v>
      </c>
      <c r="L35" s="9"/>
    </row>
    <row r="36" spans="2:12" ht="6.75" customHeight="1">
      <c r="B36" s="2"/>
      <c r="C36" s="7"/>
      <c r="E36" s="9"/>
      <c r="F36" s="9"/>
      <c r="L36" s="9"/>
    </row>
    <row r="37" spans="2:12">
      <c r="B37" s="2"/>
      <c r="C37" s="7"/>
      <c r="D37" s="1" t="s">
        <v>31</v>
      </c>
      <c r="E37" s="9"/>
      <c r="F37" s="9"/>
      <c r="L37" s="9"/>
    </row>
    <row r="38" spans="2:12" ht="26.4">
      <c r="B38" s="2"/>
      <c r="C38" s="15" t="s">
        <v>32</v>
      </c>
      <c r="D38" s="16" t="s">
        <v>33</v>
      </c>
      <c r="E38" s="17">
        <f>E15</f>
        <v>7103.1200000000008</v>
      </c>
      <c r="F38" s="17">
        <v>8391</v>
      </c>
      <c r="G38" s="18" t="s">
        <v>10</v>
      </c>
      <c r="H38" s="19" t="s">
        <v>131</v>
      </c>
      <c r="L38" s="9"/>
    </row>
    <row r="39" spans="2:12">
      <c r="B39" s="2"/>
      <c r="C39" s="7" t="s">
        <v>34</v>
      </c>
      <c r="D39" s="14" t="s">
        <v>35</v>
      </c>
      <c r="E39" s="13">
        <f>E34</f>
        <v>32.582000000000001</v>
      </c>
      <c r="F39" s="13">
        <v>0</v>
      </c>
      <c r="G39" s="1" t="s">
        <v>10</v>
      </c>
      <c r="L39" s="9"/>
    </row>
    <row r="40" spans="2:12">
      <c r="B40" s="2"/>
      <c r="C40" s="7" t="s">
        <v>36</v>
      </c>
      <c r="D40" s="14" t="s">
        <v>37</v>
      </c>
      <c r="E40" s="9">
        <f>E35-E38-E39</f>
        <v>446425.01799999998</v>
      </c>
      <c r="F40" s="9">
        <f>F35-F38-F39</f>
        <v>447153.48275086668</v>
      </c>
      <c r="G40" s="1" t="s">
        <v>10</v>
      </c>
      <c r="L40" s="9"/>
    </row>
    <row r="41" spans="2:12" ht="6.75" customHeight="1">
      <c r="B41" s="2"/>
      <c r="C41" s="7"/>
      <c r="E41" s="9"/>
      <c r="F41" s="9"/>
      <c r="L41" s="9"/>
    </row>
    <row r="42" spans="2:12">
      <c r="B42" s="2"/>
      <c r="C42" s="15" t="s">
        <v>132</v>
      </c>
      <c r="D42" s="16" t="s">
        <v>130</v>
      </c>
      <c r="E42" s="17">
        <f>E40-E7+E39</f>
        <v>5.1230131248303223E-12</v>
      </c>
      <c r="F42" s="17">
        <f>F40-F7+F39</f>
        <v>26888.570443017816</v>
      </c>
      <c r="G42" s="18" t="s">
        <v>10</v>
      </c>
      <c r="L42" s="9"/>
    </row>
    <row r="43" spans="2:12">
      <c r="B43" s="2"/>
      <c r="C43" s="7"/>
      <c r="E43" s="9"/>
      <c r="F43" s="9"/>
      <c r="L43" s="9"/>
    </row>
    <row r="44" spans="2:12">
      <c r="B44" s="2"/>
      <c r="C44" s="7" t="s">
        <v>179</v>
      </c>
      <c r="D44" s="1" t="s">
        <v>133</v>
      </c>
      <c r="E44" s="9">
        <f>E8</f>
        <v>13261.386225795231</v>
      </c>
      <c r="F44" s="9">
        <v>31391.291843010102</v>
      </c>
      <c r="G44" s="1" t="s">
        <v>10</v>
      </c>
      <c r="H44" s="3" t="s">
        <v>178</v>
      </c>
      <c r="J44" s="21"/>
      <c r="L44" s="9"/>
    </row>
    <row r="45" spans="2:12">
      <c r="B45" s="2"/>
      <c r="C45" s="7" t="s">
        <v>134</v>
      </c>
      <c r="D45" s="1" t="s">
        <v>237</v>
      </c>
      <c r="E45" s="11">
        <f>E30/E44</f>
        <v>0.99996349432955289</v>
      </c>
      <c r="F45" s="157">
        <f>F30/F44</f>
        <v>1.1453699618292712</v>
      </c>
      <c r="L45" s="9"/>
    </row>
    <row r="46" spans="2:12">
      <c r="B46" s="2"/>
      <c r="C46" s="7" t="s">
        <v>135</v>
      </c>
      <c r="D46" s="1" t="s">
        <v>136</v>
      </c>
      <c r="E46" s="9">
        <f>E8*E45</f>
        <v>13260.902110000001</v>
      </c>
      <c r="F46" s="9">
        <f>F8*F45</f>
        <v>18732.775502716973</v>
      </c>
      <c r="L46" s="9"/>
    </row>
    <row r="47" spans="2:12">
      <c r="B47" s="2"/>
      <c r="C47" s="7"/>
      <c r="E47" s="9"/>
      <c r="F47" s="9"/>
      <c r="L47" s="9"/>
    </row>
    <row r="48" spans="2:12">
      <c r="B48" s="2"/>
      <c r="C48" s="7" t="s">
        <v>137</v>
      </c>
      <c r="D48" s="1" t="s">
        <v>136</v>
      </c>
      <c r="E48" s="9">
        <f>E46</f>
        <v>13260.902110000001</v>
      </c>
      <c r="F48" s="9">
        <f>F46</f>
        <v>18732.775502716973</v>
      </c>
      <c r="G48" s="1" t="s">
        <v>10</v>
      </c>
      <c r="L48" s="9"/>
    </row>
    <row r="49" spans="2:12" ht="14.4">
      <c r="B49" s="2"/>
      <c r="C49" s="7" t="s">
        <v>138</v>
      </c>
      <c r="D49" s="14" t="s">
        <v>61</v>
      </c>
      <c r="E49" s="54">
        <f>E53</f>
        <v>3622.572110000001</v>
      </c>
      <c r="F49" s="54">
        <f>F48-F50</f>
        <v>3221.3176086761159</v>
      </c>
      <c r="G49" s="1" t="s">
        <v>10</v>
      </c>
      <c r="H49" s="20" t="s">
        <v>157</v>
      </c>
      <c r="L49" s="9"/>
    </row>
    <row r="50" spans="2:12" ht="27">
      <c r="B50" s="2"/>
      <c r="C50" s="7" t="s">
        <v>139</v>
      </c>
      <c r="D50" s="14" t="s">
        <v>62</v>
      </c>
      <c r="E50" s="54">
        <f>E54</f>
        <v>9638.33</v>
      </c>
      <c r="F50" s="54">
        <f>IF(F48*0.9&lt;F48-F48*F31/F30,F48*0.9,F48-F48*F31/F30)</f>
        <v>15511.457894040857</v>
      </c>
      <c r="G50" s="1" t="s">
        <v>10</v>
      </c>
      <c r="H50" s="53" t="s">
        <v>156</v>
      </c>
      <c r="L50" s="9"/>
    </row>
    <row r="51" spans="2:12">
      <c r="B51" s="2"/>
      <c r="C51" s="7"/>
      <c r="E51" s="9"/>
      <c r="F51" s="9"/>
      <c r="L51" s="9"/>
    </row>
    <row r="52" spans="2:12" ht="14.7" customHeight="1">
      <c r="C52" s="7" t="s">
        <v>143</v>
      </c>
      <c r="D52" s="1" t="s">
        <v>142</v>
      </c>
      <c r="E52" s="9">
        <f>E8</f>
        <v>13261.386225795231</v>
      </c>
      <c r="F52" s="9">
        <f>F8</f>
        <v>16355.21807538836</v>
      </c>
      <c r="G52" s="1" t="s">
        <v>10</v>
      </c>
      <c r="H52" s="20"/>
      <c r="L52" s="9"/>
    </row>
    <row r="53" spans="2:12" ht="14.7" customHeight="1">
      <c r="C53" s="7" t="s">
        <v>140</v>
      </c>
      <c r="D53" s="14" t="s">
        <v>61</v>
      </c>
      <c r="E53" s="54">
        <f>E31</f>
        <v>3622.572110000001</v>
      </c>
      <c r="F53" s="54">
        <f>F52*0.1</f>
        <v>1635.5218075388361</v>
      </c>
      <c r="G53" s="1" t="s">
        <v>10</v>
      </c>
      <c r="L53" s="9"/>
    </row>
    <row r="54" spans="2:12" ht="14.7" customHeight="1">
      <c r="C54" s="7" t="s">
        <v>141</v>
      </c>
      <c r="D54" s="14" t="s">
        <v>62</v>
      </c>
      <c r="E54" s="54">
        <f>E32</f>
        <v>9638.33</v>
      </c>
      <c r="F54" s="54">
        <f>F52-F53</f>
        <v>14719.696267849524</v>
      </c>
      <c r="G54" s="1" t="s">
        <v>10</v>
      </c>
      <c r="L54" s="9"/>
    </row>
    <row r="55" spans="2:12">
      <c r="B55" s="2"/>
      <c r="C55" s="7"/>
      <c r="E55" s="9"/>
      <c r="F55" s="9"/>
      <c r="L55" s="9"/>
    </row>
    <row r="56" spans="2:12">
      <c r="B56" s="2"/>
      <c r="C56" s="7" t="s">
        <v>144</v>
      </c>
      <c r="D56" s="1" t="s">
        <v>38</v>
      </c>
      <c r="E56" s="21">
        <f>E48-E52</f>
        <v>-0.48411579523053661</v>
      </c>
      <c r="F56" s="21">
        <f>F48-F52</f>
        <v>2377.5574273286129</v>
      </c>
      <c r="G56" s="1" t="s">
        <v>10</v>
      </c>
      <c r="L56" s="9"/>
    </row>
    <row r="57" spans="2:12">
      <c r="B57" s="2"/>
      <c r="C57" s="7" t="s">
        <v>146</v>
      </c>
      <c r="D57" s="14" t="s">
        <v>39</v>
      </c>
      <c r="E57" s="21">
        <f t="shared" ref="E57:E58" si="1">E49-E53</f>
        <v>0</v>
      </c>
      <c r="F57" s="21">
        <f>F49-F53</f>
        <v>1585.7958011372798</v>
      </c>
      <c r="G57" s="1" t="s">
        <v>10</v>
      </c>
      <c r="L57" s="9"/>
    </row>
    <row r="58" spans="2:12">
      <c r="B58" s="2"/>
      <c r="C58" s="7" t="s">
        <v>147</v>
      </c>
      <c r="D58" s="14" t="s">
        <v>40</v>
      </c>
      <c r="E58" s="21">
        <f t="shared" si="1"/>
        <v>0</v>
      </c>
      <c r="F58" s="21">
        <f>F50-F54</f>
        <v>791.76162619133356</v>
      </c>
      <c r="G58" s="1" t="s">
        <v>10</v>
      </c>
      <c r="L58" s="9"/>
    </row>
    <row r="59" spans="2:12">
      <c r="B59" s="2"/>
      <c r="L59" s="9"/>
    </row>
    <row r="60" spans="2:12">
      <c r="B60" s="2"/>
      <c r="C60" s="7" t="s">
        <v>145</v>
      </c>
      <c r="D60" s="1" t="s">
        <v>41</v>
      </c>
      <c r="E60" s="22">
        <f>E57*$E$5*10/1000+E58*$E$6*10/1000</f>
        <v>0</v>
      </c>
      <c r="F60" s="22">
        <f>F57*$F$5*10/1000+F58*$F$6*10/1000</f>
        <v>533.72320364322468</v>
      </c>
      <c r="L60" s="9"/>
    </row>
    <row r="61" spans="2:12">
      <c r="B61" s="2"/>
      <c r="C61" s="7"/>
      <c r="E61" s="9"/>
      <c r="F61" s="9"/>
      <c r="L61" s="9"/>
    </row>
    <row r="65" spans="5:5">
      <c r="E65" s="160"/>
    </row>
    <row r="66" spans="5:5">
      <c r="E66" s="160"/>
    </row>
    <row r="67" spans="5:5">
      <c r="E67" s="160"/>
    </row>
  </sheetData>
  <mergeCells count="1">
    <mergeCell ref="H5:H6"/>
  </mergeCells>
  <pageMargins left="0.7" right="0.7" top="0.75" bottom="0.75" header="0.3" footer="0.3"/>
  <pageSetup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52"/>
  <sheetViews>
    <sheetView showGridLines="0" view="pageBreakPreview" zoomScale="90" zoomScaleSheetLayoutView="90" workbookViewId="0">
      <selection activeCell="C14" sqref="C14"/>
    </sheetView>
  </sheetViews>
  <sheetFormatPr defaultColWidth="9.109375" defaultRowHeight="13.8"/>
  <cols>
    <col min="1" max="1" width="3.33203125" style="23" customWidth="1"/>
    <col min="2" max="2" width="13.44140625" style="23" customWidth="1"/>
    <col min="3" max="3" width="67" style="23" customWidth="1"/>
    <col min="4" max="4" width="2.109375" style="23" customWidth="1"/>
    <col min="5" max="6" width="13" style="23" customWidth="1"/>
    <col min="7" max="7" width="3.5546875" style="23" customWidth="1"/>
    <col min="8" max="8" width="11.5546875" style="23" bestFit="1" customWidth="1"/>
    <col min="9" max="9" width="13" style="23" bestFit="1" customWidth="1"/>
    <col min="10" max="10" width="9.109375" style="23"/>
    <col min="11" max="11" width="9.88671875" style="23" bestFit="1" customWidth="1"/>
    <col min="12" max="14" width="9.109375" style="23"/>
    <col min="15" max="15" width="11.33203125" style="23" bestFit="1" customWidth="1"/>
    <col min="16" max="16" width="15.44140625" style="23" customWidth="1"/>
    <col min="17" max="17" width="11" style="23" bestFit="1" customWidth="1"/>
    <col min="18" max="16384" width="9.109375" style="23"/>
  </cols>
  <sheetData>
    <row r="2" spans="2:7">
      <c r="C2" s="24" t="s">
        <v>82</v>
      </c>
      <c r="D2" s="25"/>
      <c r="E2" s="25"/>
      <c r="F2" s="25"/>
    </row>
    <row r="3" spans="2:7" ht="14.4" thickBot="1">
      <c r="C3" s="26"/>
    </row>
    <row r="4" spans="2:7" ht="14.4" thickBot="1">
      <c r="B4" s="27" t="s">
        <v>42</v>
      </c>
      <c r="C4" s="27" t="s">
        <v>43</v>
      </c>
      <c r="E4" s="27">
        <v>2017</v>
      </c>
      <c r="F4" s="27">
        <v>2018</v>
      </c>
    </row>
    <row r="5" spans="2:7">
      <c r="B5" s="28"/>
      <c r="C5" s="28"/>
      <c r="E5" s="28" t="s">
        <v>44</v>
      </c>
      <c r="F5" s="28" t="s">
        <v>44</v>
      </c>
    </row>
    <row r="7" spans="2:7" ht="16.2">
      <c r="B7" s="29" t="s">
        <v>45</v>
      </c>
      <c r="C7" s="30" t="s">
        <v>78</v>
      </c>
      <c r="D7" s="31"/>
      <c r="E7" s="55">
        <v>9484.9912024397418</v>
      </c>
      <c r="F7" s="33">
        <f>E23</f>
        <v>6709.8303801468355</v>
      </c>
    </row>
    <row r="8" spans="2:7">
      <c r="B8" s="34"/>
      <c r="C8" s="34"/>
      <c r="D8" s="34"/>
      <c r="E8" s="34"/>
      <c r="F8" s="34"/>
    </row>
    <row r="9" spans="2:7" ht="7.5" customHeight="1"/>
    <row r="10" spans="2:7" ht="8.25" customHeight="1">
      <c r="B10" s="35"/>
      <c r="C10" s="1"/>
      <c r="E10" s="36"/>
      <c r="F10" s="36"/>
    </row>
    <row r="11" spans="2:7" ht="16.2">
      <c r="B11" s="35" t="s">
        <v>46</v>
      </c>
      <c r="C11" s="1" t="s">
        <v>67</v>
      </c>
      <c r="E11" s="22">
        <f>'Table 1 - LWRF'!E60</f>
        <v>0</v>
      </c>
      <c r="F11" s="22">
        <f>'Table 1 - LWRF'!F60</f>
        <v>533.72320364322468</v>
      </c>
    </row>
    <row r="12" spans="2:7" ht="8.25" customHeight="1">
      <c r="B12" s="35"/>
      <c r="C12" s="1"/>
      <c r="E12" s="36"/>
      <c r="F12" s="36"/>
    </row>
    <row r="13" spans="2:7">
      <c r="B13" s="35" t="s">
        <v>47</v>
      </c>
      <c r="C13" s="1" t="s">
        <v>68</v>
      </c>
      <c r="E13" s="36"/>
      <c r="F13" s="36"/>
    </row>
    <row r="14" spans="2:7">
      <c r="B14" s="35"/>
      <c r="C14" s="14" t="s">
        <v>69</v>
      </c>
      <c r="E14" s="22">
        <f t="shared" ref="E14:F14" si="0">IF(E11&lt;0,-E11,0)</f>
        <v>0</v>
      </c>
      <c r="F14" s="22">
        <f t="shared" si="0"/>
        <v>0</v>
      </c>
    </row>
    <row r="15" spans="2:7">
      <c r="B15" s="35"/>
      <c r="C15" s="14" t="s">
        <v>70</v>
      </c>
      <c r="E15" s="37">
        <f t="shared" ref="E15:F15" si="1">IF(E11&gt;0,-E11,0)</f>
        <v>0</v>
      </c>
      <c r="F15" s="37">
        <f t="shared" si="1"/>
        <v>-533.72320364322468</v>
      </c>
    </row>
    <row r="16" spans="2:7">
      <c r="B16" s="38"/>
      <c r="C16" s="39"/>
      <c r="D16" s="34"/>
      <c r="E16" s="40"/>
      <c r="F16" s="40"/>
      <c r="G16" s="34"/>
    </row>
    <row r="17" spans="2:11">
      <c r="B17" s="35"/>
      <c r="C17" s="14"/>
      <c r="E17" s="36"/>
      <c r="F17" s="36"/>
    </row>
    <row r="18" spans="2:11">
      <c r="B18" s="29" t="s">
        <v>48</v>
      </c>
      <c r="C18" s="31" t="s">
        <v>71</v>
      </c>
      <c r="D18" s="31"/>
      <c r="E18" s="32">
        <f>E7+SUM(E14:E15)</f>
        <v>9484.9912024397418</v>
      </c>
      <c r="F18" s="32">
        <f>F7+SUM(F14:F15)</f>
        <v>6176.1071765036104</v>
      </c>
    </row>
    <row r="19" spans="2:11" ht="16.2">
      <c r="B19" s="29" t="s">
        <v>49</v>
      </c>
      <c r="C19" s="31" t="s">
        <v>72</v>
      </c>
      <c r="D19" s="31"/>
      <c r="E19" s="32">
        <v>85.726417707093262</v>
      </c>
      <c r="F19" s="32">
        <v>76.443506075704221</v>
      </c>
      <c r="H19" s="41"/>
    </row>
    <row r="20" spans="2:11">
      <c r="B20" s="29" t="s">
        <v>50</v>
      </c>
      <c r="C20" s="31" t="s">
        <v>73</v>
      </c>
      <c r="E20" s="32">
        <f t="shared" ref="E20:F20" si="2">E18+E19</f>
        <v>9570.7176201468355</v>
      </c>
      <c r="F20" s="32">
        <f t="shared" si="2"/>
        <v>6252.5506825793145</v>
      </c>
      <c r="K20" s="32"/>
    </row>
    <row r="21" spans="2:11">
      <c r="B21" s="29"/>
      <c r="C21" s="31"/>
      <c r="E21" s="32"/>
      <c r="F21" s="32"/>
      <c r="K21" s="32"/>
    </row>
    <row r="22" spans="2:11">
      <c r="B22" s="29" t="s">
        <v>51</v>
      </c>
      <c r="C22" s="31" t="s">
        <v>74</v>
      </c>
      <c r="E22" s="32">
        <v>-2860.8872399999996</v>
      </c>
      <c r="F22" s="32">
        <v>-2873.5440600000002</v>
      </c>
      <c r="K22" s="32"/>
    </row>
    <row r="23" spans="2:11">
      <c r="B23" s="29" t="s">
        <v>52</v>
      </c>
      <c r="C23" s="31" t="s">
        <v>75</v>
      </c>
      <c r="E23" s="32">
        <f t="shared" ref="E23:F23" si="3">E20+E22</f>
        <v>6709.8303801468355</v>
      </c>
      <c r="F23" s="32">
        <f t="shared" si="3"/>
        <v>3379.0066225793144</v>
      </c>
      <c r="K23" s="32"/>
    </row>
    <row r="24" spans="2:11">
      <c r="B24" s="29"/>
      <c r="C24" s="31"/>
      <c r="E24" s="32"/>
      <c r="F24" s="32"/>
      <c r="K24" s="32"/>
    </row>
    <row r="25" spans="2:11">
      <c r="B25" s="29" t="s">
        <v>53</v>
      </c>
      <c r="C25" s="31" t="s">
        <v>148</v>
      </c>
      <c r="E25" s="32"/>
      <c r="F25" s="32">
        <v>-853.27375000000006</v>
      </c>
      <c r="K25" s="32"/>
    </row>
    <row r="26" spans="2:11">
      <c r="B26" s="29" t="s">
        <v>54</v>
      </c>
      <c r="C26" s="31" t="s">
        <v>149</v>
      </c>
      <c r="E26" s="32"/>
      <c r="F26" s="32">
        <f>F23+F25</f>
        <v>2525.7328725793141</v>
      </c>
      <c r="K26" s="32"/>
    </row>
    <row r="27" spans="2:11">
      <c r="B27" s="29"/>
      <c r="C27" s="31"/>
      <c r="E27" s="32"/>
      <c r="F27" s="32"/>
      <c r="K27" s="32"/>
    </row>
    <row r="28" spans="2:11" ht="16.2">
      <c r="B28" s="29" t="s">
        <v>55</v>
      </c>
      <c r="C28" s="31" t="s">
        <v>76</v>
      </c>
      <c r="E28" s="42"/>
      <c r="F28" s="42" t="s">
        <v>56</v>
      </c>
      <c r="K28" s="32"/>
    </row>
    <row r="29" spans="2:11">
      <c r="B29" s="29" t="s">
        <v>57</v>
      </c>
      <c r="C29" s="31" t="s">
        <v>77</v>
      </c>
      <c r="E29" s="32"/>
      <c r="F29" s="32">
        <f t="shared" ref="F29" si="4">IF(F26&gt;8000,F26-8000,IF(F26&lt;-8000,F26-(-8000),0))</f>
        <v>0</v>
      </c>
      <c r="K29" s="32"/>
    </row>
    <row r="30" spans="2:11">
      <c r="C30" s="1"/>
      <c r="E30" s="36"/>
      <c r="F30" s="36"/>
    </row>
    <row r="31" spans="2:11">
      <c r="C31" s="23" t="s">
        <v>58</v>
      </c>
      <c r="E31" s="9"/>
      <c r="F31" s="9"/>
    </row>
    <row r="32" spans="2:11">
      <c r="C32" s="23" t="s">
        <v>80</v>
      </c>
    </row>
    <row r="33" spans="1:7">
      <c r="C33" s="23" t="s">
        <v>81</v>
      </c>
    </row>
    <row r="34" spans="1:7" ht="66.75" customHeight="1">
      <c r="A34" s="43"/>
      <c r="B34" s="43"/>
      <c r="C34" s="162" t="s">
        <v>59</v>
      </c>
      <c r="D34" s="162"/>
      <c r="E34" s="162"/>
      <c r="F34" s="162"/>
    </row>
    <row r="35" spans="1:7" ht="25.5" customHeight="1">
      <c r="C35" s="162" t="s">
        <v>83</v>
      </c>
      <c r="D35" s="162"/>
      <c r="E35" s="44"/>
      <c r="F35" s="44"/>
    </row>
    <row r="36" spans="1:7">
      <c r="C36" s="1"/>
      <c r="G36" s="1"/>
    </row>
    <row r="38" spans="1:7">
      <c r="C38" s="1"/>
    </row>
    <row r="40" spans="1:7">
      <c r="E40" s="29"/>
      <c r="F40" s="29"/>
    </row>
    <row r="41" spans="1:7">
      <c r="E41" s="29"/>
      <c r="F41" s="29"/>
    </row>
    <row r="42" spans="1:7">
      <c r="C42" s="1"/>
      <c r="E42" s="36"/>
      <c r="F42" s="36"/>
    </row>
    <row r="43" spans="1:7">
      <c r="E43" s="45"/>
      <c r="F43" s="45"/>
    </row>
    <row r="44" spans="1:7">
      <c r="E44" s="45"/>
      <c r="F44" s="45"/>
    </row>
    <row r="46" spans="1:7">
      <c r="C46" s="26"/>
      <c r="E46" s="45"/>
      <c r="F46" s="45"/>
    </row>
    <row r="47" spans="1:7">
      <c r="C47" s="26"/>
      <c r="E47" s="45"/>
      <c r="F47" s="45"/>
    </row>
    <row r="48" spans="1:7">
      <c r="C48" s="26"/>
      <c r="E48" s="45"/>
      <c r="F48" s="45"/>
    </row>
    <row r="49" spans="3:6">
      <c r="C49" s="26"/>
      <c r="E49" s="45"/>
      <c r="F49" s="45"/>
    </row>
    <row r="50" spans="3:6">
      <c r="E50" s="45"/>
      <c r="F50" s="45"/>
    </row>
    <row r="51" spans="3:6">
      <c r="E51" s="46"/>
      <c r="F51" s="46"/>
    </row>
    <row r="52" spans="3:6">
      <c r="C52" s="1"/>
      <c r="E52" s="47"/>
      <c r="F52" s="47"/>
    </row>
  </sheetData>
  <mergeCells count="2">
    <mergeCell ref="C35:D35"/>
    <mergeCell ref="C34:F34"/>
  </mergeCells>
  <printOptions horizontalCentered="1"/>
  <pageMargins left="0.70866141732283505" right="0.70866141732283505" top="0.74803149606299202" bottom="0.74803149606299202" header="0.31496062992126" footer="0.31496062992126"/>
  <pageSetup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51"/>
  <sheetViews>
    <sheetView showGridLines="0" view="pageBreakPreview" topLeftCell="A19" zoomScale="85" zoomScaleNormal="90" zoomScaleSheetLayoutView="85" workbookViewId="0">
      <selection activeCell="D25" sqref="D25"/>
    </sheetView>
  </sheetViews>
  <sheetFormatPr defaultRowHeight="14.4"/>
  <cols>
    <col min="1" max="1" width="2.6640625" customWidth="1"/>
    <col min="2" max="2" width="7" style="57" customWidth="1"/>
    <col min="3" max="3" width="69.5546875" customWidth="1"/>
    <col min="4" max="5" width="12.44140625" customWidth="1"/>
    <col min="6" max="6" width="25.33203125" customWidth="1"/>
    <col min="7" max="7" width="3.6640625" customWidth="1"/>
    <col min="8" max="8" width="10.109375" bestFit="1" customWidth="1"/>
    <col min="15" max="15" width="16.5546875" bestFit="1" customWidth="1"/>
    <col min="16" max="17" width="12.88671875" customWidth="1"/>
  </cols>
  <sheetData>
    <row r="2" spans="2:19" ht="15.6">
      <c r="C2" s="58" t="s">
        <v>241</v>
      </c>
    </row>
    <row r="5" spans="2:19" ht="15" thickBot="1">
      <c r="D5" s="59">
        <v>2017</v>
      </c>
      <c r="E5" s="59">
        <v>2018</v>
      </c>
    </row>
    <row r="6" spans="2:19" ht="15" thickTop="1">
      <c r="C6" s="60"/>
      <c r="E6" s="61"/>
    </row>
    <row r="7" spans="2:19">
      <c r="B7" s="62" t="s">
        <v>45</v>
      </c>
      <c r="C7" s="31" t="s">
        <v>84</v>
      </c>
      <c r="D7" s="63"/>
      <c r="E7" s="63"/>
      <c r="F7" s="63"/>
    </row>
    <row r="8" spans="2:19">
      <c r="B8" s="62"/>
      <c r="C8" s="64" t="s">
        <v>85</v>
      </c>
      <c r="D8" s="65">
        <v>328426.15192000003</v>
      </c>
      <c r="E8" s="65">
        <v>332270.26476000005</v>
      </c>
      <c r="F8" s="66" t="s">
        <v>86</v>
      </c>
      <c r="P8" s="67"/>
      <c r="Q8" s="67"/>
      <c r="R8" s="67"/>
      <c r="S8" s="67"/>
    </row>
    <row r="9" spans="2:19">
      <c r="B9" s="62"/>
      <c r="C9" s="23" t="s">
        <v>87</v>
      </c>
      <c r="D9" s="65">
        <f>D8</f>
        <v>328426.15192000003</v>
      </c>
      <c r="E9" s="65">
        <f>314700</f>
        <v>314700</v>
      </c>
      <c r="F9" s="66" t="s">
        <v>88</v>
      </c>
      <c r="P9" s="67"/>
      <c r="Q9" s="67"/>
      <c r="R9" s="67"/>
      <c r="S9" s="67"/>
    </row>
    <row r="10" spans="2:19">
      <c r="B10" s="62"/>
      <c r="C10" s="23" t="s">
        <v>89</v>
      </c>
      <c r="D10" s="65">
        <v>0</v>
      </c>
      <c r="E10" s="68">
        <f>'Table 1 - LWRF'!$F$38-5458.122</f>
        <v>2932.8779999999997</v>
      </c>
      <c r="F10" s="66" t="s">
        <v>90</v>
      </c>
      <c r="P10" s="67"/>
      <c r="Q10" s="67"/>
      <c r="R10" s="67"/>
      <c r="S10" s="67"/>
    </row>
    <row r="11" spans="2:19">
      <c r="B11" s="69"/>
      <c r="C11" s="31" t="s">
        <v>91</v>
      </c>
      <c r="D11" s="70">
        <f t="shared" ref="D11:E11" si="0">D8-D9-D10</f>
        <v>0</v>
      </c>
      <c r="E11" s="70">
        <f t="shared" si="0"/>
        <v>14637.386760000049</v>
      </c>
      <c r="F11" s="66" t="s">
        <v>92</v>
      </c>
      <c r="P11" s="71"/>
      <c r="Q11" s="71"/>
      <c r="R11" s="67"/>
      <c r="S11" s="71"/>
    </row>
    <row r="12" spans="2:19">
      <c r="B12" s="69"/>
      <c r="C12" s="23"/>
      <c r="D12" s="72"/>
      <c r="E12" s="72"/>
      <c r="F12" s="66"/>
      <c r="P12" s="67"/>
      <c r="Q12" s="67"/>
      <c r="R12" s="67"/>
      <c r="S12" s="67"/>
    </row>
    <row r="13" spans="2:19" ht="16.5" customHeight="1">
      <c r="B13" s="62" t="s">
        <v>46</v>
      </c>
      <c r="C13" s="31" t="s">
        <v>93</v>
      </c>
      <c r="D13" s="73"/>
      <c r="E13" s="73"/>
      <c r="F13" s="66"/>
      <c r="P13" s="67"/>
      <c r="Q13" s="67"/>
      <c r="S13" s="67"/>
    </row>
    <row r="14" spans="2:19">
      <c r="B14" s="69"/>
      <c r="C14" s="23" t="s">
        <v>94</v>
      </c>
      <c r="D14" s="74">
        <v>8.062112851294885E-2</v>
      </c>
      <c r="E14" s="74">
        <v>9.3396428193835063E-2</v>
      </c>
      <c r="F14" s="66" t="s">
        <v>95</v>
      </c>
      <c r="P14" s="67"/>
      <c r="Q14" s="67"/>
      <c r="S14" s="67"/>
    </row>
    <row r="15" spans="2:19">
      <c r="B15" s="69"/>
      <c r="C15" s="23"/>
      <c r="D15" s="73"/>
      <c r="E15" s="73"/>
      <c r="F15" s="66"/>
      <c r="P15" s="67"/>
      <c r="Q15" s="67"/>
    </row>
    <row r="16" spans="2:19">
      <c r="B16" s="69"/>
      <c r="C16" s="64" t="s">
        <v>96</v>
      </c>
      <c r="D16" s="65">
        <v>446493.45442878507</v>
      </c>
      <c r="E16" s="65">
        <v>450085.88110436522</v>
      </c>
      <c r="F16" s="66" t="s">
        <v>97</v>
      </c>
    </row>
    <row r="17" spans="2:13">
      <c r="B17" s="69"/>
      <c r="C17" s="23" t="s">
        <v>98</v>
      </c>
      <c r="D17" s="75">
        <v>446493.45442878507</v>
      </c>
      <c r="E17" s="75">
        <v>420264.91230784875</v>
      </c>
      <c r="F17" s="66" t="s">
        <v>99</v>
      </c>
    </row>
    <row r="18" spans="2:13">
      <c r="C18" s="64" t="s">
        <v>100</v>
      </c>
      <c r="D18" s="76">
        <f>D16-D17</f>
        <v>0</v>
      </c>
      <c r="E18" s="76">
        <f>E16-E17</f>
        <v>29820.968796516478</v>
      </c>
      <c r="F18" s="66" t="s">
        <v>101</v>
      </c>
    </row>
    <row r="19" spans="2:13">
      <c r="C19" s="64"/>
      <c r="D19" s="76"/>
      <c r="E19" s="76"/>
      <c r="F19" s="66"/>
    </row>
    <row r="20" spans="2:13">
      <c r="C20" s="64" t="s">
        <v>181</v>
      </c>
      <c r="D20" s="76">
        <f>'Table 1 - LWRF'!$E$30</f>
        <v>13260.902110000001</v>
      </c>
      <c r="E20" s="76">
        <f>'Table 1 - LWRF'!$F$30-('Table 1 - LWRF'!F48-'Table 1 - LWRF'!F52)</f>
        <v>33577.085312671385</v>
      </c>
      <c r="F20" s="66" t="s">
        <v>102</v>
      </c>
      <c r="H20" s="67"/>
    </row>
    <row r="21" spans="2:13">
      <c r="C21" s="64" t="s">
        <v>103</v>
      </c>
      <c r="D21" s="77">
        <f>D20</f>
        <v>13260.902110000001</v>
      </c>
      <c r="E21" s="77">
        <v>16355.21807538836</v>
      </c>
      <c r="F21" s="66" t="s">
        <v>104</v>
      </c>
    </row>
    <row r="22" spans="2:13">
      <c r="C22" s="64" t="s">
        <v>105</v>
      </c>
      <c r="D22" s="78">
        <f t="shared" ref="D22:E22" si="1">D20-D21</f>
        <v>0</v>
      </c>
      <c r="E22" s="79">
        <f t="shared" si="1"/>
        <v>17221.867237283026</v>
      </c>
      <c r="F22" s="80" t="s">
        <v>106</v>
      </c>
    </row>
    <row r="23" spans="2:13">
      <c r="C23" s="64"/>
      <c r="D23" s="81"/>
      <c r="E23" s="82"/>
      <c r="F23" s="80"/>
    </row>
    <row r="24" spans="2:13">
      <c r="C24" s="64" t="s">
        <v>107</v>
      </c>
      <c r="D24" s="74">
        <f>0</f>
        <v>0</v>
      </c>
      <c r="E24" s="83">
        <f>E22/E18</f>
        <v>0.5775086434916491</v>
      </c>
      <c r="F24" s="80" t="s">
        <v>180</v>
      </c>
    </row>
    <row r="25" spans="2:13">
      <c r="C25" s="64" t="s">
        <v>108</v>
      </c>
      <c r="D25" s="84">
        <f>('Table 1 - LWRF'!E5/100*'Table 1 - LWRF'!E31+'Table 1 - LWRF'!E6/100*'Table 1 - LWRF'!E32)/'Table 1 - LWRF'!E30</f>
        <v>0.20235471741951544</v>
      </c>
      <c r="E25" s="84">
        <f>('Table 1 - LWRF'!F5*0.1+'Table 1 - LWRF'!F6*0.9)/100</f>
        <v>0.15834500000000001</v>
      </c>
      <c r="F25" s="80" t="s">
        <v>109</v>
      </c>
    </row>
    <row r="26" spans="2:13">
      <c r="C26" s="85" t="s">
        <v>110</v>
      </c>
      <c r="D26" s="86">
        <f>D25*D24*(1+D14)</f>
        <v>0</v>
      </c>
      <c r="E26" s="87">
        <f>E25*E24*(1+E14)</f>
        <v>9.9986299142459573E-2</v>
      </c>
      <c r="F26" s="80" t="s">
        <v>111</v>
      </c>
      <c r="K26" s="67"/>
      <c r="L26" s="88"/>
      <c r="M26" s="67"/>
    </row>
    <row r="27" spans="2:13">
      <c r="C27" s="85"/>
      <c r="D27" s="86"/>
      <c r="E27" s="87"/>
      <c r="F27" s="80"/>
      <c r="K27" s="67"/>
      <c r="L27" s="88"/>
      <c r="M27" s="67"/>
    </row>
    <row r="28" spans="2:13">
      <c r="B28" s="62" t="s">
        <v>112</v>
      </c>
      <c r="C28" s="31" t="s">
        <v>113</v>
      </c>
      <c r="D28" s="86"/>
      <c r="E28" s="87"/>
      <c r="F28" s="80"/>
      <c r="K28" s="67"/>
      <c r="L28" s="67"/>
      <c r="M28" s="67"/>
    </row>
    <row r="29" spans="2:13">
      <c r="C29" s="64"/>
      <c r="D29" s="84"/>
      <c r="E29" s="89"/>
      <c r="F29" s="80"/>
      <c r="K29" s="67"/>
      <c r="L29" s="67"/>
      <c r="M29" s="88"/>
    </row>
    <row r="30" spans="2:13" ht="15" customHeight="1">
      <c r="C30" s="31" t="s">
        <v>114</v>
      </c>
      <c r="D30" s="90">
        <v>8.2979999999999998E-2</v>
      </c>
      <c r="E30" s="91">
        <v>8.2979999999999998E-2</v>
      </c>
      <c r="F30" s="80" t="s">
        <v>115</v>
      </c>
    </row>
    <row r="31" spans="2:13">
      <c r="C31" s="31" t="s">
        <v>116</v>
      </c>
      <c r="D31" s="92">
        <v>1.9750888356722795E-2</v>
      </c>
      <c r="E31" s="92">
        <v>2.6355653955332306E-2</v>
      </c>
      <c r="F31" s="80" t="s">
        <v>117</v>
      </c>
    </row>
    <row r="32" spans="2:13">
      <c r="C32" s="64"/>
      <c r="D32" s="93"/>
      <c r="E32" s="94"/>
      <c r="F32" s="95"/>
    </row>
    <row r="33" spans="2:6">
      <c r="B33" s="62" t="s">
        <v>118</v>
      </c>
      <c r="C33" s="31" t="s">
        <v>119</v>
      </c>
      <c r="D33" s="72"/>
      <c r="E33" s="96"/>
      <c r="F33" s="80"/>
    </row>
    <row r="34" spans="2:6">
      <c r="B34" s="62"/>
      <c r="C34" s="23" t="s">
        <v>120</v>
      </c>
      <c r="D34" s="97">
        <f t="shared" ref="D34:E34" si="2">D11*D26</f>
        <v>0</v>
      </c>
      <c r="E34" s="98">
        <f t="shared" si="2"/>
        <v>1463.538131249242</v>
      </c>
      <c r="F34" s="80" t="s">
        <v>121</v>
      </c>
    </row>
    <row r="35" spans="2:6">
      <c r="B35" s="62"/>
      <c r="C35" s="23" t="s">
        <v>122</v>
      </c>
      <c r="D35" s="97">
        <f t="shared" ref="D35:E35" si="3">D11*(D30+D31)+D10*D30</f>
        <v>0</v>
      </c>
      <c r="E35" s="98">
        <f t="shared" si="3"/>
        <v>1843.7584700417278</v>
      </c>
      <c r="F35" s="80" t="s">
        <v>123</v>
      </c>
    </row>
    <row r="36" spans="2:6">
      <c r="B36" s="62"/>
      <c r="C36" s="23" t="s">
        <v>124</v>
      </c>
      <c r="D36" s="97">
        <f t="shared" ref="D36:E36" si="4">IF(D34&gt;0,IF(D34&gt;D35,1,0),IF(D34&gt;D35,0,1))</f>
        <v>1</v>
      </c>
      <c r="E36" s="98">
        <f t="shared" si="4"/>
        <v>0</v>
      </c>
      <c r="F36" s="80" t="s">
        <v>125</v>
      </c>
    </row>
    <row r="37" spans="2:6">
      <c r="B37" s="62"/>
      <c r="C37" s="31" t="s">
        <v>126</v>
      </c>
      <c r="D37" s="99">
        <f t="shared" ref="D37:E37" si="5">D36*(D34-D35)</f>
        <v>0</v>
      </c>
      <c r="E37" s="100">
        <f t="shared" si="5"/>
        <v>0</v>
      </c>
      <c r="F37" s="101" t="s">
        <v>127</v>
      </c>
    </row>
    <row r="39" spans="2:6">
      <c r="C39" s="23" t="s">
        <v>58</v>
      </c>
    </row>
    <row r="40" spans="2:6" ht="30.75" customHeight="1">
      <c r="B40" s="102"/>
      <c r="C40" s="163" t="s">
        <v>128</v>
      </c>
      <c r="D40" s="163"/>
      <c r="E40" s="163"/>
      <c r="F40" s="163"/>
    </row>
    <row r="41" spans="2:6" ht="28.5" customHeight="1">
      <c r="C41" s="163" t="s">
        <v>233</v>
      </c>
      <c r="D41" s="163"/>
      <c r="E41" s="163"/>
      <c r="F41" s="163"/>
    </row>
    <row r="42" spans="2:6" ht="44.25" customHeight="1">
      <c r="C42" s="163" t="s">
        <v>129</v>
      </c>
      <c r="D42" s="163"/>
      <c r="E42" s="163"/>
      <c r="F42" s="163"/>
    </row>
    <row r="43" spans="2:6">
      <c r="C43" s="23"/>
    </row>
    <row r="44" spans="2:6">
      <c r="C44" s="23"/>
    </row>
    <row r="46" spans="2:6">
      <c r="D46" s="103"/>
      <c r="E46" s="103"/>
    </row>
    <row r="48" spans="2:6">
      <c r="D48" s="103"/>
      <c r="E48" s="103"/>
    </row>
    <row r="49" spans="4:6">
      <c r="D49" s="103"/>
      <c r="E49" s="103"/>
    </row>
    <row r="50" spans="4:6">
      <c r="D50" s="104"/>
      <c r="E50" s="104"/>
    </row>
    <row r="51" spans="4:6">
      <c r="F51" s="104"/>
    </row>
  </sheetData>
  <mergeCells count="3">
    <mergeCell ref="C40:F40"/>
    <mergeCell ref="C41:F41"/>
    <mergeCell ref="C42:F42"/>
  </mergeCells>
  <pageMargins left="0.70866141732283505" right="0.70866141732283505" top="0.74803149606299202" bottom="0.74803149606299202" header="0.31496062992126" footer="0.31496062992126"/>
  <pageSetup scale="73" orientation="landscape"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92D4-9652-4D7E-B4B6-1506E5F2623D}">
  <sheetPr>
    <pageSetUpPr fitToPage="1"/>
  </sheetPr>
  <dimension ref="B2:U110"/>
  <sheetViews>
    <sheetView showGridLines="0" view="pageBreakPreview" topLeftCell="A15" zoomScaleNormal="100" zoomScaleSheetLayoutView="100" workbookViewId="0">
      <selection activeCell="B27" sqref="B27:N27"/>
    </sheetView>
  </sheetViews>
  <sheetFormatPr defaultColWidth="9.109375" defaultRowHeight="13.2"/>
  <cols>
    <col min="1" max="1" width="6.109375" style="106" customWidth="1"/>
    <col min="2" max="2" width="8.6640625" style="106" customWidth="1"/>
    <col min="3" max="3" width="9.109375" style="106"/>
    <col min="4" max="4" width="2.88671875" style="106" customWidth="1"/>
    <col min="5" max="5" width="12.44140625" style="106" customWidth="1"/>
    <col min="6" max="6" width="3.5546875" style="106" customWidth="1"/>
    <col min="7" max="7" width="12.44140625" style="106" customWidth="1"/>
    <col min="8" max="8" width="3.44140625" style="106" customWidth="1"/>
    <col min="9" max="9" width="11.44140625" style="106" customWidth="1"/>
    <col min="10" max="10" width="4.109375" style="106" customWidth="1"/>
    <col min="11" max="11" width="10.33203125" style="106" customWidth="1"/>
    <col min="12" max="12" width="12" style="106" customWidth="1"/>
    <col min="13" max="13" width="3.109375" style="106" customWidth="1"/>
    <col min="14" max="14" width="14.33203125" style="106" customWidth="1"/>
    <col min="15" max="15" width="3.109375" style="106" customWidth="1"/>
    <col min="16" max="16" width="5.5546875" style="106" customWidth="1"/>
    <col min="17" max="18" width="9.109375" style="106"/>
    <col min="19" max="19" width="15.77734375" style="106" customWidth="1"/>
    <col min="20" max="16384" width="9.109375" style="106"/>
  </cols>
  <sheetData>
    <row r="2" spans="3:21" ht="19.5" customHeight="1">
      <c r="C2" s="107" t="s">
        <v>234</v>
      </c>
      <c r="D2" s="107"/>
      <c r="E2" s="107"/>
      <c r="F2" s="107"/>
      <c r="G2" s="107"/>
      <c r="H2" s="107"/>
      <c r="I2" s="107"/>
      <c r="J2" s="107"/>
      <c r="K2" s="107"/>
      <c r="L2" s="107"/>
      <c r="M2" s="107"/>
      <c r="N2" s="107"/>
      <c r="O2" s="107"/>
    </row>
    <row r="4" spans="3:21" ht="15.75" customHeight="1">
      <c r="K4" s="165" t="s">
        <v>158</v>
      </c>
      <c r="L4" s="165"/>
    </row>
    <row r="5" spans="3:21" ht="52.5" customHeight="1" thickBot="1">
      <c r="C5" s="108" t="s">
        <v>159</v>
      </c>
      <c r="D5" s="109"/>
      <c r="E5" s="108" t="s">
        <v>160</v>
      </c>
      <c r="F5" s="109"/>
      <c r="G5" s="108" t="s">
        <v>161</v>
      </c>
      <c r="I5" s="108" t="s">
        <v>162</v>
      </c>
      <c r="K5" s="108" t="s">
        <v>163</v>
      </c>
      <c r="L5" s="108" t="s">
        <v>164</v>
      </c>
      <c r="M5" s="110"/>
      <c r="N5" s="108" t="s">
        <v>165</v>
      </c>
      <c r="O5" s="110"/>
    </row>
    <row r="6" spans="3:21" ht="27" thickTop="1">
      <c r="C6" s="109"/>
      <c r="D6" s="109"/>
      <c r="E6" s="109" t="s">
        <v>166</v>
      </c>
      <c r="F6" s="109"/>
      <c r="G6" s="109" t="s">
        <v>167</v>
      </c>
      <c r="I6" s="109" t="s">
        <v>168</v>
      </c>
      <c r="K6" s="109" t="s">
        <v>169</v>
      </c>
      <c r="L6" s="109" t="s">
        <v>170</v>
      </c>
      <c r="M6" s="110"/>
      <c r="N6" s="109" t="s">
        <v>171</v>
      </c>
      <c r="O6" s="110"/>
    </row>
    <row r="7" spans="3:21">
      <c r="E7" s="109"/>
      <c r="F7" s="109"/>
      <c r="G7" s="112"/>
      <c r="I7" s="113"/>
      <c r="K7" s="109"/>
      <c r="L7" s="109"/>
      <c r="M7" s="110"/>
      <c r="N7" s="109"/>
      <c r="O7" s="110"/>
    </row>
    <row r="8" spans="3:21">
      <c r="C8" s="114">
        <v>1</v>
      </c>
      <c r="E8" s="112">
        <v>400</v>
      </c>
      <c r="F8" s="115"/>
      <c r="G8" s="116">
        <v>391.13537385693053</v>
      </c>
      <c r="H8" s="117"/>
      <c r="I8" s="118">
        <f>E8-G8</f>
        <v>8.8646261430694722</v>
      </c>
      <c r="K8" s="109"/>
      <c r="L8" s="109"/>
      <c r="M8" s="110"/>
      <c r="N8" s="109"/>
      <c r="O8" s="110"/>
    </row>
    <row r="9" spans="3:21">
      <c r="C9" s="114">
        <f t="shared" ref="C9:C18" si="0">C8+1</f>
        <v>2</v>
      </c>
      <c r="E9" s="112">
        <f>E8+5</f>
        <v>405</v>
      </c>
      <c r="F9" s="115"/>
      <c r="G9" s="116">
        <v>394.56380388840626</v>
      </c>
      <c r="H9" s="117"/>
      <c r="I9" s="118">
        <f>E9-G9</f>
        <v>10.436196111593745</v>
      </c>
      <c r="J9" s="117"/>
      <c r="K9" s="112">
        <f t="shared" ref="K9:K18" si="1">E9-E8</f>
        <v>5</v>
      </c>
      <c r="L9" s="116">
        <f t="shared" ref="L9:L18" si="2">I9-I8</f>
        <v>1.5715699685242726</v>
      </c>
      <c r="M9" s="110"/>
      <c r="N9" s="120">
        <f t="shared" ref="N9:N18" si="3">ROUND(L9/K9,2)</f>
        <v>0.31</v>
      </c>
      <c r="O9" s="110"/>
      <c r="S9" s="119"/>
      <c r="T9" s="124"/>
      <c r="U9" s="124"/>
    </row>
    <row r="10" spans="3:21">
      <c r="C10" s="114">
        <f t="shared" si="0"/>
        <v>3</v>
      </c>
      <c r="E10" s="112">
        <f t="shared" ref="E10:E18" si="4">E9+5</f>
        <v>410</v>
      </c>
      <c r="F10" s="115"/>
      <c r="G10" s="116">
        <v>397.83355362586735</v>
      </c>
      <c r="H10" s="117"/>
      <c r="I10" s="118">
        <f>E10-G10</f>
        <v>12.166446374132647</v>
      </c>
      <c r="J10" s="117"/>
      <c r="K10" s="112">
        <f t="shared" si="1"/>
        <v>5</v>
      </c>
      <c r="L10" s="116">
        <f t="shared" si="2"/>
        <v>1.7302502625389025</v>
      </c>
      <c r="M10" s="110"/>
      <c r="N10" s="120">
        <f t="shared" si="3"/>
        <v>0.35</v>
      </c>
      <c r="O10" s="111"/>
      <c r="S10" s="119"/>
      <c r="T10" s="125"/>
      <c r="U10" s="125"/>
    </row>
    <row r="11" spans="3:21">
      <c r="C11" s="114">
        <f t="shared" si="0"/>
        <v>4</v>
      </c>
      <c r="E11" s="112">
        <f t="shared" si="4"/>
        <v>415</v>
      </c>
      <c r="F11" s="115"/>
      <c r="G11" s="116">
        <v>400.90943364328996</v>
      </c>
      <c r="H11" s="117"/>
      <c r="I11" s="118">
        <f t="shared" ref="I11:I18" si="5">E11-G11</f>
        <v>14.090566356710042</v>
      </c>
      <c r="J11" s="117"/>
      <c r="K11" s="112">
        <f t="shared" si="1"/>
        <v>5</v>
      </c>
      <c r="L11" s="116">
        <f t="shared" si="2"/>
        <v>1.9241199825773947</v>
      </c>
      <c r="M11" s="110"/>
      <c r="N11" s="120">
        <f t="shared" si="3"/>
        <v>0.38</v>
      </c>
      <c r="O11" s="111"/>
      <c r="S11" s="119"/>
      <c r="T11" s="125"/>
      <c r="U11" s="126"/>
    </row>
    <row r="12" spans="3:21">
      <c r="C12" s="114">
        <f t="shared" si="0"/>
        <v>5</v>
      </c>
      <c r="E12" s="112">
        <f t="shared" si="4"/>
        <v>420</v>
      </c>
      <c r="F12" s="116"/>
      <c r="G12" s="116">
        <v>403.76929070930055</v>
      </c>
      <c r="H12" s="118"/>
      <c r="I12" s="118">
        <f t="shared" si="5"/>
        <v>16.230709290699451</v>
      </c>
      <c r="J12" s="118"/>
      <c r="K12" s="112">
        <f t="shared" si="1"/>
        <v>5</v>
      </c>
      <c r="L12" s="116">
        <f t="shared" si="2"/>
        <v>2.1401429339894094</v>
      </c>
      <c r="M12" s="121"/>
      <c r="N12" s="120">
        <f t="shared" si="3"/>
        <v>0.43</v>
      </c>
      <c r="O12" s="111"/>
      <c r="S12" s="119"/>
      <c r="T12" s="125"/>
    </row>
    <row r="13" spans="3:21">
      <c r="C13" s="114">
        <f t="shared" si="0"/>
        <v>6</v>
      </c>
      <c r="E13" s="112">
        <f t="shared" si="4"/>
        <v>425</v>
      </c>
      <c r="F13" s="116"/>
      <c r="G13" s="116">
        <v>406.40400778710318</v>
      </c>
      <c r="H13" s="118"/>
      <c r="I13" s="118">
        <f t="shared" si="5"/>
        <v>18.595992212896817</v>
      </c>
      <c r="J13" s="118"/>
      <c r="K13" s="112">
        <f t="shared" si="1"/>
        <v>5</v>
      </c>
      <c r="L13" s="116">
        <f t="shared" si="2"/>
        <v>2.3652829221973661</v>
      </c>
      <c r="M13" s="121"/>
      <c r="N13" s="120">
        <f t="shared" si="3"/>
        <v>0.47</v>
      </c>
      <c r="O13" s="111"/>
    </row>
    <row r="14" spans="3:21">
      <c r="C14" s="114">
        <f t="shared" si="0"/>
        <v>7</v>
      </c>
      <c r="E14" s="112">
        <f t="shared" si="4"/>
        <v>430</v>
      </c>
      <c r="F14" s="116"/>
      <c r="G14" s="116">
        <v>408.81750403442129</v>
      </c>
      <c r="H14" s="118"/>
      <c r="I14" s="118">
        <f t="shared" si="5"/>
        <v>21.18249596557871</v>
      </c>
      <c r="J14" s="118"/>
      <c r="K14" s="112">
        <f t="shared" si="1"/>
        <v>5</v>
      </c>
      <c r="L14" s="116">
        <f t="shared" si="2"/>
        <v>2.5865037526818924</v>
      </c>
      <c r="M14" s="121"/>
      <c r="N14" s="120">
        <f t="shared" si="3"/>
        <v>0.52</v>
      </c>
      <c r="O14" s="111"/>
      <c r="S14" s="119"/>
      <c r="T14" s="124"/>
      <c r="U14" s="124"/>
    </row>
    <row r="15" spans="3:21">
      <c r="C15" s="114">
        <f t="shared" si="0"/>
        <v>8</v>
      </c>
      <c r="E15" s="112">
        <f t="shared" si="4"/>
        <v>435</v>
      </c>
      <c r="F15" s="116"/>
      <c r="G15" s="116">
        <v>411.0267348036723</v>
      </c>
      <c r="H15" s="118"/>
      <c r="I15" s="118">
        <f t="shared" si="5"/>
        <v>23.973265196327702</v>
      </c>
      <c r="J15" s="118"/>
      <c r="K15" s="112">
        <f t="shared" si="1"/>
        <v>5</v>
      </c>
      <c r="L15" s="116">
        <f t="shared" si="2"/>
        <v>2.7907692307489924</v>
      </c>
      <c r="M15" s="121"/>
      <c r="N15" s="120">
        <f t="shared" si="3"/>
        <v>0.56000000000000005</v>
      </c>
      <c r="O15" s="111"/>
      <c r="S15" s="119"/>
      <c r="T15" s="125"/>
      <c r="U15" s="125"/>
    </row>
    <row r="16" spans="3:21">
      <c r="C16" s="114">
        <f t="shared" si="0"/>
        <v>9</v>
      </c>
      <c r="E16" s="112">
        <f t="shared" si="4"/>
        <v>440</v>
      </c>
      <c r="F16" s="116"/>
      <c r="G16" s="116">
        <v>413.06169164169114</v>
      </c>
      <c r="H16" s="118"/>
      <c r="I16" s="118">
        <f t="shared" si="5"/>
        <v>26.938308358308859</v>
      </c>
      <c r="J16" s="118"/>
      <c r="K16" s="112">
        <f t="shared" si="1"/>
        <v>5</v>
      </c>
      <c r="L16" s="116">
        <f t="shared" si="2"/>
        <v>2.965043161981157</v>
      </c>
      <c r="M16" s="121"/>
      <c r="N16" s="120">
        <f t="shared" si="3"/>
        <v>0.59</v>
      </c>
      <c r="O16" s="111"/>
      <c r="S16" s="119"/>
      <c r="T16" s="125"/>
      <c r="U16" s="126"/>
    </row>
    <row r="17" spans="2:20">
      <c r="C17" s="114">
        <f t="shared" si="0"/>
        <v>10</v>
      </c>
      <c r="E17" s="112">
        <f t="shared" si="4"/>
        <v>445</v>
      </c>
      <c r="F17" s="116"/>
      <c r="G17" s="116">
        <v>414.96540229003585</v>
      </c>
      <c r="H17" s="118"/>
      <c r="I17" s="118">
        <f t="shared" si="5"/>
        <v>30.034597709964146</v>
      </c>
      <c r="J17" s="118"/>
      <c r="K17" s="112">
        <f t="shared" si="1"/>
        <v>5</v>
      </c>
      <c r="L17" s="116">
        <f t="shared" si="2"/>
        <v>3.0962893516552867</v>
      </c>
      <c r="M17" s="121"/>
      <c r="N17" s="120">
        <f t="shared" si="3"/>
        <v>0.62</v>
      </c>
      <c r="O17" s="111"/>
      <c r="S17" s="119"/>
      <c r="T17" s="125"/>
    </row>
    <row r="18" spans="2:20">
      <c r="C18" s="114">
        <f t="shared" si="0"/>
        <v>11</v>
      </c>
      <c r="E18" s="112">
        <f t="shared" si="4"/>
        <v>450</v>
      </c>
      <c r="F18" s="116"/>
      <c r="G18" s="116">
        <v>416.79393068471109</v>
      </c>
      <c r="H18" s="118"/>
      <c r="I18" s="118">
        <f t="shared" si="5"/>
        <v>33.206069315288914</v>
      </c>
      <c r="J18" s="118"/>
      <c r="K18" s="112">
        <f t="shared" si="1"/>
        <v>5</v>
      </c>
      <c r="L18" s="116">
        <f t="shared" si="2"/>
        <v>3.1714716053247685</v>
      </c>
      <c r="M18" s="121"/>
      <c r="N18" s="120">
        <f t="shared" si="3"/>
        <v>0.63</v>
      </c>
      <c r="O18" s="111"/>
    </row>
    <row r="19" spans="2:20">
      <c r="C19" s="114"/>
      <c r="E19" s="112"/>
      <c r="F19" s="116"/>
      <c r="G19" s="116"/>
      <c r="H19" s="118"/>
      <c r="I19" s="118"/>
      <c r="J19" s="118"/>
      <c r="K19" s="112"/>
      <c r="L19" s="116"/>
      <c r="M19" s="121"/>
      <c r="N19" s="120"/>
      <c r="O19" s="111"/>
    </row>
    <row r="20" spans="2:20">
      <c r="C20" s="114"/>
      <c r="E20" s="112"/>
      <c r="F20" s="116"/>
      <c r="G20" s="116"/>
      <c r="H20" s="118"/>
      <c r="I20" s="118"/>
      <c r="J20" s="118"/>
      <c r="K20" s="112"/>
      <c r="L20" s="116"/>
      <c r="M20" s="121"/>
      <c r="N20" s="120"/>
      <c r="O20" s="111"/>
    </row>
    <row r="21" spans="2:20">
      <c r="B21" s="106" t="s">
        <v>58</v>
      </c>
      <c r="D21" s="111"/>
      <c r="E21" s="111"/>
      <c r="F21" s="111"/>
      <c r="J21" s="111"/>
      <c r="K21" s="111"/>
    </row>
    <row r="22" spans="2:20" ht="25.5" customHeight="1">
      <c r="B22" s="164" t="s">
        <v>172</v>
      </c>
      <c r="C22" s="164"/>
      <c r="D22" s="164"/>
      <c r="E22" s="164"/>
      <c r="F22" s="164"/>
      <c r="G22" s="164"/>
      <c r="H22" s="164"/>
      <c r="I22" s="164"/>
      <c r="J22" s="164"/>
      <c r="K22" s="164"/>
      <c r="L22" s="164"/>
      <c r="M22" s="164"/>
      <c r="N22" s="164"/>
    </row>
    <row r="23" spans="2:20" ht="25.5" customHeight="1">
      <c r="B23" s="164" t="s">
        <v>173</v>
      </c>
      <c r="C23" s="164"/>
      <c r="D23" s="164"/>
      <c r="E23" s="164"/>
      <c r="F23" s="164"/>
      <c r="G23" s="164"/>
      <c r="H23" s="164"/>
      <c r="I23" s="164"/>
      <c r="J23" s="164"/>
      <c r="K23" s="164"/>
      <c r="L23" s="164"/>
      <c r="M23" s="164"/>
      <c r="N23" s="164"/>
    </row>
    <row r="24" spans="2:20" ht="63.75" customHeight="1">
      <c r="B24" s="166" t="s">
        <v>174</v>
      </c>
      <c r="C24" s="166"/>
      <c r="D24" s="166"/>
      <c r="E24" s="166"/>
      <c r="F24" s="166"/>
      <c r="G24" s="166"/>
      <c r="H24" s="166"/>
      <c r="I24" s="166"/>
      <c r="J24" s="166"/>
      <c r="K24" s="166"/>
      <c r="L24" s="166"/>
      <c r="M24" s="166"/>
      <c r="N24" s="166"/>
    </row>
    <row r="25" spans="2:20" ht="38.25" customHeight="1">
      <c r="B25" s="166" t="s">
        <v>175</v>
      </c>
      <c r="C25" s="166"/>
      <c r="D25" s="166"/>
      <c r="E25" s="166"/>
      <c r="F25" s="166"/>
      <c r="G25" s="166"/>
      <c r="H25" s="166"/>
      <c r="I25" s="166"/>
      <c r="J25" s="166"/>
      <c r="K25" s="166"/>
      <c r="L25" s="166"/>
      <c r="M25" s="166"/>
      <c r="N25" s="166"/>
    </row>
    <row r="26" spans="2:20" ht="24.75" customHeight="1">
      <c r="B26" s="167" t="s">
        <v>238</v>
      </c>
      <c r="C26" s="167"/>
      <c r="D26" s="167"/>
      <c r="E26" s="167"/>
      <c r="F26" s="167"/>
      <c r="G26" s="167"/>
      <c r="H26" s="167"/>
      <c r="I26" s="167"/>
      <c r="J26" s="167"/>
      <c r="K26" s="167"/>
      <c r="L26" s="167"/>
      <c r="M26" s="167"/>
      <c r="N26" s="167"/>
    </row>
    <row r="27" spans="2:20" ht="25.5" customHeight="1">
      <c r="B27" s="164" t="s">
        <v>176</v>
      </c>
      <c r="C27" s="164"/>
      <c r="D27" s="164"/>
      <c r="E27" s="164"/>
      <c r="F27" s="164"/>
      <c r="G27" s="164"/>
      <c r="H27" s="164"/>
      <c r="I27" s="164"/>
      <c r="J27" s="164"/>
      <c r="K27" s="164"/>
      <c r="L27" s="164"/>
      <c r="M27" s="164"/>
      <c r="N27" s="164"/>
    </row>
    <row r="28" spans="2:20">
      <c r="B28" s="122" t="s">
        <v>177</v>
      </c>
      <c r="C28" s="123"/>
      <c r="D28" s="123"/>
      <c r="E28" s="123"/>
      <c r="F28" s="123"/>
      <c r="G28" s="123"/>
      <c r="H28" s="123"/>
      <c r="I28" s="123"/>
      <c r="J28" s="123"/>
      <c r="K28" s="123"/>
      <c r="L28" s="123"/>
      <c r="M28" s="123"/>
      <c r="N28" s="123"/>
    </row>
    <row r="29" spans="2:20" ht="13.8" thickBot="1">
      <c r="E29" s="111"/>
      <c r="F29" s="111"/>
      <c r="G29" s="111"/>
      <c r="K29" s="111"/>
      <c r="L29" s="111"/>
    </row>
    <row r="30" spans="2:20" ht="13.8" thickTop="1">
      <c r="B30" s="127"/>
      <c r="C30" s="127"/>
      <c r="D30" s="127"/>
      <c r="E30" s="128"/>
      <c r="F30" s="128"/>
      <c r="G30" s="128"/>
      <c r="H30" s="127"/>
      <c r="I30" s="127"/>
      <c r="J30" s="127"/>
      <c r="K30" s="128"/>
      <c r="L30" s="128"/>
      <c r="M30" s="127"/>
      <c r="N30" s="127"/>
    </row>
    <row r="31" spans="2:20">
      <c r="B31" s="129" t="s">
        <v>187</v>
      </c>
      <c r="H31" s="111"/>
      <c r="I31" s="111"/>
      <c r="J31" s="120"/>
      <c r="L31" s="113"/>
    </row>
    <row r="32" spans="2:20">
      <c r="C32" s="129" t="s">
        <v>188</v>
      </c>
      <c r="D32" s="130"/>
      <c r="E32" s="130"/>
      <c r="F32" s="130"/>
      <c r="H32" s="111"/>
      <c r="I32" s="111"/>
      <c r="J32" s="120"/>
      <c r="L32" s="113"/>
    </row>
    <row r="33" spans="3:12">
      <c r="H33" s="111"/>
      <c r="I33" s="111"/>
      <c r="J33" s="120"/>
      <c r="L33" s="113"/>
    </row>
    <row r="34" spans="3:12">
      <c r="C34" s="106" t="s">
        <v>182</v>
      </c>
      <c r="D34" s="106" t="s">
        <v>189</v>
      </c>
      <c r="H34" s="111"/>
      <c r="I34" s="111"/>
      <c r="J34" s="120"/>
      <c r="L34" s="113"/>
    </row>
    <row r="35" spans="3:12">
      <c r="H35" s="111"/>
      <c r="I35" s="111"/>
      <c r="J35" s="120"/>
      <c r="L35" s="113"/>
    </row>
    <row r="36" spans="3:12">
      <c r="C36" s="106" t="s">
        <v>183</v>
      </c>
      <c r="D36" s="106" t="s">
        <v>190</v>
      </c>
      <c r="H36" s="111"/>
      <c r="I36" s="111"/>
      <c r="L36" s="131"/>
    </row>
    <row r="37" spans="3:12">
      <c r="H37" s="111"/>
      <c r="I37" s="111"/>
      <c r="J37" s="120"/>
      <c r="L37" s="131"/>
    </row>
    <row r="38" spans="3:12">
      <c r="C38" s="106" t="s">
        <v>184</v>
      </c>
      <c r="D38" s="106" t="s">
        <v>191</v>
      </c>
      <c r="H38" s="111"/>
      <c r="I38" s="111"/>
      <c r="J38" s="120"/>
      <c r="L38" s="113"/>
    </row>
    <row r="39" spans="3:12">
      <c r="H39" s="111"/>
      <c r="I39" s="111"/>
      <c r="J39" s="120"/>
      <c r="L39" s="113"/>
    </row>
    <row r="40" spans="3:12">
      <c r="C40" s="106" t="s">
        <v>185</v>
      </c>
      <c r="D40" s="106" t="s">
        <v>192</v>
      </c>
      <c r="H40" s="111"/>
      <c r="I40" s="111"/>
      <c r="J40" s="120"/>
      <c r="L40" s="113"/>
    </row>
    <row r="41" spans="3:12">
      <c r="H41" s="111"/>
      <c r="I41" s="111"/>
      <c r="J41" s="120"/>
      <c r="L41" s="113"/>
    </row>
    <row r="42" spans="3:12">
      <c r="C42" s="106" t="s">
        <v>186</v>
      </c>
      <c r="D42" s="106" t="s">
        <v>193</v>
      </c>
      <c r="H42" s="111"/>
      <c r="I42" s="111"/>
      <c r="J42" s="120"/>
      <c r="L42" s="113"/>
    </row>
    <row r="43" spans="3:12">
      <c r="D43" s="114"/>
      <c r="E43" s="114"/>
      <c r="H43" s="111"/>
      <c r="I43" s="111"/>
      <c r="J43" s="120"/>
      <c r="L43" s="113"/>
    </row>
    <row r="44" spans="3:12">
      <c r="D44" s="106" t="s">
        <v>194</v>
      </c>
      <c r="H44" s="111"/>
      <c r="I44" s="111"/>
      <c r="J44" s="120"/>
      <c r="L44" s="113"/>
    </row>
    <row r="45" spans="3:12">
      <c r="E45" s="111"/>
      <c r="F45" s="111"/>
      <c r="G45" s="111"/>
      <c r="K45" s="111"/>
      <c r="L45" s="111"/>
    </row>
    <row r="46" spans="3:12">
      <c r="E46" s="111"/>
      <c r="F46" s="111"/>
      <c r="G46" s="111"/>
      <c r="K46" s="111"/>
      <c r="L46" s="111"/>
    </row>
    <row r="47" spans="3:12">
      <c r="E47" s="111"/>
      <c r="F47" s="111"/>
      <c r="G47" s="111"/>
      <c r="K47" s="111"/>
      <c r="L47" s="111"/>
    </row>
    <row r="48" spans="3:12">
      <c r="E48" s="111"/>
      <c r="F48" s="111"/>
      <c r="G48" s="111"/>
      <c r="K48" s="111"/>
      <c r="L48" s="111"/>
    </row>
    <row r="49" spans="5:12">
      <c r="E49" s="111"/>
      <c r="F49" s="111"/>
      <c r="G49" s="111"/>
      <c r="K49" s="111"/>
      <c r="L49" s="111"/>
    </row>
    <row r="50" spans="5:12">
      <c r="E50" s="111"/>
      <c r="F50" s="111"/>
      <c r="G50" s="111"/>
      <c r="K50" s="111"/>
      <c r="L50" s="111"/>
    </row>
    <row r="51" spans="5:12">
      <c r="E51" s="111"/>
      <c r="F51" s="111"/>
      <c r="G51" s="111"/>
      <c r="K51" s="111"/>
      <c r="L51" s="111"/>
    </row>
    <row r="52" spans="5:12">
      <c r="E52" s="111"/>
      <c r="F52" s="111"/>
      <c r="G52" s="111"/>
      <c r="K52" s="111"/>
      <c r="L52" s="111"/>
    </row>
    <row r="53" spans="5:12">
      <c r="E53" s="111"/>
      <c r="F53" s="111"/>
      <c r="G53" s="111"/>
      <c r="K53" s="111"/>
      <c r="L53" s="111"/>
    </row>
    <row r="54" spans="5:12">
      <c r="E54" s="111"/>
      <c r="F54" s="111"/>
      <c r="G54" s="111"/>
      <c r="K54" s="111"/>
      <c r="L54" s="111"/>
    </row>
    <row r="55" spans="5:12">
      <c r="E55" s="111"/>
      <c r="F55" s="111"/>
      <c r="G55" s="111"/>
      <c r="K55" s="111"/>
      <c r="L55" s="111"/>
    </row>
    <row r="56" spans="5:12">
      <c r="E56" s="111"/>
      <c r="F56" s="111"/>
      <c r="G56" s="111"/>
      <c r="K56" s="111"/>
      <c r="L56" s="111"/>
    </row>
    <row r="57" spans="5:12">
      <c r="E57" s="111"/>
      <c r="F57" s="111"/>
      <c r="G57" s="111"/>
      <c r="K57" s="111"/>
      <c r="L57" s="111"/>
    </row>
    <row r="58" spans="5:12">
      <c r="E58" s="111"/>
      <c r="F58" s="111"/>
      <c r="G58" s="111"/>
      <c r="K58" s="111"/>
      <c r="L58" s="111"/>
    </row>
    <row r="59" spans="5:12">
      <c r="E59" s="111"/>
      <c r="F59" s="111"/>
      <c r="G59" s="111"/>
      <c r="K59" s="111"/>
      <c r="L59" s="111"/>
    </row>
    <row r="60" spans="5:12">
      <c r="E60" s="111"/>
      <c r="F60" s="111"/>
      <c r="G60" s="111"/>
      <c r="K60" s="111"/>
      <c r="L60" s="111"/>
    </row>
    <row r="61" spans="5:12">
      <c r="E61" s="111"/>
      <c r="F61" s="111"/>
      <c r="G61" s="111"/>
      <c r="K61" s="111"/>
      <c r="L61" s="111"/>
    </row>
    <row r="62" spans="5:12">
      <c r="E62" s="111"/>
      <c r="F62" s="111"/>
      <c r="G62" s="111"/>
      <c r="K62" s="111"/>
      <c r="L62" s="111"/>
    </row>
    <row r="63" spans="5:12">
      <c r="E63" s="111"/>
      <c r="F63" s="111"/>
      <c r="G63" s="111"/>
      <c r="K63" s="111"/>
      <c r="L63" s="111"/>
    </row>
    <row r="64" spans="5:12">
      <c r="E64" s="111"/>
      <c r="F64" s="111"/>
      <c r="G64" s="111"/>
      <c r="K64" s="111"/>
      <c r="L64" s="111"/>
    </row>
    <row r="65" spans="5:12">
      <c r="E65" s="111"/>
      <c r="F65" s="111"/>
      <c r="G65" s="111"/>
      <c r="K65" s="111"/>
      <c r="L65" s="111"/>
    </row>
    <row r="66" spans="5:12">
      <c r="E66" s="111"/>
      <c r="F66" s="111"/>
      <c r="G66" s="111"/>
      <c r="K66" s="111"/>
      <c r="L66" s="111"/>
    </row>
    <row r="67" spans="5:12">
      <c r="E67" s="111"/>
      <c r="F67" s="111"/>
      <c r="G67" s="111"/>
      <c r="K67" s="111"/>
      <c r="L67" s="111"/>
    </row>
    <row r="68" spans="5:12">
      <c r="E68" s="111"/>
      <c r="F68" s="111"/>
      <c r="G68" s="111"/>
      <c r="K68" s="111"/>
      <c r="L68" s="111"/>
    </row>
    <row r="69" spans="5:12">
      <c r="E69" s="111"/>
      <c r="F69" s="111"/>
      <c r="G69" s="111"/>
      <c r="K69" s="111"/>
      <c r="L69" s="111"/>
    </row>
    <row r="70" spans="5:12">
      <c r="E70" s="111"/>
      <c r="F70" s="111"/>
      <c r="G70" s="111"/>
      <c r="K70" s="111"/>
      <c r="L70" s="111"/>
    </row>
    <row r="71" spans="5:12">
      <c r="E71" s="111"/>
      <c r="F71" s="111"/>
      <c r="G71" s="111"/>
      <c r="K71" s="111"/>
      <c r="L71" s="111"/>
    </row>
    <row r="72" spans="5:12">
      <c r="E72" s="111"/>
      <c r="F72" s="111"/>
      <c r="G72" s="111"/>
      <c r="K72" s="111"/>
      <c r="L72" s="111"/>
    </row>
    <row r="73" spans="5:12">
      <c r="E73" s="111"/>
      <c r="F73" s="111"/>
      <c r="G73" s="111"/>
      <c r="K73" s="111"/>
      <c r="L73" s="111"/>
    </row>
    <row r="74" spans="5:12">
      <c r="E74" s="111"/>
      <c r="F74" s="111"/>
      <c r="G74" s="111"/>
      <c r="K74" s="111"/>
      <c r="L74" s="111"/>
    </row>
    <row r="75" spans="5:12">
      <c r="E75" s="111"/>
      <c r="F75" s="111"/>
      <c r="G75" s="111"/>
      <c r="K75" s="111"/>
      <c r="L75" s="111"/>
    </row>
    <row r="76" spans="5:12">
      <c r="E76" s="111"/>
      <c r="F76" s="111"/>
      <c r="G76" s="111"/>
      <c r="K76" s="111"/>
      <c r="L76" s="111"/>
    </row>
    <row r="77" spans="5:12">
      <c r="E77" s="111"/>
      <c r="F77" s="111"/>
      <c r="G77" s="111"/>
      <c r="K77" s="111"/>
      <c r="L77" s="111"/>
    </row>
    <row r="78" spans="5:12">
      <c r="E78" s="111"/>
      <c r="F78" s="111"/>
      <c r="G78" s="111"/>
      <c r="K78" s="111"/>
      <c r="L78" s="111"/>
    </row>
    <row r="79" spans="5:12">
      <c r="E79" s="111"/>
      <c r="F79" s="111"/>
      <c r="G79" s="111"/>
      <c r="K79" s="111"/>
      <c r="L79" s="111"/>
    </row>
    <row r="80" spans="5:12">
      <c r="E80" s="111"/>
      <c r="F80" s="111"/>
      <c r="G80" s="111"/>
      <c r="K80" s="111"/>
      <c r="L80" s="111"/>
    </row>
    <row r="81" spans="5:12">
      <c r="E81" s="111"/>
      <c r="F81" s="111"/>
      <c r="G81" s="111"/>
      <c r="K81" s="111"/>
      <c r="L81" s="111"/>
    </row>
    <row r="82" spans="5:12">
      <c r="E82" s="111"/>
      <c r="F82" s="111"/>
      <c r="G82" s="111"/>
      <c r="K82" s="111"/>
      <c r="L82" s="111"/>
    </row>
    <row r="83" spans="5:12">
      <c r="E83" s="111"/>
      <c r="F83" s="111"/>
      <c r="G83" s="111"/>
      <c r="K83" s="111"/>
      <c r="L83" s="111"/>
    </row>
    <row r="84" spans="5:12">
      <c r="E84" s="111"/>
      <c r="F84" s="111"/>
      <c r="G84" s="111"/>
      <c r="K84" s="111"/>
      <c r="L84" s="111"/>
    </row>
    <row r="85" spans="5:12">
      <c r="E85" s="111"/>
      <c r="F85" s="111"/>
      <c r="G85" s="111"/>
      <c r="K85" s="111"/>
      <c r="L85" s="111"/>
    </row>
    <row r="86" spans="5:12">
      <c r="E86" s="111"/>
      <c r="F86" s="111"/>
      <c r="G86" s="111"/>
      <c r="K86" s="111"/>
      <c r="L86" s="111"/>
    </row>
    <row r="87" spans="5:12">
      <c r="E87" s="111"/>
      <c r="F87" s="111"/>
      <c r="G87" s="111"/>
      <c r="K87" s="111"/>
      <c r="L87" s="111"/>
    </row>
    <row r="88" spans="5:12">
      <c r="E88" s="111"/>
      <c r="F88" s="111"/>
      <c r="G88" s="111"/>
      <c r="K88" s="111"/>
      <c r="L88" s="111"/>
    </row>
    <row r="89" spans="5:12">
      <c r="E89" s="111"/>
      <c r="F89" s="111"/>
      <c r="G89" s="111"/>
      <c r="K89" s="111"/>
      <c r="L89" s="111"/>
    </row>
    <row r="90" spans="5:12">
      <c r="E90" s="111"/>
      <c r="F90" s="111"/>
      <c r="G90" s="111"/>
      <c r="K90" s="111"/>
      <c r="L90" s="111"/>
    </row>
    <row r="91" spans="5:12">
      <c r="E91" s="111"/>
      <c r="F91" s="111"/>
      <c r="G91" s="111"/>
      <c r="K91" s="111"/>
      <c r="L91" s="111"/>
    </row>
    <row r="92" spans="5:12">
      <c r="E92" s="111"/>
      <c r="F92" s="111"/>
      <c r="G92" s="111"/>
      <c r="K92" s="111"/>
      <c r="L92" s="111"/>
    </row>
    <row r="93" spans="5:12">
      <c r="E93" s="111"/>
      <c r="F93" s="111"/>
      <c r="G93" s="111"/>
      <c r="K93" s="111"/>
      <c r="L93" s="111"/>
    </row>
    <row r="94" spans="5:12">
      <c r="E94" s="111"/>
      <c r="F94" s="111"/>
      <c r="G94" s="111"/>
      <c r="K94" s="111"/>
      <c r="L94" s="111"/>
    </row>
    <row r="95" spans="5:12">
      <c r="E95" s="111"/>
      <c r="F95" s="111"/>
      <c r="G95" s="111"/>
      <c r="K95" s="111"/>
      <c r="L95" s="111"/>
    </row>
    <row r="96" spans="5:12">
      <c r="E96" s="111"/>
      <c r="F96" s="111"/>
      <c r="G96" s="111"/>
      <c r="K96" s="111"/>
      <c r="L96" s="111"/>
    </row>
    <row r="97" spans="5:12">
      <c r="E97" s="111"/>
      <c r="F97" s="111"/>
      <c r="G97" s="111"/>
      <c r="K97" s="111"/>
      <c r="L97" s="111"/>
    </row>
    <row r="98" spans="5:12">
      <c r="E98" s="111"/>
      <c r="F98" s="111"/>
      <c r="G98" s="111"/>
      <c r="K98" s="111"/>
      <c r="L98" s="111"/>
    </row>
    <row r="99" spans="5:12">
      <c r="E99" s="111"/>
      <c r="F99" s="111"/>
      <c r="G99" s="111"/>
      <c r="K99" s="111"/>
      <c r="L99" s="111"/>
    </row>
    <row r="100" spans="5:12">
      <c r="E100" s="111"/>
      <c r="F100" s="111"/>
      <c r="G100" s="111"/>
      <c r="K100" s="111"/>
      <c r="L100" s="111"/>
    </row>
    <row r="101" spans="5:12">
      <c r="E101" s="111"/>
      <c r="F101" s="111"/>
      <c r="G101" s="111"/>
      <c r="K101" s="111"/>
      <c r="L101" s="111"/>
    </row>
    <row r="102" spans="5:12">
      <c r="E102" s="111"/>
      <c r="F102" s="111"/>
      <c r="G102" s="111"/>
      <c r="K102" s="111"/>
      <c r="L102" s="111"/>
    </row>
    <row r="103" spans="5:12">
      <c r="E103" s="111"/>
      <c r="F103" s="111"/>
      <c r="G103" s="111"/>
      <c r="K103" s="111"/>
      <c r="L103" s="111"/>
    </row>
    <row r="104" spans="5:12">
      <c r="E104" s="111"/>
      <c r="F104" s="111"/>
      <c r="G104" s="111"/>
      <c r="K104" s="111"/>
      <c r="L104" s="111"/>
    </row>
    <row r="105" spans="5:12">
      <c r="E105" s="111"/>
      <c r="F105" s="111"/>
      <c r="G105" s="111"/>
      <c r="K105" s="111"/>
      <c r="L105" s="111"/>
    </row>
    <row r="106" spans="5:12">
      <c r="E106" s="111"/>
      <c r="F106" s="111"/>
      <c r="G106" s="111"/>
      <c r="K106" s="111"/>
      <c r="L106" s="111"/>
    </row>
    <row r="107" spans="5:12">
      <c r="E107" s="111"/>
      <c r="F107" s="111"/>
      <c r="G107" s="111"/>
      <c r="K107" s="111"/>
      <c r="L107" s="111"/>
    </row>
    <row r="108" spans="5:12">
      <c r="E108" s="111"/>
      <c r="F108" s="111"/>
      <c r="G108" s="111"/>
      <c r="K108" s="111"/>
      <c r="L108" s="111"/>
    </row>
    <row r="109" spans="5:12">
      <c r="E109" s="111"/>
      <c r="F109" s="111"/>
      <c r="G109" s="111"/>
      <c r="K109" s="111"/>
      <c r="L109" s="111"/>
    </row>
    <row r="110" spans="5:12">
      <c r="E110" s="111"/>
      <c r="F110" s="111"/>
      <c r="G110" s="111"/>
      <c r="K110" s="111"/>
      <c r="L110" s="111"/>
    </row>
  </sheetData>
  <mergeCells count="7">
    <mergeCell ref="B27:N27"/>
    <mergeCell ref="K4:L4"/>
    <mergeCell ref="B22:N22"/>
    <mergeCell ref="B23:N23"/>
    <mergeCell ref="B24:N24"/>
    <mergeCell ref="B25:N25"/>
    <mergeCell ref="B26:N26"/>
  </mergeCells>
  <pageMargins left="0.70866141732283472" right="0.70866141732283472" top="0.74803149606299213" bottom="0.74803149606299213" header="0.31496062992125984" footer="0.31496062992125984"/>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56D3-2875-4C43-9158-FAEC9BCAD4B4}">
  <dimension ref="B3:X43"/>
  <sheetViews>
    <sheetView view="pageBreakPreview" zoomScaleNormal="98" zoomScaleSheetLayoutView="100" workbookViewId="0">
      <selection activeCell="G8" sqref="G8"/>
    </sheetView>
  </sheetViews>
  <sheetFormatPr defaultRowHeight="14.4"/>
  <cols>
    <col min="1" max="1" width="2.44140625" customWidth="1"/>
    <col min="2" max="2" width="5.109375" customWidth="1"/>
    <col min="5" max="5" width="45.5546875" customWidth="1"/>
    <col min="6" max="6" width="13.21875" customWidth="1"/>
    <col min="7" max="7" width="10.44140625" customWidth="1"/>
    <col min="8" max="8" width="7.88671875" customWidth="1"/>
    <col min="9" max="10" width="8.77734375" customWidth="1"/>
    <col min="11" max="11" width="8.88671875" customWidth="1"/>
    <col min="12" max="12" width="3.77734375" customWidth="1"/>
    <col min="13" max="14" width="8.88671875" customWidth="1"/>
  </cols>
  <sheetData>
    <row r="3" spans="2:24">
      <c r="C3" s="132" t="s">
        <v>235</v>
      </c>
    </row>
    <row r="5" spans="2:24" ht="57" customHeight="1">
      <c r="C5" s="132" t="s">
        <v>216</v>
      </c>
      <c r="F5" s="170"/>
      <c r="G5" s="171" t="s">
        <v>195</v>
      </c>
      <c r="H5" s="133"/>
      <c r="I5" s="133"/>
      <c r="J5" s="133"/>
      <c r="K5" s="133"/>
      <c r="L5" s="133"/>
      <c r="M5" s="133"/>
      <c r="N5" s="133"/>
    </row>
    <row r="7" spans="2:24">
      <c r="F7" s="134"/>
      <c r="G7" s="134">
        <v>2018</v>
      </c>
      <c r="H7" s="134"/>
      <c r="I7" s="168"/>
      <c r="J7" s="168"/>
      <c r="K7" s="168"/>
      <c r="L7" s="134"/>
      <c r="M7" s="134"/>
      <c r="N7" s="134"/>
      <c r="R7" s="135"/>
      <c r="U7" s="136"/>
      <c r="V7" s="136"/>
      <c r="W7" s="136"/>
      <c r="X7" s="136"/>
    </row>
    <row r="8" spans="2:24">
      <c r="C8" s="132" t="s">
        <v>196</v>
      </c>
      <c r="F8" s="61"/>
      <c r="G8" s="61" t="s">
        <v>197</v>
      </c>
      <c r="H8" s="61"/>
      <c r="I8" s="61"/>
      <c r="J8" s="61"/>
      <c r="K8" s="61"/>
      <c r="L8" s="61"/>
      <c r="M8" s="61"/>
      <c r="N8" s="61"/>
      <c r="R8" s="136"/>
      <c r="U8" s="136"/>
      <c r="V8" s="136"/>
      <c r="W8" s="136"/>
      <c r="X8" s="136"/>
    </row>
    <row r="9" spans="2:24">
      <c r="G9" s="132"/>
      <c r="H9" s="132"/>
      <c r="I9" s="132"/>
      <c r="J9" s="132"/>
      <c r="K9" s="132"/>
      <c r="L9" s="132"/>
      <c r="M9" s="132"/>
      <c r="N9" s="132"/>
      <c r="R9" s="136"/>
      <c r="U9" s="136"/>
      <c r="V9" s="136"/>
      <c r="W9" s="136"/>
      <c r="X9" s="136"/>
    </row>
    <row r="10" spans="2:24">
      <c r="B10">
        <v>1</v>
      </c>
      <c r="C10" s="132" t="s">
        <v>198</v>
      </c>
      <c r="G10" s="172">
        <f>'Table 1 - LWRF'!F8/1000</f>
        <v>16.355218075388361</v>
      </c>
      <c r="H10" s="137"/>
      <c r="I10" s="138"/>
      <c r="J10" s="138"/>
      <c r="K10" s="138"/>
      <c r="L10" s="138"/>
      <c r="M10" s="138"/>
      <c r="N10" s="138"/>
    </row>
    <row r="11" spans="2:24">
      <c r="B11" s="132">
        <v>2</v>
      </c>
      <c r="C11" s="132" t="s">
        <v>199</v>
      </c>
      <c r="G11" s="173">
        <f>'Table 1 - LWRF'!F30/1000</f>
        <v>35.954642739999997</v>
      </c>
      <c r="H11" s="139"/>
      <c r="I11" s="140"/>
      <c r="J11" s="140"/>
      <c r="K11" s="140"/>
      <c r="L11" s="140"/>
      <c r="M11" s="140"/>
      <c r="N11" s="140"/>
    </row>
    <row r="12" spans="2:24">
      <c r="B12">
        <v>3</v>
      </c>
      <c r="C12" s="132" t="s">
        <v>200</v>
      </c>
      <c r="G12" s="172">
        <f>G11-G10</f>
        <v>19.599424664611636</v>
      </c>
      <c r="H12" s="137"/>
      <c r="I12" s="138"/>
      <c r="J12" s="138"/>
      <c r="K12" s="138"/>
      <c r="L12" s="138"/>
      <c r="M12" s="138"/>
      <c r="N12" s="138"/>
      <c r="Q12" s="141"/>
      <c r="T12" s="142"/>
      <c r="W12" s="142"/>
    </row>
    <row r="13" spans="2:24">
      <c r="G13" s="174"/>
      <c r="H13" s="143"/>
      <c r="I13" s="140"/>
      <c r="J13" s="140"/>
      <c r="K13" s="140"/>
      <c r="L13" s="140"/>
      <c r="M13" s="140"/>
      <c r="N13" s="140"/>
    </row>
    <row r="14" spans="2:24">
      <c r="B14">
        <v>4</v>
      </c>
      <c r="C14" s="132" t="s">
        <v>201</v>
      </c>
      <c r="G14" s="175">
        <f>'Table 1 - LWRF'!F7/1000</f>
        <v>420.26491230784887</v>
      </c>
      <c r="H14" s="137"/>
      <c r="I14" s="138"/>
      <c r="J14" s="138"/>
      <c r="K14" s="138"/>
      <c r="L14" s="138"/>
      <c r="M14" s="138"/>
      <c r="N14" s="138"/>
    </row>
    <row r="15" spans="2:24">
      <c r="B15">
        <v>5</v>
      </c>
      <c r="C15" s="132" t="s">
        <v>202</v>
      </c>
      <c r="G15" s="176">
        <f>'Table 1 - LWRF'!F40/1000</f>
        <v>447.15348275086666</v>
      </c>
      <c r="H15" s="139"/>
      <c r="I15" s="140"/>
      <c r="J15" s="140"/>
      <c r="K15" s="140"/>
      <c r="L15" s="140"/>
      <c r="M15" s="140"/>
      <c r="N15" s="140"/>
    </row>
    <row r="16" spans="2:24">
      <c r="B16">
        <v>6</v>
      </c>
      <c r="C16" s="132" t="s">
        <v>203</v>
      </c>
      <c r="G16" s="173">
        <f>G15-G14</f>
        <v>26.888570443017784</v>
      </c>
      <c r="H16" s="139"/>
      <c r="I16" s="140"/>
      <c r="J16" s="140"/>
      <c r="K16" s="140"/>
      <c r="L16" s="140"/>
      <c r="M16" s="140"/>
      <c r="N16" s="140"/>
    </row>
    <row r="17" spans="2:24">
      <c r="C17" s="132"/>
      <c r="G17" s="177"/>
      <c r="H17" s="146"/>
      <c r="I17" s="147"/>
      <c r="J17" s="147"/>
      <c r="K17" s="147"/>
      <c r="L17" s="147"/>
      <c r="M17" s="147"/>
      <c r="N17" s="147"/>
      <c r="V17" s="71"/>
    </row>
    <row r="18" spans="2:24">
      <c r="B18">
        <v>7</v>
      </c>
      <c r="C18" s="132" t="s">
        <v>220</v>
      </c>
      <c r="F18" s="148"/>
      <c r="G18" s="178">
        <f>'Table 1 - LWRF'!F44/1000</f>
        <v>31.391291843010102</v>
      </c>
      <c r="H18" s="149"/>
      <c r="I18" s="149"/>
      <c r="J18" s="149"/>
      <c r="K18" s="149"/>
      <c r="L18" s="149"/>
      <c r="M18" s="149"/>
      <c r="N18" s="149"/>
      <c r="V18" s="71"/>
    </row>
    <row r="19" spans="2:24">
      <c r="B19" s="57">
        <v>8</v>
      </c>
      <c r="C19" s="132" t="s">
        <v>239</v>
      </c>
      <c r="F19" s="148"/>
      <c r="G19" s="177">
        <f>G11/G18</f>
        <v>1.1453699618292714</v>
      </c>
      <c r="H19" s="145"/>
      <c r="I19" s="145"/>
      <c r="J19" s="145"/>
      <c r="K19" s="145"/>
      <c r="L19" s="145"/>
      <c r="M19" s="145"/>
      <c r="N19" s="145"/>
      <c r="V19" s="71"/>
    </row>
    <row r="20" spans="2:24">
      <c r="B20" s="57">
        <v>9</v>
      </c>
      <c r="C20" s="132" t="s">
        <v>217</v>
      </c>
      <c r="F20" s="148"/>
      <c r="G20" s="179">
        <f>G19*G10</f>
        <v>18.732775502716976</v>
      </c>
      <c r="H20" s="150"/>
      <c r="I20" s="150"/>
      <c r="J20" s="150"/>
      <c r="K20" s="150"/>
      <c r="L20" s="150"/>
      <c r="M20" s="150"/>
      <c r="N20" s="150"/>
      <c r="V20" s="71"/>
    </row>
    <row r="21" spans="2:24">
      <c r="C21" s="132"/>
      <c r="F21" s="148"/>
      <c r="G21" s="180"/>
      <c r="H21" s="151"/>
      <c r="I21" s="151"/>
      <c r="J21" s="151"/>
      <c r="K21" s="151"/>
      <c r="L21" s="151"/>
      <c r="M21" s="151"/>
      <c r="N21" s="151"/>
      <c r="R21" s="135"/>
      <c r="U21" s="136"/>
      <c r="V21" s="136"/>
      <c r="W21" s="136"/>
      <c r="X21" s="136"/>
    </row>
    <row r="22" spans="2:24">
      <c r="B22" s="152">
        <v>10</v>
      </c>
      <c r="C22" s="132" t="s">
        <v>204</v>
      </c>
      <c r="F22" s="148"/>
      <c r="G22" s="57"/>
      <c r="H22" s="153"/>
      <c r="I22" s="153"/>
      <c r="J22" s="153"/>
      <c r="K22" s="153"/>
      <c r="L22" s="153"/>
      <c r="M22" s="153"/>
      <c r="N22" s="153"/>
      <c r="R22" s="136"/>
      <c r="U22" s="136"/>
      <c r="V22" s="136"/>
      <c r="W22" s="136"/>
      <c r="X22" s="136"/>
    </row>
    <row r="23" spans="2:24">
      <c r="B23" s="152" t="s">
        <v>205</v>
      </c>
      <c r="C23" s="132" t="s">
        <v>218</v>
      </c>
      <c r="F23" s="148"/>
      <c r="G23" s="178">
        <f>G20-G10</f>
        <v>2.3775574273286146</v>
      </c>
      <c r="H23" s="153"/>
      <c r="I23" s="144"/>
      <c r="J23" s="144"/>
      <c r="K23" s="144"/>
      <c r="L23" s="144"/>
      <c r="M23" s="144"/>
      <c r="N23" s="144"/>
      <c r="R23" s="136"/>
      <c r="U23" s="136"/>
      <c r="V23" s="136"/>
      <c r="W23" s="136"/>
      <c r="X23" s="136"/>
    </row>
    <row r="24" spans="2:24">
      <c r="B24" s="152" t="s">
        <v>206</v>
      </c>
      <c r="C24" s="132" t="s">
        <v>219</v>
      </c>
      <c r="F24" s="148"/>
      <c r="G24" s="178">
        <f>G11-G18</f>
        <v>4.5633508969898955</v>
      </c>
      <c r="H24" s="153"/>
      <c r="I24" s="144"/>
      <c r="J24" s="144"/>
      <c r="K24" s="144"/>
      <c r="L24" s="144"/>
      <c r="M24" s="144"/>
      <c r="N24" s="144"/>
      <c r="R24" s="136"/>
      <c r="U24" s="136"/>
      <c r="V24" s="136"/>
      <c r="W24" s="136"/>
      <c r="X24" s="136"/>
    </row>
    <row r="25" spans="2:24">
      <c r="B25" s="152" t="s">
        <v>207</v>
      </c>
      <c r="C25" s="132" t="s">
        <v>208</v>
      </c>
      <c r="F25" s="148"/>
      <c r="G25" s="178">
        <f>G24-G23</f>
        <v>2.1857934696612809</v>
      </c>
      <c r="H25" s="153"/>
      <c r="I25" s="144"/>
      <c r="J25" s="144"/>
      <c r="K25" s="144"/>
      <c r="L25" s="144"/>
      <c r="M25" s="144"/>
      <c r="N25" s="144"/>
      <c r="R25" s="136"/>
      <c r="U25" s="136"/>
      <c r="V25" s="136"/>
      <c r="W25" s="136"/>
      <c r="X25" s="136"/>
    </row>
    <row r="26" spans="2:24">
      <c r="G26" s="57"/>
      <c r="I26" s="140"/>
      <c r="J26" s="140"/>
      <c r="L26" s="140"/>
      <c r="M26" s="140"/>
      <c r="N26" s="140"/>
      <c r="R26" s="136"/>
      <c r="U26" s="136"/>
      <c r="V26" s="136"/>
      <c r="W26" s="136"/>
      <c r="X26" s="136"/>
    </row>
    <row r="27" spans="2:24" ht="13.95" customHeight="1">
      <c r="B27" s="152" t="s">
        <v>221</v>
      </c>
      <c r="C27" s="132" t="s">
        <v>224</v>
      </c>
      <c r="G27" s="178">
        <f>'Table 1 - LWRF'!F31/1000</f>
        <v>6.1828170500000015</v>
      </c>
      <c r="I27" s="154"/>
      <c r="J27" s="154"/>
      <c r="K27" s="154"/>
      <c r="L27" s="154"/>
      <c r="M27" s="154"/>
      <c r="N27" s="154"/>
    </row>
    <row r="28" spans="2:24" ht="13.95" customHeight="1">
      <c r="B28" s="152" t="s">
        <v>222</v>
      </c>
      <c r="C28" s="132" t="s">
        <v>225</v>
      </c>
      <c r="G28" s="181">
        <f>G27/G11</f>
        <v>0.17196157655382677</v>
      </c>
      <c r="I28" s="154"/>
      <c r="J28" s="154"/>
      <c r="K28" s="154"/>
      <c r="L28" s="154"/>
      <c r="M28" s="154"/>
      <c r="N28" s="154"/>
    </row>
    <row r="29" spans="2:24" ht="13.95" customHeight="1">
      <c r="B29" s="132"/>
      <c r="C29" s="132"/>
      <c r="G29" s="178"/>
      <c r="I29" s="154"/>
      <c r="J29" s="154"/>
      <c r="K29" s="154"/>
      <c r="L29" s="154"/>
      <c r="M29" s="154"/>
      <c r="N29" s="154"/>
    </row>
    <row r="30" spans="2:24" ht="13.95" customHeight="1">
      <c r="B30" s="152" t="s">
        <v>226</v>
      </c>
      <c r="C30" s="132" t="s">
        <v>229</v>
      </c>
      <c r="G30" s="178">
        <f>G20-G31</f>
        <v>3.2213176086761166</v>
      </c>
      <c r="I30" s="154"/>
      <c r="J30" s="154"/>
      <c r="K30" s="154"/>
      <c r="L30" s="154"/>
      <c r="M30" s="154"/>
      <c r="N30" s="154"/>
    </row>
    <row r="31" spans="2:24" ht="13.95" customHeight="1">
      <c r="B31" s="152" t="s">
        <v>227</v>
      </c>
      <c r="C31" s="132" t="s">
        <v>223</v>
      </c>
      <c r="G31" s="182">
        <f>IF(G20*0.9&lt;G20-G20*G28,G20*0.9,G20-G20*G28)</f>
        <v>15.511457894040859</v>
      </c>
      <c r="I31" s="154"/>
      <c r="J31" s="154"/>
      <c r="K31" s="154"/>
      <c r="L31" s="154"/>
      <c r="M31" s="154"/>
      <c r="N31" s="154"/>
    </row>
    <row r="32" spans="2:24" ht="13.95" customHeight="1">
      <c r="B32" s="152"/>
      <c r="C32" s="132"/>
      <c r="G32" s="182"/>
      <c r="I32" s="154"/>
      <c r="J32" s="154"/>
      <c r="K32" s="154"/>
      <c r="L32" s="154"/>
      <c r="M32" s="154"/>
      <c r="N32" s="154"/>
    </row>
    <row r="33" spans="2:14" ht="13.95" customHeight="1">
      <c r="B33" s="152">
        <v>13</v>
      </c>
      <c r="C33" s="2" t="s">
        <v>230</v>
      </c>
      <c r="D33" s="132"/>
      <c r="E33" s="132"/>
      <c r="G33" s="182">
        <f>G23</f>
        <v>2.3775574273286146</v>
      </c>
      <c r="I33" s="154"/>
      <c r="J33" s="154"/>
      <c r="K33" s="154"/>
      <c r="L33" s="154"/>
      <c r="M33" s="154"/>
      <c r="N33" s="154"/>
    </row>
    <row r="34" spans="2:14" ht="13.95" customHeight="1">
      <c r="B34" s="152" t="s">
        <v>209</v>
      </c>
      <c r="C34" s="159" t="s">
        <v>231</v>
      </c>
      <c r="D34" s="132"/>
      <c r="E34" s="132"/>
      <c r="G34" s="182">
        <f>G30-G10*0.1</f>
        <v>1.5857958011372804</v>
      </c>
      <c r="I34" s="154"/>
      <c r="J34" s="154"/>
      <c r="K34" s="154"/>
      <c r="L34" s="154"/>
      <c r="M34" s="154"/>
      <c r="N34" s="154"/>
    </row>
    <row r="35" spans="2:14" ht="13.95" customHeight="1">
      <c r="B35" s="152" t="s">
        <v>210</v>
      </c>
      <c r="C35" s="159" t="s">
        <v>232</v>
      </c>
      <c r="D35" s="132"/>
      <c r="E35" s="132"/>
      <c r="G35" s="178">
        <f>G31-G10*0.9</f>
        <v>0.7917616261913345</v>
      </c>
      <c r="I35" s="154"/>
      <c r="J35" s="154"/>
      <c r="K35" s="154"/>
      <c r="L35" s="154"/>
      <c r="M35" s="154"/>
      <c r="N35" s="154"/>
    </row>
    <row r="36" spans="2:14" ht="13.95" customHeight="1">
      <c r="B36" s="132"/>
      <c r="C36" s="132"/>
      <c r="G36" s="57"/>
      <c r="I36" s="154"/>
      <c r="J36" s="154"/>
      <c r="K36" s="154"/>
      <c r="L36" s="154"/>
      <c r="M36" s="154"/>
      <c r="N36" s="154"/>
    </row>
    <row r="37" spans="2:14">
      <c r="B37" s="132">
        <v>14</v>
      </c>
      <c r="C37" s="2" t="s">
        <v>41</v>
      </c>
      <c r="G37" s="183">
        <f>(G34*'Table 1 - LWRF'!F5/100+G35*'Table 1 - LWRF'!F6/100)*1000</f>
        <v>533.72320364322491</v>
      </c>
      <c r="H37" s="155"/>
      <c r="I37" s="155"/>
      <c r="J37" s="155"/>
      <c r="K37" s="155"/>
      <c r="L37" s="155"/>
      <c r="M37" s="155"/>
      <c r="N37" s="155"/>
    </row>
    <row r="38" spans="2:14">
      <c r="C38" s="2" t="s">
        <v>240</v>
      </c>
      <c r="H38" s="155"/>
      <c r="I38" s="155"/>
      <c r="J38" s="155"/>
      <c r="K38" s="155"/>
      <c r="L38" s="155"/>
      <c r="M38" s="155"/>
      <c r="N38" s="155"/>
    </row>
    <row r="39" spans="2:14">
      <c r="C39" s="2"/>
      <c r="H39" s="155"/>
      <c r="I39" s="155"/>
      <c r="J39" s="155"/>
      <c r="K39" s="155"/>
      <c r="L39" s="155"/>
      <c r="M39" s="155"/>
      <c r="N39" s="155"/>
    </row>
    <row r="40" spans="2:14">
      <c r="B40" s="156" t="s">
        <v>212</v>
      </c>
      <c r="C40" s="158" t="s">
        <v>211</v>
      </c>
      <c r="D40" s="158"/>
      <c r="E40" s="158"/>
      <c r="F40" s="158"/>
      <c r="G40" s="158"/>
    </row>
    <row r="41" spans="2:14">
      <c r="B41" s="57" t="s">
        <v>213</v>
      </c>
      <c r="C41" t="s">
        <v>214</v>
      </c>
    </row>
    <row r="42" spans="2:14" ht="27.45" customHeight="1">
      <c r="B42" s="156" t="s">
        <v>215</v>
      </c>
      <c r="C42" s="169" t="s">
        <v>228</v>
      </c>
      <c r="D42" s="169"/>
      <c r="E42" s="169"/>
      <c r="F42" s="169"/>
    </row>
    <row r="43" spans="2:14">
      <c r="B43" s="132"/>
    </row>
  </sheetData>
  <mergeCells count="2">
    <mergeCell ref="I7:K7"/>
    <mergeCell ref="C42:F42"/>
  </mergeCells>
  <pageMargins left="0.7" right="0.7" top="0.75" bottom="0.75" header="0.3" footer="0.3"/>
  <pageSetup scale="84"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1 - LWRF</vt:lpstr>
      <vt:lpstr>Table 2 - LWRF balance</vt:lpstr>
      <vt:lpstr>Table 1 - ERA</vt:lpstr>
      <vt:lpstr>Table 2.1-1 Term sheet table</vt:lpstr>
      <vt:lpstr>Table 2.1-2-Order 2019-08</vt:lpstr>
      <vt:lpstr>'Table 1 - ERA'!Print_Area</vt:lpstr>
      <vt:lpstr>'Table 1 - LWRF'!Print_Area</vt:lpstr>
      <vt:lpstr>'Table 2 - LWRF balance'!Print_Area</vt:lpstr>
      <vt:lpstr>'Table 2.1-1 Term sheet table'!Print_Area</vt:lpstr>
      <vt:lpstr>'Table 2.1-2-Order 2019-08'!Print_Area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2019-02-23T02:04:05Z</dcterms:created>
  <dcterms:modified xsi:type="dcterms:W3CDTF">2019-12-10T16:57:02Z</dcterms:modified>
</cp:coreProperties>
</file>