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0" documentId="13_ncr:1_{F9813DE0-C70E-418A-9F9C-6E29AB8566C1}" xr6:coauthVersionLast="47" xr6:coauthVersionMax="47" xr10:uidLastSave="{00000000-0000-0000-0000-000000000000}"/>
  <bookViews>
    <workbookView xWindow="-110" yWindow="-110" windowWidth="19420" windowHeight="10420" xr2:uid="{CC72D2B5-4B6E-4A6D-A45A-D4A5011E9049}"/>
  </bookViews>
  <sheets>
    <sheet name="FPVA 2023 balance" sheetId="1" r:id="rId1"/>
    <sheet name="YEC Fuel Price Variance Calc." sheetId="2" r:id="rId2"/>
    <sheet name="AEY Fuel Price Variance Calc.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 localSheetId="2">#REF!</definedName>
    <definedName name="\t" localSheetId="0">'[1]2008 DFPV using 2005 rates'!#REF!</definedName>
    <definedName name="\t" localSheetId="1">'YEC Fuel Price Variance Calc.'!#REF!</definedName>
    <definedName name="\t">'[1]2008 DFPV using 2005 rates'!#REF!</definedName>
    <definedName name="\U">#REF!</definedName>
    <definedName name="\V">#REF!</definedName>
    <definedName name="\W">#REF!</definedName>
    <definedName name="\Y">[2]MDLIMP94!#REF!</definedName>
    <definedName name="\Z">#REF!</definedName>
    <definedName name="___Sc259">'[3]Schedule 25-9'!#REF!</definedName>
    <definedName name="__Sc1642">#REF!</definedName>
    <definedName name="__Sc1652">#REF!</definedName>
    <definedName name="__Sc192">#REF!</definedName>
    <definedName name="__Sc64">#REF!</definedName>
    <definedName name="__Sc642">#REF!</definedName>
    <definedName name="__Sc652">#REF!</definedName>
    <definedName name="__Sc92">#REF!</definedName>
    <definedName name="__Tax2009">#REF!</definedName>
    <definedName name="__TX0001">'[4]Active Capital Only'!$F$7,'[4]Active Capital Only'!$F$168,'[4]Active Capital Only'!$F$169</definedName>
    <definedName name="__TX0004">'[5]All Projects Less Contributions'!$F$260:$F$261,'[5]All Projects Less Contributions'!$F$270:$F$273</definedName>
    <definedName name="__web2004">'[6]2004 Webhost ATCO Group'!$A$4:$F$158</definedName>
    <definedName name="_4_0Pag">'[7]Y-T-D (CM)'!#REF!</definedName>
    <definedName name="_8_0Slide_Full_Y">'[8]Y-T-D (CM)'!#REF!</definedName>
    <definedName name="_BM359439">'[9]Monthly Billed'!#REF!</definedName>
    <definedName name="_BQ4.1" hidden="1">#REF!</definedName>
    <definedName name="_BQ4.19" hidden="1">#REF!</definedName>
    <definedName name="_BQ4.2" hidden="1">#REF!</definedName>
    <definedName name="_BQ4.23" hidden="1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3" hidden="1">#REF!</definedName>
    <definedName name="_BQ4.4" hidden="1">#REF!</definedName>
    <definedName name="_C">[2]MDLIMP94!#REF!</definedName>
    <definedName name="_EXP0014">#REF!</definedName>
    <definedName name="_F_">#REF!</definedName>
    <definedName name="_H_">#REF!</definedName>
    <definedName name="_Key1" localSheetId="1" hidden="1">'YEC Fuel Price Variance Calc.'!#REF!</definedName>
    <definedName name="_L_">#REF!</definedName>
    <definedName name="_O_">#REF!</definedName>
    <definedName name="_Order1" localSheetId="1" hidden="1">255</definedName>
    <definedName name="_P_">#REF!</definedName>
    <definedName name="_Regression_Int" localSheetId="1" hidden="1">1</definedName>
    <definedName name="_RM_">#REF!</definedName>
    <definedName name="_Sc1642">#REF!</definedName>
    <definedName name="_Sc1652">#REF!</definedName>
    <definedName name="_Sc192">#REF!</definedName>
    <definedName name="_Sc259">'[3]Schedule 25-9'!#REF!</definedName>
    <definedName name="_Sc64">#REF!</definedName>
    <definedName name="_Sc642">#REF!</definedName>
    <definedName name="_Sc652">#REF!</definedName>
    <definedName name="_Sc92">#REF!</definedName>
    <definedName name="_Sort" localSheetId="1" hidden="1">'YEC Fuel Price Variance Calc.'!#REF!</definedName>
    <definedName name="_SS_">#REF!</definedName>
    <definedName name="_Tax2009">#REF!</definedName>
    <definedName name="_TL_">#REF!</definedName>
    <definedName name="_TOT0001">#REF!</definedName>
    <definedName name="_TOT0003">#REF!</definedName>
    <definedName name="_TOT0004">#REF!</definedName>
    <definedName name="_TOT0099">#REF!</definedName>
    <definedName name="_TX0001">#REF!</definedName>
    <definedName name="_TX0003">#REF!</definedName>
    <definedName name="_TX0004">#REF!</definedName>
    <definedName name="_TX0099">#REF!</definedName>
    <definedName name="_V_">#REF!</definedName>
    <definedName name="_web2004">'[6]2004 Webhost ATCO Group'!$A$4:$F$158</definedName>
    <definedName name="A" localSheetId="0">'[1]2008 DFPV using 2005 rates'!#REF!</definedName>
    <definedName name="A" localSheetId="1">'YEC Fuel Price Variance Calc.'!#REF!</definedName>
    <definedName name="A">'[1]2008 DFPV using 2005 rates'!#REF!</definedName>
    <definedName name="aaaa" localSheetId="0">#REF!</definedName>
    <definedName name="aaaa">#REF!</definedName>
    <definedName name="aaaaaa" localSheetId="0">#REF!</definedName>
    <definedName name="aaaaaa">#REF!</definedName>
    <definedName name="AANDG_6_TO_6">#REF!</definedName>
    <definedName name="AcctTable_0043">#REF!</definedName>
    <definedName name="AcctTable_0050">#REF!</definedName>
    <definedName name="AcctTable2_0043">#REF!</definedName>
    <definedName name="AcctTable2_0050">#REF!</definedName>
    <definedName name="AFUDC">'[10]E,VD,AF'!$C$105</definedName>
    <definedName name="ALBERTA_POWER_LIMITED">#REF!</definedName>
    <definedName name="all">#REF!</definedName>
    <definedName name="Allocations">[11]Allocations!$A$3:$F$340</definedName>
    <definedName name="AlloDiff">#REF!,#REF!,#REF!,#REF!,#REF!</definedName>
    <definedName name="aprmax" localSheetId="0">#REF!</definedName>
    <definedName name="aprmax">#REF!</definedName>
    <definedName name="Assets">#REF!</definedName>
    <definedName name="augmax" localSheetId="0">#REF!</definedName>
    <definedName name="augmax">#REF!</definedName>
    <definedName name="_xlnm.Auto_Open">#REF!</definedName>
    <definedName name="B">#REF!</definedName>
    <definedName name="Balance_Sheet">#REF!</definedName>
    <definedName name="BEAVER_" localSheetId="0">'[1]2008 DFPV using 2005 rates'!#REF!</definedName>
    <definedName name="BEAVER_" localSheetId="1">'YEC Fuel Price Variance Calc.'!#REF!</definedName>
    <definedName name="BEAVER_">'[1]2008 DFPV using 2005 rates'!#REF!</definedName>
    <definedName name="BEAVERKWHR" localSheetId="0">'[1]2008 DFPV using 2005 rates'!#REF!</definedName>
    <definedName name="BEAVERKWHR" localSheetId="1">'YEC Fuel Price Variance Calc.'!#REF!</definedName>
    <definedName name="BEAVERKWHR">'[1]2008 DFPV using 2005 rates'!#REF!</definedName>
    <definedName name="BEAVERLITRES" localSheetId="0">'[1]2008 DFPV using 2005 rates'!#REF!</definedName>
    <definedName name="BEAVERLITRES" localSheetId="1">'YEC Fuel Price Variance Calc.'!#REF!</definedName>
    <definedName name="BEAVERLITRES">'[1]2008 DFPV using 2005 rates'!#REF!</definedName>
    <definedName name="beCO81">'[9]Monthly Billed'!#REF!</definedName>
    <definedName name="Blanket">#REF!</definedName>
    <definedName name="BORDER">'[12]Bal Sheet'!#REF!</definedName>
    <definedName name="C_" localSheetId="0">'[1]2008 DFPV using 2005 rates'!#REF!</definedName>
    <definedName name="C_" localSheetId="1">'YEC Fuel Price Variance Calc.'!#REF!</definedName>
    <definedName name="C_">'[1]2008 DFPV using 2005 rates'!#REF!</definedName>
    <definedName name="Call_Centre_cost">[13]Projects!#REF!</definedName>
    <definedName name="Call_Centre_num">[13]Projects!#REF!</definedName>
    <definedName name="CARMACKS_" localSheetId="0">'[1]2008 DFPV using 2005 rates'!#REF!</definedName>
    <definedName name="CARMACKS_" localSheetId="1">'YEC Fuel Price Variance Calc.'!#REF!</definedName>
    <definedName name="CARMACKS_">'[1]2008 DFPV using 2005 rates'!#REF!</definedName>
    <definedName name="CARMACKSKWHR" localSheetId="0">'[1]2008 DFPV using 2005 rates'!#REF!</definedName>
    <definedName name="CARMACKSKWHR" localSheetId="1">'YEC Fuel Price Variance Calc.'!#REF!</definedName>
    <definedName name="CARMACKSKWHR">'[1]2008 DFPV using 2005 rates'!#REF!</definedName>
    <definedName name="cc">#REF!</definedName>
    <definedName name="ccc" hidden="1">{#N/A,#N/A,FALSE,"TEC Consolidated"}</definedName>
    <definedName name="cgl">[14]CONSOL96!#REF!</definedName>
    <definedName name="Contribution">'[15]Financial Highlights'!#REF!</definedName>
    <definedName name="COST_OF_SALES">#REF!</definedName>
    <definedName name="Cover">#REF!</definedName>
    <definedName name="Currency">'[16]Criteria Sheet'!$B$4</definedName>
    <definedName name="CurrentColumnIndex">#REF!</definedName>
    <definedName name="CurrentColumnRowIndex">#REF!</definedName>
    <definedName name="CurrentRowLineItemIndex">#REF!</definedName>
    <definedName name="d">#REF!</definedName>
    <definedName name="Data1">'[17]Details 1'!$C$1:$M$212</definedName>
    <definedName name="Data2">'[17]Details 2'!$A$1:$J$175</definedName>
    <definedName name="Data3">'[17]Details 3'!$A$2:$I$17</definedName>
    <definedName name="Data3.1">'[17]Details 3'!$C$18:$I$42</definedName>
    <definedName name="Data3.2">'[17]Details 3'!$C$36:$I$68</definedName>
    <definedName name="_xlnm.Database">#REF!</definedName>
    <definedName name="db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d" hidden="1">{"Generation Schedule",#N/A,FALSE,"Generation"}</definedName>
    <definedName name="decmax" localSheetId="0">#REF!</definedName>
    <definedName name="decmax">#REF!</definedName>
    <definedName name="DEPRECIATIONANDAMORTIZATIONVARIANCEPRIOR">[18]PAGE1!#REF!</definedName>
    <definedName name="DESCRIPT2004">#REF!</definedName>
    <definedName name="DESCRIPTIONS">#REF!</definedName>
    <definedName name="DESCRIPTIONS1">#REF!</definedName>
    <definedName name="DEST_" localSheetId="0">'[1]2008 DFPV using 2005 rates'!#REF!</definedName>
    <definedName name="DEST_" localSheetId="1">'YEC Fuel Price Variance Calc.'!#REF!</definedName>
    <definedName name="DEST_">'[1]2008 DFPV using 2005 rates'!#REF!</definedName>
    <definedName name="DESTKWHR" localSheetId="0">'[1]2008 DFPV using 2005 rates'!#REF!</definedName>
    <definedName name="DESTKWHR" localSheetId="1">'YEC Fuel Price Variance Calc.'!#REF!</definedName>
    <definedName name="DESTKWHR">'[1]2008 DFPV using 2005 rates'!#REF!</definedName>
    <definedName name="DESTLITRES" localSheetId="0">'[1]2008 DFPV using 2005 rates'!#REF!</definedName>
    <definedName name="DESTLITRES" localSheetId="1">'YEC Fuel Price Variance Calc.'!#REF!</definedName>
    <definedName name="DESTLITRES">'[1]2008 DFPV using 2005 rates'!#REF!</definedName>
    <definedName name="Dist">#REF!</definedName>
    <definedName name="DistBlank">#REF!</definedName>
    <definedName name="DistBlanket">#REF!</definedName>
    <definedName name="DistBlankTotal">#REF!</definedName>
    <definedName name="DistEdm">#REF!</definedName>
    <definedName name="DistEdmTotal">#REF!</definedName>
    <definedName name="DistNE">#REF!</definedName>
    <definedName name="DistNETotal">#REF!</definedName>
    <definedName name="DistNW">#REF!</definedName>
    <definedName name="DistNWTotal">#REF!</definedName>
    <definedName name="DistSE">#REF!</definedName>
    <definedName name="DistSETotal">#REF!</definedName>
    <definedName name="DistTotal">#REF!</definedName>
    <definedName name="Earnings_Report">#REF!</definedName>
    <definedName name="EARNINGSPERSHAREVARIANCEMONTH">[18]PAGE1!#REF!</definedName>
    <definedName name="EARNINGSPERSHAREVARIANCEPRIOR">[18]PAGE1!#REF!</definedName>
    <definedName name="EARNINGSPERSHAREVARIANCEYEAR">[18]PAGE1!#REF!</definedName>
    <definedName name="EATCBP">[18]PAGE1!$H$72</definedName>
    <definedName name="ELIM_BS">'[19]FR1,2,3,5'!#REF!</definedName>
    <definedName name="ELIM_IS">'[19]FR1,2,3,5'!#REF!</definedName>
    <definedName name="Estimated_Voice___South">[13]Projects!#REF!</definedName>
    <definedName name="exit" hidden="1">{"Generation Schedule",#N/A,FALSE,"Generation"}</definedName>
    <definedName name="F">'[20]I-Tek'!$C$18</definedName>
    <definedName name="febmax" localSheetId="0">#REF!</definedName>
    <definedName name="febmax">#REF!</definedName>
    <definedName name="FERAR" hidden="1">{"Generation Schedule",#N/A,FALSE,"Generation"}</definedName>
    <definedName name="Financial_Operating_Stats_consol">#REF!</definedName>
    <definedName name="Financial_Operating_Stats_consol_NUE">#REF!</definedName>
    <definedName name="Financial_Operating_Stats_NUE">#REF!</definedName>
    <definedName name="FINANCING">#REF!</definedName>
    <definedName name="Forecast_Earnings">#REF!</definedName>
    <definedName name="Forecast_Earnings_Explanations">#REF!</definedName>
    <definedName name="fr_printing">'[21]Current Month FRs'!$C$576:$L$619,'[21]Current Month FRs'!$B$6:$O$57,'[21]Current Month FRs'!$B$74:$O$98,'[21]Current Month FRs'!$B$112:$O$153,'[21]Current Month FRs'!$B$157:$O$211,'[21]Current Month FRs'!$B$220:$O$278,'[21]Current Month FRs'!$B$298:$O$363,'[21]Current Month FRs'!$C$372:$N$427,'[21]Current Month FRs'!$C$437:$N$511</definedName>
    <definedName name="FRANCHISETAXVARIANCEPRIOR">[18]PAGE1!#REF!</definedName>
    <definedName name="FRONTEC">'[12]Bal Sheet'!#REF!</definedName>
    <definedName name="Full_Year_Forecast">'[22]OM Dtls'!$A$1:$A$65536,'[22]OM Dtls'!$B$1:$B$65536,'[22]OM Dtls'!$C$1:$C$65536,'[22]OM Dtls'!$X$1,'[22]OM Dtls'!$X$1:$X$65536</definedName>
    <definedName name="GENANDADMINACT">[18]PAGE1!#REF!</definedName>
    <definedName name="GENANDADMINACTYEAR">[18]PAGE1!#REF!</definedName>
    <definedName name="GENANDADMINBP">[18]PAGE1!#REF!</definedName>
    <definedName name="GENANDADMINBPYEAR">[18]PAGE1!#REF!</definedName>
    <definedName name="GENANDADMINVAR">[18]PAGE1!#REF!</definedName>
    <definedName name="GPE">#REF!</definedName>
    <definedName name="GPETotal">#REF!</definedName>
    <definedName name="HAINES_" localSheetId="0">'[1]2008 DFPV using 2005 rates'!#REF!</definedName>
    <definedName name="HAINES_" localSheetId="1">'YEC Fuel Price Variance Calc.'!#REF!</definedName>
    <definedName name="HAINES_">'[1]2008 DFPV using 2005 rates'!#REF!</definedName>
    <definedName name="HAINESKWHR" localSheetId="0">'[1]2008 DFPV using 2005 rates'!#REF!</definedName>
    <definedName name="HAINESKWHR" localSheetId="1">'YEC Fuel Price Variance Calc.'!#REF!</definedName>
    <definedName name="HAINESKWHR">'[1]2008 DFPV using 2005 rates'!#REF!</definedName>
    <definedName name="hcredit">[23]Rates!$C$5</definedName>
    <definedName name="Highlights">#REF!</definedName>
    <definedName name="HPSET">#REF!</definedName>
    <definedName name="hpset1">#REF!</definedName>
    <definedName name="HPSETMACRO">#REF!</definedName>
    <definedName name="hpsetmacro2">#REF!</definedName>
    <definedName name="HRSUM">'[9]Monthly Billed'!#REF!</definedName>
    <definedName name="INCOME_TAXES">#REF!</definedName>
    <definedName name="Income_variances">#REF!</definedName>
    <definedName name="INCOMETAXESVARIANCEPRIOR">[18]PAGE1!#REF!</definedName>
    <definedName name="index">#REF!</definedName>
    <definedName name="Indirect_Administrative_and_General_Expenses">[24]Cover!$A$2</definedName>
    <definedName name="INELIGIBLERIDERGASSUPPLYVARIANCEMONTH">[18]PAGE1!#REF!</definedName>
    <definedName name="INELIGIBLERIDERGASSUPPLYVARIANCEPRIOR">[18]PAGE1!#REF!</definedName>
    <definedName name="INELIGIBLERIDERGASSUPPLYVARIANCEYEAR">[18]PAGE1!#REF!</definedName>
    <definedName name="INELIGIBLERIDERREVENUEVARIANCEMONTH">[18]PAGE1!#REF!</definedName>
    <definedName name="INELIGIBLERIDERREVENUEVARIANCEPRIOR">[18]PAGE1!#REF!</definedName>
    <definedName name="INELIGIBLERIDERREVENUEVARIANCEYEAR">[18]PAGE1!#REF!</definedName>
    <definedName name="input">#REF!</definedName>
    <definedName name="Inter_Allco">[25]Cover!$A$1:$I$113</definedName>
    <definedName name="Inter_Disco">[25]Cover!$A$57:$I$82</definedName>
    <definedName name="Inter_Finco">[25]Cover!$A$87:$I$114</definedName>
    <definedName name="Inter_Genco">[25]Cover!$A$1:$I$24</definedName>
    <definedName name="Inter_Transco">[25]Cover!$A$29:$I$54</definedName>
    <definedName name="IsoGen">#REF!</definedName>
    <definedName name="IsoGenTotal">#REF!</definedName>
    <definedName name="janmax" localSheetId="0">#REF!</definedName>
    <definedName name="janmax">#REF!</definedName>
    <definedName name="julmax" localSheetId="0">#REF!</definedName>
    <definedName name="julmax">#REF!</definedName>
    <definedName name="junmax" localSheetId="0">#REF!</definedName>
    <definedName name="junmax">#REF!</definedName>
    <definedName name="KENO_" localSheetId="0">'[1]2008 DFPV using 2005 rates'!#REF!</definedName>
    <definedName name="KENO_" localSheetId="1">'YEC Fuel Price Variance Calc.'!#REF!</definedName>
    <definedName name="KENO_">'[1]2008 DFPV using 2005 rates'!#REF!</definedName>
    <definedName name="KENOKWHR" localSheetId="0">'[1]2008 DFPV using 2005 rates'!#REF!</definedName>
    <definedName name="KENOKWHR" localSheetId="1">'YEC Fuel Price Variance Calc.'!#REF!</definedName>
    <definedName name="KENOKWHR">'[1]2008 DFPV using 2005 rates'!#REF!</definedName>
    <definedName name="Laptops_cost">[13]Projects!#REF!</definedName>
    <definedName name="Laptops_num">[13]Projects!#REF!</definedName>
    <definedName name="LESS__Hardware___Voice_Costs_to_be_capitalized">[13]Projects!#REF!</definedName>
    <definedName name="Liabilities">#REF!</definedName>
    <definedName name="LNE">#REF!,#REF!,#REF!,#REF!</definedName>
    <definedName name="LOV_FinGlDesktopEntryPageDef_CurrencyCode" hidden="1">[26]_ADFDI_LOV!$C$2:$AD$2</definedName>
    <definedName name="LOV_FinGlDesktopEntryPageDef_UserCurrencyConversionType" hidden="1">[26]_ADFDI_LOV!$C$4:$G$4</definedName>
    <definedName name="marmax" localSheetId="0">#REF!</definedName>
    <definedName name="marmax">#REF!</definedName>
    <definedName name="maxmar" localSheetId="0">#REF!</definedName>
    <definedName name="maxmar">#REF!</definedName>
    <definedName name="maymax" localSheetId="0">#REF!</definedName>
    <definedName name="maymax">#REF!</definedName>
    <definedName name="MenuInsertColumnValues">#REF!</definedName>
    <definedName name="MenuInsertRowValues">#REF!</definedName>
    <definedName name="NEG_SETT_PENSION">#REF!</definedName>
    <definedName name="NEW">#REF!</definedName>
    <definedName name="No_of_Months">#REF!</definedName>
    <definedName name="none" localSheetId="0">#REF!</definedName>
    <definedName name="none" localSheetId="1">#REF!</definedName>
    <definedName name="none">#REF!</definedName>
    <definedName name="NORVEN">'[12]Bal Sheet'!#REF!</definedName>
    <definedName name="novmax" localSheetId="0">#REF!</definedName>
    <definedName name="novmax">#REF!</definedName>
    <definedName name="NUEA">'[27]CUWLB5-6'!#REF!</definedName>
    <definedName name="NUEB">'[27]CUWLB5-6'!#REF!</definedName>
    <definedName name="Number_of_staff">[13]Projects!#REF!</definedName>
    <definedName name="NumberOfColumnHeadingLines">#REF!</definedName>
    <definedName name="NUYA">'[27]CUWLB5-6'!$A$1:$G$32</definedName>
    <definedName name="NUYB">'[27]CUWLB5-6'!$A$33:$G$69</definedName>
    <definedName name="NWTA">'[27]CUWLB5-6'!$A$75:$G$75</definedName>
    <definedName name="NWTB">'[27]CUWLB5-6'!#REF!</definedName>
    <definedName name="OANDM_6_TO_6">#REF!</definedName>
    <definedName name="octmax" localSheetId="0">#REF!</definedName>
    <definedName name="octmax">#REF!</definedName>
    <definedName name="OLDCROW_" localSheetId="0">'[1]2008 DFPV using 2005 rates'!#REF!</definedName>
    <definedName name="OLDCROW_" localSheetId="1">'YEC Fuel Price Variance Calc.'!#REF!</definedName>
    <definedName name="OLDCROW_">'[1]2008 DFPV using 2005 rates'!#REF!</definedName>
    <definedName name="OLDCROWKWHR" localSheetId="0">'[1]2008 DFPV using 2005 rates'!#REF!</definedName>
    <definedName name="OLDCROWKWHR" localSheetId="1">'YEC Fuel Price Variance Calc.'!#REF!</definedName>
    <definedName name="OLDCROWKWHR">'[1]2008 DFPV using 2005 rates'!#REF!</definedName>
    <definedName name="OLDCROWKWR" localSheetId="0">'[1]2008 DFPV using 2005 rates'!#REF!</definedName>
    <definedName name="OLDCROWKWR" localSheetId="1">'YEC Fuel Price Variance Calc.'!#REF!</definedName>
    <definedName name="OLDCROWKWR">'[1]2008 DFPV using 2005 rates'!#REF!</definedName>
    <definedName name="OLDCROWLITRES" localSheetId="0">'[1]2008 DFPV using 2005 rates'!#REF!</definedName>
    <definedName name="OLDCROWLITRES" localSheetId="1">'YEC Fuel Price Variance Calc.'!#REF!</definedName>
    <definedName name="OLDCROWLITRES">'[1]2008 DFPV using 2005 rates'!#REF!</definedName>
    <definedName name="OPERATINGANDMAINTENANCEVARIANCEPRIOR">[18]PAGE1!#REF!</definedName>
    <definedName name="Operations_Report">#REF!</definedName>
    <definedName name="optha">[23]Rates!$G$75</definedName>
    <definedName name="opthd">[23]Rates!$G$87</definedName>
    <definedName name="Osgen">#REF!</definedName>
    <definedName name="Other_Assets">#REF!</definedName>
    <definedName name="other_assets1">'[28]Pg 10 Other Assets'!$C$1:$J$25</definedName>
    <definedName name="OTHER_TAXES">#REF!</definedName>
    <definedName name="OTHERDEDUCTIONSVARIANCEPRIOR">[18]PAGE1!#REF!</definedName>
    <definedName name="OTHERINCOMEVARIANCEPRIOR">[18]PAGE1!#REF!</definedName>
    <definedName name="otheroprev">[18]PAGE1!$I$30</definedName>
    <definedName name="OTHERREVENUEVARIANCEPRIOR">[18]PAGE1!#REF!</definedName>
    <definedName name="pafe2">#REF!</definedName>
    <definedName name="Page_2">#REF!</definedName>
    <definedName name="page1">#REF!</definedName>
    <definedName name="PAGE2">[2]MDLIMP94!#REF!</definedName>
    <definedName name="PAGE3">[2]MDLIMP94!#REF!</definedName>
    <definedName name="page8">#REF!</definedName>
    <definedName name="PAGEEIGHT">'[12]Bal Sheet'!#REF!</definedName>
    <definedName name="PAGEELEVEN">'[12]Bal Sheet'!#REF!</definedName>
    <definedName name="PAGEETTEEN">'[12]Bal Sheet'!#REF!</definedName>
    <definedName name="PAGEFOUR">'[12]Bal Sheet'!$N$81:$IV$16387</definedName>
    <definedName name="PAGEFTEEN">'[12]Bal Sheet'!#REF!</definedName>
    <definedName name="PAGENINE">'[12]Bal Sheet'!#REF!</definedName>
    <definedName name="PAGENNTEEN">'[12]Bal Sheet'!#REF!</definedName>
    <definedName name="PAGESEVEN">'[12]Bal Sheet'!#REF!</definedName>
    <definedName name="PAGESIX">'[12]Bal Sheet'!#REF!</definedName>
    <definedName name="PAGESIXTEEN">'[12]Bal Sheet'!#REF!</definedName>
    <definedName name="PAGESXTEEN">'[12]Bal Sheet'!#REF!</definedName>
    <definedName name="PAGETHIRTEEN">'[12]Bal Sheet'!#REF!</definedName>
    <definedName name="PAGETWELVE">'[12]Bal Sheet'!#REF!</definedName>
    <definedName name="PAGETWENONE">'[12]Bal Sheet'!#REF!</definedName>
    <definedName name="PAGETWENTTWO">'[12]Bal Sheet'!#REF!</definedName>
    <definedName name="PAGETWENTY">'[12]Bal Sheet'!#REF!</definedName>
    <definedName name="part1">#REF!</definedName>
    <definedName name="part2">#REF!</definedName>
    <definedName name="PCs_cost">[13]Projects!#REF!</definedName>
    <definedName name="PCs_num">[13]Projects!#REF!</definedName>
    <definedName name="PELLY_" localSheetId="0">'[1]2008 DFPV using 2005 rates'!#REF!</definedName>
    <definedName name="PELLY_" localSheetId="1">'YEC Fuel Price Variance Calc.'!#REF!</definedName>
    <definedName name="PELLY_">'[1]2008 DFPV using 2005 rates'!#REF!</definedName>
    <definedName name="PELLYKWHR" localSheetId="0">'[1]2008 DFPV using 2005 rates'!#REF!</definedName>
    <definedName name="PELLYKWHR" localSheetId="1">'YEC Fuel Price Variance Calc.'!#REF!</definedName>
    <definedName name="PELLYKWHR">'[1]2008 DFPV using 2005 rates'!#REF!</definedName>
    <definedName name="PELLYLITRES" localSheetId="0">'[1]2008 DFPV using 2005 rates'!#REF!</definedName>
    <definedName name="PELLYLITRES" localSheetId="1">'YEC Fuel Price Variance Calc.'!#REF!</definedName>
    <definedName name="PELLYLITRES">'[1]2008 DFPV using 2005 rates'!#REF!</definedName>
    <definedName name="PENALTYREVENUEVARIANCEMONTH">[18]PAGE1!#REF!</definedName>
    <definedName name="PENALTYREVENUEVARIANCEPRIOR">[18]PAGE1!#REF!</definedName>
    <definedName name="PENALTYREVENUEVARIANCEYEAR">[18]PAGE1!#REF!</definedName>
    <definedName name="Pension_Adjustment">[29]Sheet3!#REF!</definedName>
    <definedName name="Pension_Common">[29]Sheet3!#REF!</definedName>
    <definedName name="Pension_Disco">[29]Sheet3!#REF!</definedName>
    <definedName name="Pension_Genco">[29]Sheet3!#REF!</definedName>
    <definedName name="Pension_Transmission">[29]Sheet3!#REF!</definedName>
    <definedName name="Perf_Shortfall">#REF!</definedName>
    <definedName name="perftarget">[18]PAGE1!#REF!</definedName>
    <definedName name="Period">'[16]Criteria Sheet'!$B$2</definedName>
    <definedName name="Pg_1__Op_Hilites">#REF!</definedName>
    <definedName name="Pg_3__Sum_of_Ops__YTD_Actuals">#REF!</definedName>
    <definedName name="PopCache_GL_INTERFACE_REFERENCE7" hidden="1">[30]PopCache!$A$1:$A$2</definedName>
    <definedName name="PPPP">#REF!</definedName>
    <definedName name="_xlnm.Print_Area" localSheetId="2">'AEY Fuel Price Variance Calc.'!$A$1:$O$57</definedName>
    <definedName name="_xlnm.Print_Area" localSheetId="0">'FPVA 2023 balance'!$A$1:$S$24</definedName>
    <definedName name="_xlnm.Print_Area" localSheetId="1">'YEC Fuel Price Variance Calc.'!$B$1:$O$204</definedName>
    <definedName name="Print_Area_MI" localSheetId="1">'YEC Fuel Price Variance Calc.'!$F$2:$O$9</definedName>
    <definedName name="Print_Area_MI">#REF!</definedName>
    <definedName name="_xlnm.Print_Titles" localSheetId="0">'FPVA 2023 balance'!$1:$5</definedName>
    <definedName name="Print_variance_column">#REF!</definedName>
    <definedName name="printboth">[31]GENERT!$A$1:$T$33,[31]GENERT!$A$50:$T$79</definedName>
    <definedName name="Printer___High_cost">[13]Projects!#REF!</definedName>
    <definedName name="Printer___High_num">[13]Projects!#REF!</definedName>
    <definedName name="Printer___Low_cost">[13]Projects!#REF!</definedName>
    <definedName name="Printer___Low_num">[13]Projects!#REF!</definedName>
    <definedName name="Printer___Standard_cost">[13]Projects!#REF!</definedName>
    <definedName name="Printer___Standard_num">[13]Projects!#REF!</definedName>
    <definedName name="printpages">[32]BALANCE!$A$1:$N$50,[32]BALANCE!#REF!</definedName>
    <definedName name="Proj55156">'[33]Schedule 10-B-4'!#REF!</definedName>
    <definedName name="Proj55156.">'[34]Schedule 10-B-4'!#REF!</definedName>
    <definedName name="ProjT12786">#REF!</definedName>
    <definedName name="PYSlaveLake">#REF!</definedName>
    <definedName name="q">#REF!</definedName>
    <definedName name="Rates2003">'[35]2003 rates Modified'!$C$2:$D$256</definedName>
    <definedName name="Rates2004">'[35]2004 rates Modified'!$C$2:$D$305</definedName>
    <definedName name="reclass">'[19]FR1,2,3,5'!#REF!</definedName>
    <definedName name="Report_YTD_Actuals">#REF!</definedName>
    <definedName name="RespTable">#REF!</definedName>
    <definedName name="RespTable2">#REF!</definedName>
    <definedName name="REVENUES">#REF!</definedName>
    <definedName name="ridera2">[23]Rates!$C$8</definedName>
    <definedName name="RiderFDetail" localSheetId="0">'FPVA 2023 balance'!#REF!</definedName>
    <definedName name="RiderFSummary" localSheetId="0">'FPVA 2023 balance'!#REF!</definedName>
    <definedName name="rolling">#REF!</definedName>
    <definedName name="ROSS_" localSheetId="0">'[1]2008 DFPV using 2005 rates'!#REF!</definedName>
    <definedName name="ROSS_" localSheetId="1">'YEC Fuel Price Variance Calc.'!#REF!</definedName>
    <definedName name="ROSS_">'[1]2008 DFPV using 2005 rates'!#REF!</definedName>
    <definedName name="ROSSKWHR" localSheetId="0">'[1]2008 DFPV using 2005 rates'!#REF!</definedName>
    <definedName name="ROSSKWHR" localSheetId="1">'YEC Fuel Price Variance Calc.'!#REF!</definedName>
    <definedName name="ROSSKWHR">'[1]2008 DFPV using 2005 rates'!#REF!</definedName>
    <definedName name="rp930je" localSheetId="0">#REF!</definedName>
    <definedName name="rp930je" localSheetId="1">#REF!</definedName>
    <definedName name="rp930je">#REF!</definedName>
    <definedName name="rt11dc1">[23]Rates!$B$16</definedName>
    <definedName name="rt11de1">[23]Rates!$C$16</definedName>
    <definedName name="rt11ge1">[23]Rates!$C$14</definedName>
    <definedName name="rt11sc1">[23]Rates!$B$17</definedName>
    <definedName name="rt11te1">[23]Rates!$C$15</definedName>
    <definedName name="rt21dc1">[23]Rates!$B$28</definedName>
    <definedName name="rt21dd1">[23]Rates!$C$28</definedName>
    <definedName name="rt21de1">[23]Rates!$D$28</definedName>
    <definedName name="rt21de2">[23]Rates!$E$28</definedName>
    <definedName name="rt21ge1">[23]Rates!$D$26</definedName>
    <definedName name="rt21ge2">[23]Rates!$E$26</definedName>
    <definedName name="rt21sc1">[23]Rates!$B$29</definedName>
    <definedName name="rt21sd1">[23]Rates!$C$29</definedName>
    <definedName name="rt21tc1">[23]Rates!$B$27</definedName>
    <definedName name="rt21td1">[23]Rates!$C$27</definedName>
    <definedName name="rt21te1">[23]Rates!$D$27</definedName>
    <definedName name="rt21te2">[23]Rates!$E$27</definedName>
    <definedName name="rt22dc1">[23]Rates!$B$40</definedName>
    <definedName name="rt22dd1">[23]Rates!$C$40</definedName>
    <definedName name="rt22de1">[23]Rates!$D$40</definedName>
    <definedName name="rt22de2">[23]Rates!$E$40</definedName>
    <definedName name="rt22ge1">[23]Rates!$D$38</definedName>
    <definedName name="rt22ge2">[23]Rates!$E$38</definedName>
    <definedName name="rt22sc1">[23]Rates!$B$41</definedName>
    <definedName name="rt22sd1">[23]Rates!$C$41</definedName>
    <definedName name="rt22tc1">[23]Rates!$B$39</definedName>
    <definedName name="rt22td1">[23]Rates!$C$39</definedName>
    <definedName name="rt22te1">[23]Rates!$D$39</definedName>
    <definedName name="rt22te2">[23]Rates!$E$39</definedName>
    <definedName name="rt25dc1">[23]Rates!$B$52</definedName>
    <definedName name="rt25dd1">[23]Rates!$C$52</definedName>
    <definedName name="rt25de1">[23]Rates!$D$52</definedName>
    <definedName name="rt25de2">[23]Rates!$E$52</definedName>
    <definedName name="rt25ge1">[23]Rates!$D$50</definedName>
    <definedName name="rt25ge2">[23]Rates!$E$50</definedName>
    <definedName name="rt25tc1">[23]Rates!$B$51</definedName>
    <definedName name="rt25td1">[23]Rates!$C$51</definedName>
    <definedName name="rt25te1">[23]Rates!$D$51</definedName>
    <definedName name="rt25te2">[23]Rates!$E$51</definedName>
    <definedName name="rt26dc1">[23]Rates!$B$64</definedName>
    <definedName name="rt26dd1">[23]Rates!$C$64</definedName>
    <definedName name="rt31ddd1">[23]Rates!$C$76</definedName>
    <definedName name="rt31ddd2">[23]Rates!$D$76</definedName>
    <definedName name="rt31dde1">[23]Rates!$E$76</definedName>
    <definedName name="rt31dde2">[23]Rates!$F$76</definedName>
    <definedName name="rt31dge1">[23]Rates!$E$74</definedName>
    <definedName name="rt31dge2">[23]Rates!$F$74</definedName>
    <definedName name="rt31dsd1">[23]Rates!$C$77</definedName>
    <definedName name="rt31dsd2">[23]Rates!$D$77</definedName>
    <definedName name="rt31dtd1">[23]Rates!$C$75</definedName>
    <definedName name="rt31dtd2">[23]Rates!$D$75</definedName>
    <definedName name="rt31dte1">[23]Rates!$E$75</definedName>
    <definedName name="rt31dte2">[23]Rates!$F$75</definedName>
    <definedName name="rt31tdd1">[23]Rates!$C$88</definedName>
    <definedName name="rt31tdd2">[23]Rates!$D$88</definedName>
    <definedName name="rt31tde1">[23]Rates!$E$88</definedName>
    <definedName name="rt31tde2">[23]Rates!$F$88</definedName>
    <definedName name="rt31tge1">[23]Rates!$E$86</definedName>
    <definedName name="rt31tge2">[23]Rates!$F$86</definedName>
    <definedName name="rt31tsd1">[23]Rates!$C$89</definedName>
    <definedName name="rt31tsd2">[23]Rates!$D$89</definedName>
    <definedName name="rt31ttd1">[23]Rates!$C$87</definedName>
    <definedName name="rt31ttd2">[23]Rates!$D$87</definedName>
    <definedName name="rt31tte1">[23]Rates!$E$87</definedName>
    <definedName name="rt31tte2">[23]Rates!$F$87</definedName>
    <definedName name="rt32dd1">[23]Rates!$C$100</definedName>
    <definedName name="rt32dd2">[23]Rates!$D$100</definedName>
    <definedName name="rt32de1">[23]Rates!$E$100</definedName>
    <definedName name="rt32de2">[23]Rates!$F$100</definedName>
    <definedName name="rt32ge1">[23]Rates!$E$98</definedName>
    <definedName name="rt32ge2">[23]Rates!$F$98</definedName>
    <definedName name="rt32sd1">[23]Rates!$C$101</definedName>
    <definedName name="rt32sd2">[23]Rates!$D$101</definedName>
    <definedName name="rt32td1">[23]Rates!$C$99</definedName>
    <definedName name="rt32td2">[23]Rates!$D$99</definedName>
    <definedName name="rt32te1">[23]Rates!$E$99</definedName>
    <definedName name="rt32te2">[23]Rates!$F$99</definedName>
    <definedName name="rt33ge1">[23]Rates!$E$110</definedName>
    <definedName name="rt33ge2">[23]Rates!$F$110</definedName>
    <definedName name="rt33sc1">[23]Rates!$B$113</definedName>
    <definedName name="rt33se1">[23]Rates!$E$113</definedName>
    <definedName name="rt33se2">[23]Rates!$F$113</definedName>
    <definedName name="rt33tc1">[23]Rates!$B$111</definedName>
    <definedName name="rt33te1">[23]Rates!$E$111</definedName>
    <definedName name="rt33te2">[23]Rates!$F$111</definedName>
    <definedName name="rt38ge1">[23]Rates!$E$122</definedName>
    <definedName name="rt38ge2">[23]Rates!$F$122</definedName>
    <definedName name="rt41dc1">[23]Rates!$B$136</definedName>
    <definedName name="rt41dd1">[23]Rates!$C$136</definedName>
    <definedName name="rt41de1">[23]Rates!$D$136</definedName>
    <definedName name="rt41de2">[23]Rates!$E$136</definedName>
    <definedName name="rt41ge1">[23]Rates!$D$134</definedName>
    <definedName name="rt41ge2">[23]Rates!$E$134</definedName>
    <definedName name="rt41sc1">[23]Rates!$B$137</definedName>
    <definedName name="rt41sd1">[23]Rates!$C$137</definedName>
    <definedName name="rt41tc1">[23]Rates!$B$135</definedName>
    <definedName name="rt41td1">[23]Rates!$C$135</definedName>
    <definedName name="rt41te1">[23]Rates!$D$135</definedName>
    <definedName name="rt41te2">[23]Rates!$E$135</definedName>
    <definedName name="rt51dc1">[23]Rates!$B$148</definedName>
    <definedName name="rt51dd1">[23]Rates!$C$148</definedName>
    <definedName name="rt51de1">[23]Rates!$D$148</definedName>
    <definedName name="rt51de2">[23]Rates!$E$148</definedName>
    <definedName name="rt51ge1">[23]Rates!$D$146</definedName>
    <definedName name="rt51ge2">[23]Rates!$E$146</definedName>
    <definedName name="rt51sc1">[23]Rates!$B$149</definedName>
    <definedName name="rt51sd1">[23]Rates!$C$149</definedName>
    <definedName name="rt51tc1">[23]Rates!$B$147</definedName>
    <definedName name="rt51td1">[23]Rates!$C$147</definedName>
    <definedName name="rt51te1">[23]Rates!$D$147</definedName>
    <definedName name="rt51te2">[23]Rates!$E$147</definedName>
    <definedName name="rt56dc1">[23]Rates!$B$160</definedName>
    <definedName name="rt56dd1">[23]Rates!$C$160</definedName>
    <definedName name="rt56de1">[23]Rates!$D$160</definedName>
    <definedName name="rt56de2">[23]Rates!$E$160</definedName>
    <definedName name="rt56ge1">[23]Rates!$D$158</definedName>
    <definedName name="rt56ge2">[23]Rates!$E$158</definedName>
    <definedName name="rt56sc1">[23]Rates!$B$161</definedName>
    <definedName name="rt56sd1">[23]Rates!$C$161</definedName>
    <definedName name="rt56tc1">[23]Rates!$B$159</definedName>
    <definedName name="rt56td1">[23]Rates!$C$159</definedName>
    <definedName name="rt56te1">[23]Rates!$D$159</definedName>
    <definedName name="rt56te2">[23]Rates!$E$159</definedName>
    <definedName name="rt61dabcd1">[23]Rates!$D$172</definedName>
    <definedName name="rt61gd1">[23]Rates!$D$170</definedName>
    <definedName name="rt61td1">[23]Rates!$D$171</definedName>
    <definedName name="rt63dabced1">[23]Rates!$D$184</definedName>
    <definedName name="rt63gd1">[23]Rates!$D$182</definedName>
    <definedName name="rt63td1">[23]Rates!$D$183</definedName>
    <definedName name="SALESREVENUEVARIANCEPRIOR">[18]PAGE1!#REF!</definedName>
    <definedName name="SALESREVENUEVARIANCEPRIOR1">[18]PAGE1!#REF!</definedName>
    <definedName name="SCCP_BP_Input">#REF!</definedName>
    <definedName name="SCFP_Business_Plan">#REF!</definedName>
    <definedName name="SCFP_explanations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'[33]Schedule 17-B-4'!#REF!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[36]Schedule!#REF!</definedName>
    <definedName name="Schedule6B3">#REF!</definedName>
    <definedName name="Schedule6B4">#REF!</definedName>
    <definedName name="Schedule6B5">#REF!</definedName>
    <definedName name="Schedule7B4">'[33]Schedule 7-B-4'!#REF!</definedName>
    <definedName name="Schedule9B2">#REF!</definedName>
    <definedName name="Segmented_Summary">#REF!</definedName>
    <definedName name="sepmax" localSheetId="0">#REF!</definedName>
    <definedName name="sepmax">#REF!</definedName>
    <definedName name="Significant_Income_Variances">#REF!</definedName>
    <definedName name="Slide_YTD_Actuals">#REF!</definedName>
    <definedName name="snare">'[9]Monthly Billed'!#REF!</definedName>
    <definedName name="snare1">'[9]Monthly Billed'!#REF!</definedName>
    <definedName name="SORT">'[37]01 - January'!#REF!</definedName>
    <definedName name="sort_area">#REF!</definedName>
    <definedName name="Specialized_Hardware">[13]Projects!#REF!</definedName>
    <definedName name="StartColumnIndex">#REF!</definedName>
    <definedName name="StartColumnRowIndex">#REF!</definedName>
    <definedName name="StartRowLineItemIndex">#REF!</definedName>
    <definedName name="Statement_of_Earnings">#REF!</definedName>
    <definedName name="Statement_of_Earnings_variances_explanations">#REF!</definedName>
    <definedName name="STEWART_" localSheetId="0">'[1]2008 DFPV using 2005 rates'!#REF!</definedName>
    <definedName name="STEWART_" localSheetId="1">'YEC Fuel Price Variance Calc.'!#REF!</definedName>
    <definedName name="STEWART_">'[1]2008 DFPV using 2005 rates'!#REF!</definedName>
    <definedName name="STEWARTKWHR" localSheetId="0">'[1]2008 DFPV using 2005 rates'!#REF!</definedName>
    <definedName name="STEWARTKWHR" localSheetId="1">'YEC Fuel Price Variance Calc.'!#REF!</definedName>
    <definedName name="STEWARTKWHR">'[1]2008 DFPV using 2005 rates'!#REF!</definedName>
    <definedName name="STEWARTLITRES" localSheetId="0">'[1]2008 DFPV using 2005 rates'!#REF!</definedName>
    <definedName name="STEWARTLITRES" localSheetId="1">'YEC Fuel Price Variance Calc.'!#REF!</definedName>
    <definedName name="STEWARTLITRES">'[1]2008 DFPV using 2005 rates'!#REF!</definedName>
    <definedName name="SUMMARY">#REF!</definedName>
    <definedName name="SWIFT_" localSheetId="0">'[1]2008 DFPV using 2005 rates'!#REF!</definedName>
    <definedName name="SWIFT_" localSheetId="1">'YEC Fuel Price Variance Calc.'!#REF!</definedName>
    <definedName name="SWIFT_">'[1]2008 DFPV using 2005 rates'!#REF!</definedName>
    <definedName name="SWIFTKWHR" localSheetId="0">'[1]2008 DFPV using 2005 rates'!#REF!</definedName>
    <definedName name="SWIFTKWHR" localSheetId="1">'YEC Fuel Price Variance Calc.'!#REF!</definedName>
    <definedName name="SWIFTKWHR">'[1]2008 DFPV using 2005 rates'!#REF!</definedName>
    <definedName name="SWIFTLITRES" localSheetId="0">'[1]2008 DFPV using 2005 rates'!#REF!</definedName>
    <definedName name="SWIFTLITRES" localSheetId="1">'YEC Fuel Price Variance Calc.'!#REF!</definedName>
    <definedName name="SWIFTLITRES">'[1]2008 DFPV using 2005 rates'!#REF!</definedName>
    <definedName name="TABLE" localSheetId="0">'[1]2008 DFPV using 2005 rates'!#REF!</definedName>
    <definedName name="TABLE" localSheetId="1">'YEC Fuel Price Variance Calc.'!#REF!</definedName>
    <definedName name="TABLE">'[1]2008 DFPV using 2005 rates'!#REF!</definedName>
    <definedName name="TableName">"Dummy"</definedName>
    <definedName name="Telecomm">[38]Trans!#REF!,[38]Trans!#REF!,[38]Trans!#REF!,[38]Trans!#REF!,[38]Trans!#REF!,[38]Trans!#REF!,[38]Trans!#REF!,[38]Trans!#REF!,[38]Trans!#REF!</definedName>
    <definedName name="Terminals_cost">[13]Projects!#REF!</definedName>
    <definedName name="Terminals_num">[13]Projects!#REF!</definedName>
    <definedName name="TEST" localSheetId="0">'[1]2008 DFPV using 2005 rates'!#REF!</definedName>
    <definedName name="TEST" localSheetId="1">'YEC Fuel Price Variance Calc.'!#REF!</definedName>
    <definedName name="TEST">'[1]2008 DFPV using 2005 rates'!#REF!</definedName>
    <definedName name="TITLE">'[12]Bal Sheet'!#REF!</definedName>
    <definedName name="TOT0009_11_12_113">#REF!,#REF!,#REF!</definedName>
    <definedName name="TOTAL_CAPITAL">#REF!</definedName>
    <definedName name="Total_Distributed">[13]Projects!#REF!</definedName>
    <definedName name="Total_Hardware">[13]Projects!#REF!</definedName>
    <definedName name="Total_Mainframe_Costs">[13]Projects!#REF!</definedName>
    <definedName name="TOTAL_O_M">[13]Projects!#REF!</definedName>
    <definedName name="Total_O_M_project">#REF!</definedName>
    <definedName name="Total_Standard_Hardware">[13]Projects!#REF!</definedName>
    <definedName name="Training_Cost">[13]Projects!#REF!</definedName>
    <definedName name="Trans">#REF!</definedName>
    <definedName name="TransTotal">#REF!</definedName>
    <definedName name="trout1">'[9]Monthly Billed'!#REF!</definedName>
    <definedName name="TX00009_11_12">'[5]All Projects Less Contributions'!$F$260:$F$261,'[5]All Projects Less Contributions'!$F$270:$F$273,'[5]All Projects Less Contributions'!$F$276,'[5]All Projects Less Contributions'!$F$278:$F$281,'[5]All Projects Less Contributions'!$F$286:$F$288,'[5]All Projects Less Contributions'!$F$290</definedName>
    <definedName name="TX0009_11_12">'[5]All Projects Less Contributions'!$F$260:$F$261,'[5]All Projects Less Contributions'!$F$270:$F$273,'[5]All Projects Less Contributions'!$F$276,'[5]All Projects Less Contributions'!$F$278:$F$281,'[5]All Projects Less Contributions'!$F$286:$F$288</definedName>
    <definedName name="TX0009_11_12_113">#REF!,#REF!,#REF!,#REF!,#REF!,#REF!,#REF!,#REF!,#REF!,#REF!,#REF!,#REF!,#REF!,#REF!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ariance">#REF!</definedName>
    <definedName name="VARIANCES">'[12]Bal Sheet'!$A$10</definedName>
    <definedName name="VDD">#REF!</definedName>
    <definedName name="VDT">#REF!</definedName>
    <definedName name="Voice___Long_Distance">[13]Projects!#REF!</definedName>
    <definedName name="Voice_Lines_cost">[13]Projects!#REF!</definedName>
    <definedName name="Voice_Lines_num">[13]Projects!#REF!</definedName>
    <definedName name="Voice_Mail_cost">[13]Projects!#REF!</definedName>
    <definedName name="Voice_Mail_num">[13]Projects!#REF!</definedName>
    <definedName name="Voice_Sets_cost">[13]Projects!#REF!</definedName>
    <definedName name="Voice_Sets_num">[13]Projects!#REF!</definedName>
    <definedName name="vvvv" localSheetId="0">#REF!</definedName>
    <definedName name="vvvv">#REF!</definedName>
    <definedName name="w3aje" localSheetId="0">#REF!</definedName>
    <definedName name="w3aje" localSheetId="1">#REF!</definedName>
    <definedName name="w3aje">#REF!</definedName>
    <definedName name="WAN">[13]Projects!#REF!</definedName>
    <definedName name="WATSON_" localSheetId="0">'[1]2008 DFPV using 2005 rates'!#REF!</definedName>
    <definedName name="WATSON_" localSheetId="1">'YEC Fuel Price Variance Calc.'!#REF!</definedName>
    <definedName name="WATSON_">'[1]2008 DFPV using 2005 rates'!#REF!</definedName>
    <definedName name="WATSONKWHR" localSheetId="0">'[1]2008 DFPV using 2005 rates'!#REF!</definedName>
    <definedName name="WATSONKWHR" localSheetId="1">'YEC Fuel Price Variance Calc.'!#REF!</definedName>
    <definedName name="WATSONKWHR">'[1]2008 DFPV using 2005 rates'!#REF!</definedName>
    <definedName name="WATSONLITRES" localSheetId="0">'[1]2008 DFPV using 2005 rates'!#REF!</definedName>
    <definedName name="WATSONLITRES" localSheetId="1">'YEC Fuel Price Variance Calc.'!#REF!</definedName>
    <definedName name="WATSONLITRES">'[1]2008 DFPV using 2005 rates'!#REF!</definedName>
    <definedName name="WHSE_" localSheetId="0">'[1]2008 DFPV using 2005 rates'!#REF!</definedName>
    <definedName name="WHSE_" localSheetId="1">'YEC Fuel Price Variance Calc.'!#REF!</definedName>
    <definedName name="WHSE_">'[1]2008 DFPV using 2005 rates'!#REF!</definedName>
    <definedName name="WHSEKWHR" localSheetId="0">'[1]2008 DFPV using 2005 rates'!#REF!</definedName>
    <definedName name="WHSEKWHR" localSheetId="1">'YEC Fuel Price Variance Calc.'!#REF!</definedName>
    <definedName name="WHSEKWHR">'[1]2008 DFPV using 2005 rates'!#REF!</definedName>
    <definedName name="wrn.Account._.Codes." hidden="1">{#N/A,#N/A,FALSE,"Account Codes"}</definedName>
    <definedName name="wrn.APL._.Report." hidden="1">{#N/A,#N/A,FALSE,"title";#N/A,#N/A,FALSE,"earn by plant";#N/A,#N/A,FALSE,"earn";#N/A,#N/A,FALSE,"balsh";#N/A,#N/A,FALSE,"stchg";#N/A,#N/A,FALSE,"var-explan";#N/A,#N/A,FALSE,"othassets";#N/A,#N/A,FALSE,"capex"}</definedName>
    <definedName name="wrn.Bank._.LOC." hidden="1">{#N/A,#N/A,FALSE,"Bank LOC(U.S.Canada)"}</definedName>
    <definedName name="wrn.Directors._.Report.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Generation._.Scheduling." hidden="1">{"Generation Schedule",#N/A,FALSE,"Generation"}</definedName>
    <definedName name="wrn.Key._.Assumptions." hidden="1">{#N/A,#N/A,FALSE,"Key Assumptions"}</definedName>
    <definedName name="wrn.Mthly._.Financial._.Report.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PGBG._.Report." hidden="1">{#N/A,#N/A,FALSE,"title-gr";#N/A,#N/A,FALSE,"earn sum-gr";#N/A,#N/A,FALSE,"EBP-Grp";#N/A,#N/A,FALSE,"Var expl";#N/A,#N/A,FALSE,"chart apl";#N/A,#N/A,FALSE,"chart ap2k"}</definedName>
    <definedName name="wrn.Power._.Gen._.Business._.Group." hidden="1">{#N/A,#N/A,FALSE,"Cover";#N/A,#N/A,FALSE,"APL synopsis";#N/A,#N/A,FALSE,"Canada";#N/A,#N/A,FALSE,"Auscad$";#N/A,#N/A,FALSE,"uk$";#N/A,#N/A,FALSE,"AP2000 synopsis";#N/A,#N/A,FALSE,"AP2000"}</definedName>
    <definedName name="wrn.Print._.ATCO._.Power.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Report.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_.Group." hidden="1">{#N/A,#N/A,TRUE,"title-gr";#N/A,#N/A,TRUE,"earn by plant-gr";#N/A,#N/A,TRUE,"earn sum-gr";#N/A,#N/A,TRUE,"chart apl"}</definedName>
    <definedName name="wrn.Stmts_Only.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ummary." hidden="1">{#N/A,#N/A,FALSE,"Summary"}</definedName>
    <definedName name="wrn.TEC._.Consolidated." hidden="1">{#N/A,#N/A,FALSE,"TEC Consolidated"}</definedName>
    <definedName name="wrn.Transmission." hidden="1">{#N/A,#N/A,FALSE,"Trans"}</definedName>
    <definedName name="XDO_?BEGINNING_BALANCE?">#REF!</definedName>
    <definedName name="XDO_?BOOK_TYPE_CODE1?">'[39]Subledger Reports Cloud'!#REF!</definedName>
    <definedName name="XDO_?COST_ACCOUNT?">#REF!</definedName>
    <definedName name="XDO_?CURRENT_YEAR_ADDITIONS?">#REF!</definedName>
    <definedName name="XDO_?CURRENT_YEAR_ADJUSTMENTS?">#REF!</definedName>
    <definedName name="XDO_?CURRENT_YEAR_RETIREMENTS?">#REF!</definedName>
    <definedName name="XDO_?CURRENT_YEAR_TRANSFERS?">#REF!</definedName>
    <definedName name="XDO_?PROPERTY_TYPE_CODE1?">#REF!</definedName>
    <definedName name="XDO_?XDOFIELD1?">'[39]Subledger Reports Cloud'!#REF!</definedName>
    <definedName name="XDO_?XDOFIELD10?">'[39]Subledger Reports Cloud'!#REF!</definedName>
    <definedName name="XDO_?XDOFIELD11?">'[39]Subledger Reports Cloud'!#REF!</definedName>
    <definedName name="XDO_?XDOFIELD12?">'[39]Subledger Reports Cloud'!#REF!</definedName>
    <definedName name="XDO_?XDOFIELD13?">'[39]Subledger Reports Cloud'!#REF!</definedName>
    <definedName name="XDO_?XDOFIELD14?">'[39]Subledger Reports Cloud'!#REF!</definedName>
    <definedName name="XDO_?XDOFIELD15?">'[39]Subledger Reports Cloud'!#REF!</definedName>
    <definedName name="XDO_?XDOFIELD16?">'[39]Subledger Reports Cloud'!#REF!</definedName>
    <definedName name="XDO_?XDOFIELD17?">'[39]Subledger Reports Cloud'!#REF!</definedName>
    <definedName name="XDO_?XDOFIELD18?">'[39]Subledger Reports Cloud'!#REF!</definedName>
    <definedName name="XDO_?XDOFIELD19?">'[39]Subledger Reports Cloud'!#REF!</definedName>
    <definedName name="XDO_?XDOFIELD2?">'[39]Subledger Reports Cloud'!#REF!</definedName>
    <definedName name="XDO_?XDOFIELD20?">'[39]Subledger Reports Cloud'!#REF!</definedName>
    <definedName name="XDO_?XDOFIELD21?">'[39]Subledger Reports Cloud'!#REF!</definedName>
    <definedName name="XDO_?XDOFIELD22?">'[39]Subledger Reports Cloud'!#REF!</definedName>
    <definedName name="XDO_?XDOFIELD23?">'[39]Subledger Reports Cloud'!#REF!</definedName>
    <definedName name="XDO_?XDOFIELD24?">'[39]Subledger Reports Cloud'!#REF!</definedName>
    <definedName name="XDO_?XDOFIELD25?">'[39]Subledger Reports Cloud'!#REF!</definedName>
    <definedName name="XDO_?XDOFIELD26?">'[39]Subledger Reports Cloud'!#REF!</definedName>
    <definedName name="XDO_?XDOFIELD27?">'[39]Subledger Reports Cloud'!#REF!</definedName>
    <definedName name="XDO_?XDOFIELD28?">'[39]Subledger Reports Cloud'!#REF!</definedName>
    <definedName name="XDO_?XDOFIELD29?">'[39]Subledger Reports Cloud'!#REF!</definedName>
    <definedName name="XDO_?XDOFIELD3?">'[39]Subledger Reports Cloud'!#REF!</definedName>
    <definedName name="XDO_?XDOFIELD30?">'[39]Subledger Reports Cloud'!#REF!</definedName>
    <definedName name="XDO_?XDOFIELD31?">'[39]Subledger Reports Cloud'!#REF!</definedName>
    <definedName name="XDO_?XDOFIELD32?">'[39]Subledger Reports Cloud'!#REF!</definedName>
    <definedName name="XDO_?XDOFIELD33?">'[39]Subledger Reports Cloud'!#REF!</definedName>
    <definedName name="XDO_?XDOFIELD34?">'[39]Subledger Reports Cloud'!#REF!</definedName>
    <definedName name="XDO_?XDOFIELD35?">'[39]Subledger Reports Cloud'!#REF!</definedName>
    <definedName name="XDO_?XDOFIELD36?">'[39]Subledger Reports Cloud'!#REF!</definedName>
    <definedName name="XDO_?XDOFIELD4?">'[39]Subledger Reports Cloud'!#REF!</definedName>
    <definedName name="XDO_?XDOFIELD5?">'[39]Subledger Reports Cloud'!#REF!</definedName>
    <definedName name="XDO_?XDOFIELD6?">'[39]Subledger Reports Cloud'!#REF!</definedName>
    <definedName name="XDO_?XDOFIELD7?">'[39]Subledger Reports Cloud'!#REF!</definedName>
    <definedName name="XDO_?XDOFIELD9?">'[39]Subledger Reports Cloud'!#REF!</definedName>
    <definedName name="XDO_?YTD_A_O_D?">'[40]Backup - IFRS Dec19 YTD'!$S$11:$S$52</definedName>
    <definedName name="XDO_?YTD_D_E_A?">'[40]Backup - IFRS Dec19 YTD'!$R$11:$R$52</definedName>
    <definedName name="XDO_?YTD_M_D_E?">'[40]Backup - IFRS Dec19 YTD'!$Q$11:$Q$52</definedName>
    <definedName name="XDO_GROUP_?XDOG1?">'[39]Subledger Reports Cloud'!#REF!</definedName>
    <definedName name="xxExistingRiderC">'[41]RATE_WORK-2005'!$C$30</definedName>
    <definedName name="xxExistingRiderP">'[41]RATE_WORK-2005'!$C$29</definedName>
    <definedName name="YTD_ACCESS_ACT">#REF!</definedName>
    <definedName name="YTD_ACCESS_VAR">#REF!</definedName>
    <definedName name="YTD_PP_PURCHASES">#REF!</definedName>
    <definedName name="YTD_PP_VAR">#REF!</definedName>
    <definedName name="YTD_RESERVE_ACT">#REF!</definedName>
    <definedName name="YTD_RESERVE_VAR">#REF!</definedName>
    <definedName name="YTD_SHARE_OBLIG_ACT">#REF!</definedName>
    <definedName name="YTD_SHARE_OBLIG_VAR">#REF!</definedName>
    <definedName name="YUKONHYDRO" localSheetId="0">'[1]2008 DFPV using 2005 rates'!#REF!</definedName>
    <definedName name="YUKONHYDRO" localSheetId="1">'YEC Fuel Price Variance Calc.'!#REF!</definedName>
    <definedName name="YUKONHYDRO">'[1]2008 DFPV using 2005 rates'!#REF!</definedName>
    <definedName name="z">#REF!</definedName>
    <definedName name="Z_3153D7A3_5601_11D2_B6B9_00A0C9CF674F_.wvu.PrintArea" localSheetId="1" hidden="1">'YEC Fuel Price Variance Calc.'!$B$2:$E$27</definedName>
    <definedName name="Z_3153D7A3_5601_11D2_B6B9_00A0C9CF674F_.wvu.Rows" localSheetId="1" hidden="1">'YEC Fuel Price Variance Calc.'!$28:$30,'YEC Fuel Price Variance Calc.'!$40:$40</definedName>
    <definedName name="Z_418DF6FE_13EF_11D2_8C37_00A0C92A9A63_.wvu.Rows" localSheetId="0" hidden="1">[42]WAF!$A$8:$IV$103,[42]WAF!$A$342:$IV$352,[42]WAF!$A$354:$IV$359,[42]WAF!$A$373:$IV$396,[42]WAF!#REF!,[42]WAF!#REF!,[42]WAF!#REF!</definedName>
    <definedName name="Z_418DF6FE_13EF_11D2_8C37_00A0C92A9A63_.wvu.Rows" hidden="1">[42]WAF!$A$8:$IV$103,[42]WAF!$A$342:$IV$352,[42]WAF!$A$354:$IV$359,[42]WAF!$A$373:$IV$396,[42]WAF!#REF!,[42]WAF!#REF!,[42]WAF!#REF!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4" l="1"/>
  <c r="I17" i="1"/>
  <c r="I16" i="1"/>
  <c r="O17" i="1"/>
  <c r="S17" i="1" s="1"/>
  <c r="M57" i="4"/>
  <c r="N57" i="4" s="1"/>
  <c r="I15" i="1"/>
  <c r="I14" i="1"/>
  <c r="I13" i="1"/>
  <c r="B18" i="1"/>
  <c r="B17" i="1"/>
  <c r="B16" i="1"/>
  <c r="N186" i="2"/>
  <c r="N180" i="2"/>
  <c r="N163" i="2"/>
  <c r="N162" i="2"/>
  <c r="N160" i="2"/>
  <c r="N143" i="2"/>
  <c r="N140" i="2"/>
  <c r="N126" i="2"/>
  <c r="N120" i="2"/>
  <c r="N107" i="2"/>
  <c r="N102" i="2"/>
  <c r="N101" i="2"/>
  <c r="N100" i="2"/>
  <c r="M186" i="2"/>
  <c r="M183" i="2"/>
  <c r="M182" i="2"/>
  <c r="M187" i="2" s="1"/>
  <c r="M181" i="2"/>
  <c r="N181" i="2" s="1"/>
  <c r="M180" i="2"/>
  <c r="M167" i="2"/>
  <c r="N167" i="2" s="1"/>
  <c r="M166" i="2"/>
  <c r="N166" i="2" s="1"/>
  <c r="M165" i="2"/>
  <c r="M163" i="2"/>
  <c r="M162" i="2"/>
  <c r="M161" i="2"/>
  <c r="N161" i="2" s="1"/>
  <c r="M160" i="2"/>
  <c r="M146" i="2"/>
  <c r="N146" i="2" s="1"/>
  <c r="M145" i="2"/>
  <c r="M142" i="2"/>
  <c r="M147" i="2" s="1"/>
  <c r="M141" i="2"/>
  <c r="N141" i="2" s="1"/>
  <c r="M140" i="2"/>
  <c r="M127" i="2"/>
  <c r="M126" i="2"/>
  <c r="M122" i="2"/>
  <c r="N122" i="2" s="1"/>
  <c r="N130" i="2" s="1"/>
  <c r="M121" i="2"/>
  <c r="N121" i="2" s="1"/>
  <c r="M120" i="2"/>
  <c r="M107" i="2"/>
  <c r="M106" i="2"/>
  <c r="N106" i="2" s="1"/>
  <c r="M103" i="2"/>
  <c r="M102" i="2"/>
  <c r="M101" i="2"/>
  <c r="M100" i="2"/>
  <c r="M110" i="2" s="1"/>
  <c r="L187" i="2"/>
  <c r="L186" i="2"/>
  <c r="L182" i="2"/>
  <c r="L181" i="2"/>
  <c r="L180" i="2"/>
  <c r="L167" i="2"/>
  <c r="L166" i="2"/>
  <c r="L165" i="2"/>
  <c r="L163" i="2"/>
  <c r="L162" i="2"/>
  <c r="L161" i="2"/>
  <c r="L160" i="2"/>
  <c r="L170" i="2" s="1"/>
  <c r="L171" i="2" s="1"/>
  <c r="L146" i="2"/>
  <c r="L145" i="2"/>
  <c r="L142" i="2"/>
  <c r="L147" i="2" s="1"/>
  <c r="L141" i="2"/>
  <c r="L140" i="2"/>
  <c r="L126" i="2"/>
  <c r="L122" i="2"/>
  <c r="L127" i="2" s="1"/>
  <c r="L121" i="2"/>
  <c r="L120" i="2"/>
  <c r="L106" i="2"/>
  <c r="L102" i="2"/>
  <c r="L107" i="2" s="1"/>
  <c r="L101" i="2"/>
  <c r="L100" i="2"/>
  <c r="L76" i="2"/>
  <c r="M76" i="2" s="1"/>
  <c r="N76" i="2" s="1"/>
  <c r="L75" i="2"/>
  <c r="M75" i="2" s="1"/>
  <c r="N75" i="2" s="1"/>
  <c r="L74" i="2"/>
  <c r="M74" i="2" s="1"/>
  <c r="N74" i="2" s="1"/>
  <c r="L73" i="2"/>
  <c r="M73" i="2" s="1"/>
  <c r="N73" i="2" s="1"/>
  <c r="L72" i="2"/>
  <c r="M72" i="2" s="1"/>
  <c r="N72" i="2" s="1"/>
  <c r="L71" i="2"/>
  <c r="M71" i="2" s="1"/>
  <c r="N71" i="2" s="1"/>
  <c r="M67" i="2"/>
  <c r="N67" i="2" s="1"/>
  <c r="M65" i="2"/>
  <c r="N65" i="2" s="1"/>
  <c r="N165" i="2" s="1"/>
  <c r="M64" i="2"/>
  <c r="N64" i="2" s="1"/>
  <c r="N145" i="2" s="1"/>
  <c r="M63" i="2"/>
  <c r="M125" i="2" s="1"/>
  <c r="M62" i="2"/>
  <c r="N62" i="2" s="1"/>
  <c r="N105" i="2" s="1"/>
  <c r="L67" i="2"/>
  <c r="L66" i="2"/>
  <c r="L185" i="2" s="1"/>
  <c r="L65" i="2"/>
  <c r="L64" i="2"/>
  <c r="L63" i="2"/>
  <c r="L125" i="2" s="1"/>
  <c r="L62" i="2"/>
  <c r="L105" i="2" s="1"/>
  <c r="L58" i="2"/>
  <c r="L85" i="2" s="1"/>
  <c r="L57" i="2"/>
  <c r="L84" i="2" s="1"/>
  <c r="L188" i="2" s="1"/>
  <c r="L56" i="2"/>
  <c r="L83" i="2" s="1"/>
  <c r="L168" i="2" s="1"/>
  <c r="L173" i="2" s="1"/>
  <c r="L55" i="2"/>
  <c r="M55" i="2" s="1"/>
  <c r="L54" i="2"/>
  <c r="L81" i="2" s="1"/>
  <c r="L128" i="2" s="1"/>
  <c r="L53" i="2"/>
  <c r="L89" i="2" s="1"/>
  <c r="N49" i="2"/>
  <c r="N48" i="2"/>
  <c r="N47" i="2"/>
  <c r="N46" i="2"/>
  <c r="N45" i="2"/>
  <c r="N44" i="2"/>
  <c r="M49" i="2"/>
  <c r="M48" i="2"/>
  <c r="M47" i="2"/>
  <c r="M46" i="2"/>
  <c r="M45" i="2"/>
  <c r="M44" i="2"/>
  <c r="L49" i="2"/>
  <c r="L48" i="2"/>
  <c r="L47" i="2"/>
  <c r="L46" i="2"/>
  <c r="L45" i="2"/>
  <c r="L44" i="2"/>
  <c r="N39" i="2"/>
  <c r="N38" i="2"/>
  <c r="N183" i="2" s="1"/>
  <c r="N37" i="2"/>
  <c r="N36" i="2"/>
  <c r="N35" i="2"/>
  <c r="N123" i="2" s="1"/>
  <c r="N34" i="2"/>
  <c r="N103" i="2" s="1"/>
  <c r="M39" i="2"/>
  <c r="M38" i="2"/>
  <c r="M37" i="2"/>
  <c r="M36" i="2"/>
  <c r="M143" i="2" s="1"/>
  <c r="M35" i="2"/>
  <c r="M123" i="2" s="1"/>
  <c r="M130" i="2" s="1"/>
  <c r="M34" i="2"/>
  <c r="L39" i="2"/>
  <c r="L38" i="2"/>
  <c r="L183" i="2" s="1"/>
  <c r="L37" i="2"/>
  <c r="L36" i="2"/>
  <c r="L143" i="2" s="1"/>
  <c r="L35" i="2"/>
  <c r="L123" i="2" s="1"/>
  <c r="L34" i="2"/>
  <c r="L103" i="2" s="1"/>
  <c r="Q18" i="1"/>
  <c r="Q17" i="1"/>
  <c r="Q16" i="1"/>
  <c r="J57" i="4"/>
  <c r="L57" i="4" s="1"/>
  <c r="K57" i="4"/>
  <c r="D13" i="1"/>
  <c r="K180" i="2"/>
  <c r="K162" i="2"/>
  <c r="K160" i="2"/>
  <c r="K140" i="2"/>
  <c r="K120" i="2"/>
  <c r="K103" i="2"/>
  <c r="K102" i="2"/>
  <c r="K107" i="2" s="1"/>
  <c r="K101" i="2"/>
  <c r="K100" i="2"/>
  <c r="K48" i="2"/>
  <c r="K47" i="2"/>
  <c r="K46" i="2"/>
  <c r="K45" i="2"/>
  <c r="K44" i="2"/>
  <c r="J180" i="2"/>
  <c r="J162" i="2"/>
  <c r="J160" i="2"/>
  <c r="J140" i="2"/>
  <c r="J123" i="2"/>
  <c r="J120" i="2"/>
  <c r="J102" i="2"/>
  <c r="J107" i="2" s="1"/>
  <c r="J101" i="2"/>
  <c r="J100" i="2"/>
  <c r="J110" i="2" s="1"/>
  <c r="J48" i="2"/>
  <c r="J47" i="2"/>
  <c r="J46" i="2"/>
  <c r="J45" i="2"/>
  <c r="J44" i="2"/>
  <c r="I180" i="2"/>
  <c r="I162" i="2"/>
  <c r="I160" i="2"/>
  <c r="I140" i="2"/>
  <c r="I120" i="2"/>
  <c r="I107" i="2"/>
  <c r="I102" i="2"/>
  <c r="I101" i="2"/>
  <c r="I100" i="2"/>
  <c r="I49" i="2"/>
  <c r="I48" i="2"/>
  <c r="I47" i="2"/>
  <c r="I46" i="2"/>
  <c r="I45" i="2"/>
  <c r="I44" i="2"/>
  <c r="K38" i="2"/>
  <c r="K183" i="2" s="1"/>
  <c r="J38" i="2"/>
  <c r="J183" i="2" s="1"/>
  <c r="I38" i="2"/>
  <c r="I183" i="2" s="1"/>
  <c r="K37" i="2"/>
  <c r="K163" i="2" s="1"/>
  <c r="J37" i="2"/>
  <c r="J163" i="2" s="1"/>
  <c r="I37" i="2"/>
  <c r="I163" i="2" s="1"/>
  <c r="K36" i="2"/>
  <c r="K143" i="2" s="1"/>
  <c r="J36" i="2"/>
  <c r="J143" i="2" s="1"/>
  <c r="I36" i="2"/>
  <c r="I143" i="2" s="1"/>
  <c r="K35" i="2"/>
  <c r="K123" i="2" s="1"/>
  <c r="J35" i="2"/>
  <c r="I35" i="2"/>
  <c r="I123" i="2" s="1"/>
  <c r="K34" i="2"/>
  <c r="J34" i="2"/>
  <c r="J103" i="2" s="1"/>
  <c r="I34" i="2"/>
  <c r="I103" i="2" s="1"/>
  <c r="I110" i="2" s="1"/>
  <c r="K27" i="2"/>
  <c r="J27" i="2"/>
  <c r="I27" i="2"/>
  <c r="K18" i="2"/>
  <c r="J18" i="2"/>
  <c r="J49" i="2" s="1"/>
  <c r="I18" i="2"/>
  <c r="K9" i="2"/>
  <c r="J9" i="2"/>
  <c r="I9" i="2"/>
  <c r="O16" i="1" l="1"/>
  <c r="S16" i="1" s="1"/>
  <c r="N190" i="2"/>
  <c r="M131" i="2"/>
  <c r="N131" i="2"/>
  <c r="L174" i="2"/>
  <c r="L175" i="2" s="1"/>
  <c r="L176" i="2" s="1"/>
  <c r="L202" i="2" s="1"/>
  <c r="M82" i="2"/>
  <c r="M148" i="2" s="1"/>
  <c r="M91" i="2"/>
  <c r="N55" i="2"/>
  <c r="L90" i="2"/>
  <c r="L91" i="2"/>
  <c r="M150" i="2"/>
  <c r="M151" i="2" s="1"/>
  <c r="L92" i="2"/>
  <c r="M66" i="2"/>
  <c r="L93" i="2"/>
  <c r="L130" i="2"/>
  <c r="L131" i="2" s="1"/>
  <c r="M105" i="2"/>
  <c r="L190" i="2"/>
  <c r="L191" i="2" s="1"/>
  <c r="L94" i="2"/>
  <c r="M190" i="2"/>
  <c r="N142" i="2"/>
  <c r="N147" i="2" s="1"/>
  <c r="N110" i="2"/>
  <c r="M54" i="2"/>
  <c r="L82" i="2"/>
  <c r="L148" i="2" s="1"/>
  <c r="M56" i="2"/>
  <c r="M170" i="2"/>
  <c r="M171" i="2" s="1"/>
  <c r="N182" i="2"/>
  <c r="N187" i="2" s="1"/>
  <c r="L110" i="2"/>
  <c r="L111" i="2" s="1"/>
  <c r="M111" i="2" s="1"/>
  <c r="N63" i="2"/>
  <c r="N125" i="2" s="1"/>
  <c r="L193" i="2"/>
  <c r="L150" i="2"/>
  <c r="L151" i="2" s="1"/>
  <c r="M57" i="2"/>
  <c r="L153" i="2"/>
  <c r="L154" i="2" s="1"/>
  <c r="L155" i="2" s="1"/>
  <c r="L156" i="2" s="1"/>
  <c r="L201" i="2" s="1"/>
  <c r="N170" i="2"/>
  <c r="N171" i="2" s="1"/>
  <c r="M53" i="2"/>
  <c r="L80" i="2"/>
  <c r="L108" i="2" s="1"/>
  <c r="L113" i="2" s="1"/>
  <c r="L114" i="2" s="1"/>
  <c r="L115" i="2" s="1"/>
  <c r="L116" i="2" s="1"/>
  <c r="L199" i="2" s="1"/>
  <c r="M58" i="2"/>
  <c r="N127" i="2"/>
  <c r="M153" i="2"/>
  <c r="L133" i="2"/>
  <c r="L134" i="2" s="1"/>
  <c r="L135" i="2" s="1"/>
  <c r="L136" i="2" s="1"/>
  <c r="L200" i="2" s="1"/>
  <c r="K110" i="2"/>
  <c r="K49" i="2"/>
  <c r="J39" i="2"/>
  <c r="K39" i="2"/>
  <c r="I39" i="2"/>
  <c r="N153" i="2" l="1"/>
  <c r="N154" i="2" s="1"/>
  <c r="N155" i="2" s="1"/>
  <c r="N156" i="2" s="1"/>
  <c r="N201" i="2" s="1"/>
  <c r="M154" i="2"/>
  <c r="M155" i="2" s="1"/>
  <c r="M156" i="2" s="1"/>
  <c r="M201" i="2" s="1"/>
  <c r="M84" i="2"/>
  <c r="M188" i="2" s="1"/>
  <c r="M93" i="2"/>
  <c r="N57" i="2"/>
  <c r="N82" i="2"/>
  <c r="N148" i="2" s="1"/>
  <c r="N91" i="2"/>
  <c r="M90" i="2"/>
  <c r="M81" i="2"/>
  <c r="M128" i="2" s="1"/>
  <c r="M133" i="2" s="1"/>
  <c r="M134" i="2" s="1"/>
  <c r="M135" i="2" s="1"/>
  <c r="M136" i="2" s="1"/>
  <c r="M200" i="2" s="1"/>
  <c r="N54" i="2"/>
  <c r="M191" i="2"/>
  <c r="N191" i="2" s="1"/>
  <c r="L194" i="2"/>
  <c r="L195" i="2" s="1"/>
  <c r="L196" i="2" s="1"/>
  <c r="L203" i="2" s="1"/>
  <c r="L204" i="2" s="1"/>
  <c r="N150" i="2"/>
  <c r="N151" i="2" s="1"/>
  <c r="N111" i="2"/>
  <c r="M85" i="2"/>
  <c r="M94" i="2"/>
  <c r="N58" i="2"/>
  <c r="M89" i="2"/>
  <c r="N53" i="2"/>
  <c r="M80" i="2"/>
  <c r="M108" i="2" s="1"/>
  <c r="M113" i="2" s="1"/>
  <c r="M114" i="2" s="1"/>
  <c r="M115" i="2" s="1"/>
  <c r="M116" i="2" s="1"/>
  <c r="M199" i="2" s="1"/>
  <c r="M83" i="2"/>
  <c r="M168" i="2" s="1"/>
  <c r="M173" i="2" s="1"/>
  <c r="M174" i="2" s="1"/>
  <c r="M175" i="2" s="1"/>
  <c r="M176" i="2" s="1"/>
  <c r="M202" i="2" s="1"/>
  <c r="M92" i="2"/>
  <c r="N56" i="2"/>
  <c r="N66" i="2"/>
  <c r="N185" i="2" s="1"/>
  <c r="M185" i="2"/>
  <c r="K15" i="1"/>
  <c r="Q15" i="1"/>
  <c r="Q14" i="1"/>
  <c r="Q13" i="1"/>
  <c r="N81" i="2" l="1"/>
  <c r="N128" i="2" s="1"/>
  <c r="N133" i="2" s="1"/>
  <c r="N134" i="2" s="1"/>
  <c r="N135" i="2" s="1"/>
  <c r="N136" i="2" s="1"/>
  <c r="N200" i="2" s="1"/>
  <c r="N90" i="2"/>
  <c r="M204" i="2"/>
  <c r="N83" i="2"/>
  <c r="N168" i="2" s="1"/>
  <c r="N173" i="2" s="1"/>
  <c r="N174" i="2" s="1"/>
  <c r="N175" i="2" s="1"/>
  <c r="N176" i="2" s="1"/>
  <c r="N202" i="2" s="1"/>
  <c r="N92" i="2"/>
  <c r="N84" i="2"/>
  <c r="N188" i="2" s="1"/>
  <c r="N93" i="2"/>
  <c r="N80" i="2"/>
  <c r="N108" i="2" s="1"/>
  <c r="N113" i="2" s="1"/>
  <c r="N114" i="2" s="1"/>
  <c r="N115" i="2" s="1"/>
  <c r="N116" i="2" s="1"/>
  <c r="N199" i="2" s="1"/>
  <c r="N89" i="2"/>
  <c r="N85" i="2"/>
  <c r="N94" i="2"/>
  <c r="M193" i="2"/>
  <c r="M194" i="2" s="1"/>
  <c r="M195" i="2" s="1"/>
  <c r="M196" i="2" s="1"/>
  <c r="M203" i="2" s="1"/>
  <c r="N193" i="2"/>
  <c r="N194" i="2" s="1"/>
  <c r="N195" i="2" s="1"/>
  <c r="N196" i="2" s="1"/>
  <c r="N203" i="2" s="1"/>
  <c r="D42" i="4"/>
  <c r="E42" i="4"/>
  <c r="F42" i="4"/>
  <c r="G42" i="4"/>
  <c r="H42" i="4"/>
  <c r="I42" i="4"/>
  <c r="J42" i="4"/>
  <c r="J50" i="4" s="1"/>
  <c r="K42" i="4"/>
  <c r="K50" i="4" s="1"/>
  <c r="L42" i="4"/>
  <c r="M42" i="4"/>
  <c r="M50" i="4" s="1"/>
  <c r="N42" i="4"/>
  <c r="N50" i="4" s="1"/>
  <c r="O42" i="4"/>
  <c r="D43" i="4"/>
  <c r="E43" i="4"/>
  <c r="F43" i="4"/>
  <c r="G43" i="4"/>
  <c r="H43" i="4"/>
  <c r="I43" i="4"/>
  <c r="J43" i="4"/>
  <c r="K43" i="4"/>
  <c r="K51" i="4" s="1"/>
  <c r="L43" i="4"/>
  <c r="M43" i="4"/>
  <c r="M51" i="4" s="1"/>
  <c r="N43" i="4"/>
  <c r="N51" i="4" s="1"/>
  <c r="O43" i="4"/>
  <c r="D44" i="4"/>
  <c r="E44" i="4"/>
  <c r="F44" i="4"/>
  <c r="G44" i="4"/>
  <c r="H44" i="4"/>
  <c r="I44" i="4"/>
  <c r="J44" i="4"/>
  <c r="J52" i="4" s="1"/>
  <c r="K44" i="4"/>
  <c r="K52" i="4" s="1"/>
  <c r="L44" i="4"/>
  <c r="M44" i="4"/>
  <c r="M52" i="4" s="1"/>
  <c r="N44" i="4"/>
  <c r="N52" i="4" s="1"/>
  <c r="O44" i="4"/>
  <c r="O52" i="4" s="1"/>
  <c r="D45" i="4"/>
  <c r="E45" i="4"/>
  <c r="F45" i="4"/>
  <c r="G45" i="4"/>
  <c r="H45" i="4"/>
  <c r="I45" i="4"/>
  <c r="J45" i="4"/>
  <c r="J53" i="4" s="1"/>
  <c r="K45" i="4"/>
  <c r="L45" i="4"/>
  <c r="M45" i="4"/>
  <c r="M53" i="4" s="1"/>
  <c r="N45" i="4"/>
  <c r="N53" i="4" s="1"/>
  <c r="O45" i="4"/>
  <c r="O53" i="4" s="1"/>
  <c r="D46" i="4"/>
  <c r="E46" i="4"/>
  <c r="F46" i="4"/>
  <c r="G46" i="4"/>
  <c r="H46" i="4"/>
  <c r="I46" i="4"/>
  <c r="J46" i="4"/>
  <c r="K46" i="4"/>
  <c r="K54" i="4" s="1"/>
  <c r="L46" i="4"/>
  <c r="M46" i="4"/>
  <c r="M54" i="4" s="1"/>
  <c r="N46" i="4"/>
  <c r="N54" i="4" s="1"/>
  <c r="O46" i="4"/>
  <c r="O54" i="4" s="1"/>
  <c r="D47" i="4"/>
  <c r="E47" i="4"/>
  <c r="E55" i="4" s="1"/>
  <c r="F47" i="4"/>
  <c r="F55" i="4" s="1"/>
  <c r="G47" i="4"/>
  <c r="H47" i="4"/>
  <c r="I47" i="4"/>
  <c r="J47" i="4"/>
  <c r="J55" i="4" s="1"/>
  <c r="K47" i="4"/>
  <c r="K55" i="4" s="1"/>
  <c r="L47" i="4"/>
  <c r="L55" i="4" s="1"/>
  <c r="M47" i="4"/>
  <c r="M55" i="4" s="1"/>
  <c r="N47" i="4"/>
  <c r="N55" i="4" s="1"/>
  <c r="O47" i="4"/>
  <c r="O55" i="4" s="1"/>
  <c r="O57" i="4" s="1"/>
  <c r="I18" i="1" s="1"/>
  <c r="O18" i="1" s="1"/>
  <c r="S18" i="1" s="1"/>
  <c r="D50" i="4"/>
  <c r="E50" i="4"/>
  <c r="F50" i="4"/>
  <c r="G50" i="4"/>
  <c r="H50" i="4"/>
  <c r="I50" i="4"/>
  <c r="L50" i="4"/>
  <c r="O50" i="4"/>
  <c r="D51" i="4"/>
  <c r="E51" i="4"/>
  <c r="F51" i="4"/>
  <c r="G51" i="4"/>
  <c r="H51" i="4"/>
  <c r="I51" i="4"/>
  <c r="J51" i="4"/>
  <c r="L51" i="4"/>
  <c r="O51" i="4"/>
  <c r="D52" i="4"/>
  <c r="E52" i="4"/>
  <c r="F52" i="4"/>
  <c r="G52" i="4"/>
  <c r="H52" i="4"/>
  <c r="I52" i="4"/>
  <c r="L52" i="4"/>
  <c r="D53" i="4"/>
  <c r="E53" i="4"/>
  <c r="F53" i="4"/>
  <c r="G53" i="4"/>
  <c r="H53" i="4"/>
  <c r="I53" i="4"/>
  <c r="K53" i="4"/>
  <c r="L53" i="4"/>
  <c r="D54" i="4"/>
  <c r="E54" i="4"/>
  <c r="F54" i="4"/>
  <c r="G54" i="4"/>
  <c r="H54" i="4"/>
  <c r="I54" i="4"/>
  <c r="J54" i="4"/>
  <c r="L54" i="4"/>
  <c r="D55" i="4"/>
  <c r="G55" i="4"/>
  <c r="H55" i="4"/>
  <c r="I55" i="4"/>
  <c r="D8" i="1"/>
  <c r="N204" i="2" l="1"/>
  <c r="D57" i="4"/>
  <c r="I7" i="1" s="1"/>
  <c r="M7" i="1" s="1"/>
  <c r="H180" i="2"/>
  <c r="G180" i="2"/>
  <c r="F180" i="2"/>
  <c r="H162" i="2"/>
  <c r="G162" i="2"/>
  <c r="F162" i="2"/>
  <c r="H160" i="2"/>
  <c r="G160" i="2"/>
  <c r="F160" i="2"/>
  <c r="H140" i="2"/>
  <c r="G140" i="2"/>
  <c r="F140" i="2"/>
  <c r="H120" i="2"/>
  <c r="G120" i="2"/>
  <c r="F120" i="2"/>
  <c r="H102" i="2"/>
  <c r="G102" i="2"/>
  <c r="F102" i="2"/>
  <c r="H101" i="2"/>
  <c r="G101" i="2"/>
  <c r="F101" i="2"/>
  <c r="H100" i="2"/>
  <c r="G100" i="2"/>
  <c r="F100" i="2"/>
  <c r="H48" i="2"/>
  <c r="G48" i="2"/>
  <c r="F48" i="2"/>
  <c r="H47" i="2"/>
  <c r="G47" i="2"/>
  <c r="F47" i="2"/>
  <c r="H46" i="2"/>
  <c r="G46" i="2"/>
  <c r="F46" i="2"/>
  <c r="H45" i="2"/>
  <c r="G45" i="2"/>
  <c r="F45" i="2"/>
  <c r="H44" i="2"/>
  <c r="G44" i="2"/>
  <c r="F44" i="2"/>
  <c r="H38" i="2"/>
  <c r="H183" i="2" s="1"/>
  <c r="G38" i="2"/>
  <c r="G183" i="2" s="1"/>
  <c r="F38" i="2"/>
  <c r="F183" i="2" s="1"/>
  <c r="H37" i="2"/>
  <c r="H163" i="2" s="1"/>
  <c r="G37" i="2"/>
  <c r="G163" i="2" s="1"/>
  <c r="F37" i="2"/>
  <c r="F163" i="2" s="1"/>
  <c r="H36" i="2"/>
  <c r="H143" i="2" s="1"/>
  <c r="G36" i="2"/>
  <c r="G143" i="2" s="1"/>
  <c r="F36" i="2"/>
  <c r="F143" i="2" s="1"/>
  <c r="H35" i="2"/>
  <c r="H123" i="2" s="1"/>
  <c r="G35" i="2"/>
  <c r="G123" i="2" s="1"/>
  <c r="F35" i="2"/>
  <c r="F123" i="2" s="1"/>
  <c r="H34" i="2"/>
  <c r="H103" i="2" s="1"/>
  <c r="G34" i="2"/>
  <c r="G103" i="2" s="1"/>
  <c r="F34" i="2"/>
  <c r="F103" i="2" s="1"/>
  <c r="H27" i="2"/>
  <c r="G27" i="2"/>
  <c r="F27" i="2"/>
  <c r="H18" i="2"/>
  <c r="G18" i="2"/>
  <c r="F18" i="2"/>
  <c r="H9" i="2"/>
  <c r="G9" i="2"/>
  <c r="F9" i="2"/>
  <c r="F39" i="2" l="1"/>
  <c r="E57" i="4"/>
  <c r="H49" i="2"/>
  <c r="G110" i="2"/>
  <c r="G39" i="2"/>
  <c r="F107" i="2"/>
  <c r="H110" i="2"/>
  <c r="F49" i="2"/>
  <c r="H39" i="2"/>
  <c r="G107" i="2"/>
  <c r="G49" i="2"/>
  <c r="H107" i="2"/>
  <c r="F110" i="2"/>
  <c r="F57" i="4" l="1"/>
  <c r="I8" i="1"/>
  <c r="M8" i="1" s="1"/>
  <c r="Q10" i="1"/>
  <c r="Q11" i="1"/>
  <c r="Q12" i="1"/>
  <c r="R6" i="1"/>
  <c r="I9" i="1" l="1"/>
  <c r="M9" i="1" s="1"/>
  <c r="G57" i="4"/>
  <c r="H57" i="4" l="1"/>
  <c r="I10" i="1"/>
  <c r="M10" i="1" s="1"/>
  <c r="C187" i="2"/>
  <c r="C186" i="2"/>
  <c r="D186" i="2" s="1"/>
  <c r="E186" i="2" s="1"/>
  <c r="F186" i="2" s="1"/>
  <c r="G186" i="2" s="1"/>
  <c r="H186" i="2" s="1"/>
  <c r="I186" i="2" s="1"/>
  <c r="J186" i="2" s="1"/>
  <c r="K186" i="2" s="1"/>
  <c r="D182" i="2"/>
  <c r="D187" i="2" s="1"/>
  <c r="D181" i="2"/>
  <c r="E181" i="2" s="1"/>
  <c r="F181" i="2" s="1"/>
  <c r="E180" i="2"/>
  <c r="D180" i="2"/>
  <c r="C180" i="2"/>
  <c r="C167" i="2"/>
  <c r="D167" i="2" s="1"/>
  <c r="E167" i="2" s="1"/>
  <c r="F167" i="2" s="1"/>
  <c r="G167" i="2" s="1"/>
  <c r="H167" i="2" s="1"/>
  <c r="I167" i="2" s="1"/>
  <c r="J167" i="2" s="1"/>
  <c r="K167" i="2" s="1"/>
  <c r="C166" i="2"/>
  <c r="D166" i="2" s="1"/>
  <c r="E166" i="2" s="1"/>
  <c r="F166" i="2" s="1"/>
  <c r="G166" i="2" s="1"/>
  <c r="H166" i="2" s="1"/>
  <c r="I166" i="2" s="1"/>
  <c r="J166" i="2" s="1"/>
  <c r="K166" i="2" s="1"/>
  <c r="E162" i="2"/>
  <c r="D162" i="2"/>
  <c r="D161" i="2"/>
  <c r="E160" i="2"/>
  <c r="D160" i="2"/>
  <c r="C160" i="2"/>
  <c r="C147" i="2"/>
  <c r="C146" i="2"/>
  <c r="D146" i="2" s="1"/>
  <c r="E146" i="2" s="1"/>
  <c r="F146" i="2" s="1"/>
  <c r="G146" i="2" s="1"/>
  <c r="H146" i="2" s="1"/>
  <c r="I146" i="2" s="1"/>
  <c r="J146" i="2" s="1"/>
  <c r="K146" i="2" s="1"/>
  <c r="D142" i="2"/>
  <c r="D147" i="2" s="1"/>
  <c r="D141" i="2"/>
  <c r="E141" i="2" s="1"/>
  <c r="F141" i="2" s="1"/>
  <c r="E140" i="2"/>
  <c r="D140" i="2"/>
  <c r="C140" i="2"/>
  <c r="C127" i="2"/>
  <c r="C126" i="2"/>
  <c r="D126" i="2" s="1"/>
  <c r="E126" i="2" s="1"/>
  <c r="F126" i="2" s="1"/>
  <c r="G126" i="2" s="1"/>
  <c r="H126" i="2" s="1"/>
  <c r="I126" i="2" s="1"/>
  <c r="J126" i="2" s="1"/>
  <c r="K126" i="2" s="1"/>
  <c r="D122" i="2"/>
  <c r="E122" i="2" s="1"/>
  <c r="D121" i="2"/>
  <c r="E121" i="2" s="1"/>
  <c r="F121" i="2" s="1"/>
  <c r="E120" i="2"/>
  <c r="D120" i="2"/>
  <c r="C120" i="2"/>
  <c r="C107" i="2"/>
  <c r="C106" i="2"/>
  <c r="D106" i="2" s="1"/>
  <c r="E106" i="2" s="1"/>
  <c r="F106" i="2" s="1"/>
  <c r="G106" i="2" s="1"/>
  <c r="H106" i="2" s="1"/>
  <c r="I106" i="2" s="1"/>
  <c r="J106" i="2" s="1"/>
  <c r="K106" i="2" s="1"/>
  <c r="E102" i="2"/>
  <c r="D102" i="2"/>
  <c r="D107" i="2" s="1"/>
  <c r="E101" i="2"/>
  <c r="D101" i="2"/>
  <c r="E100" i="2"/>
  <c r="D100" i="2"/>
  <c r="C100" i="2"/>
  <c r="C75" i="2"/>
  <c r="C74" i="2"/>
  <c r="D74" i="2" s="1"/>
  <c r="E74" i="2" s="1"/>
  <c r="F74" i="2" s="1"/>
  <c r="G74" i="2" s="1"/>
  <c r="H74" i="2" s="1"/>
  <c r="I74" i="2" s="1"/>
  <c r="J74" i="2" s="1"/>
  <c r="K74" i="2" s="1"/>
  <c r="C73" i="2"/>
  <c r="D73" i="2" s="1"/>
  <c r="E73" i="2" s="1"/>
  <c r="F73" i="2" s="1"/>
  <c r="G73" i="2" s="1"/>
  <c r="H73" i="2" s="1"/>
  <c r="I73" i="2" s="1"/>
  <c r="J73" i="2" s="1"/>
  <c r="K73" i="2" s="1"/>
  <c r="C72" i="2"/>
  <c r="D72" i="2" s="1"/>
  <c r="E72" i="2" s="1"/>
  <c r="F72" i="2" s="1"/>
  <c r="G72" i="2" s="1"/>
  <c r="H72" i="2" s="1"/>
  <c r="I72" i="2" s="1"/>
  <c r="J72" i="2" s="1"/>
  <c r="K72" i="2" s="1"/>
  <c r="C71" i="2"/>
  <c r="D71" i="2" s="1"/>
  <c r="E71" i="2" s="1"/>
  <c r="F71" i="2" s="1"/>
  <c r="G71" i="2" s="1"/>
  <c r="H71" i="2" s="1"/>
  <c r="I71" i="2" s="1"/>
  <c r="J71" i="2" s="1"/>
  <c r="K71" i="2" s="1"/>
  <c r="C66" i="2"/>
  <c r="D66" i="2" s="1"/>
  <c r="D185" i="2" s="1"/>
  <c r="C65" i="2"/>
  <c r="C64" i="2"/>
  <c r="C145" i="2" s="1"/>
  <c r="C63" i="2"/>
  <c r="C125" i="2" s="1"/>
  <c r="C62" i="2"/>
  <c r="C105" i="2" s="1"/>
  <c r="C57" i="2"/>
  <c r="D57" i="2" s="1"/>
  <c r="E57" i="2" s="1"/>
  <c r="F57" i="2" s="1"/>
  <c r="C56" i="2"/>
  <c r="C55" i="2"/>
  <c r="C54" i="2"/>
  <c r="C53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38" i="2"/>
  <c r="E183" i="2" s="1"/>
  <c r="D38" i="2"/>
  <c r="D183" i="2" s="1"/>
  <c r="C38" i="2"/>
  <c r="C183" i="2" s="1"/>
  <c r="E37" i="2"/>
  <c r="E163" i="2" s="1"/>
  <c r="D37" i="2"/>
  <c r="D163" i="2" s="1"/>
  <c r="C37" i="2"/>
  <c r="C163" i="2" s="1"/>
  <c r="E36" i="2"/>
  <c r="E143" i="2" s="1"/>
  <c r="D36" i="2"/>
  <c r="D143" i="2" s="1"/>
  <c r="C36" i="2"/>
  <c r="C143" i="2" s="1"/>
  <c r="E35" i="2"/>
  <c r="E123" i="2" s="1"/>
  <c r="D35" i="2"/>
  <c r="D123" i="2" s="1"/>
  <c r="C35" i="2"/>
  <c r="C123" i="2" s="1"/>
  <c r="E34" i="2"/>
  <c r="E103" i="2" s="1"/>
  <c r="D34" i="2"/>
  <c r="D103" i="2" s="1"/>
  <c r="C34" i="2"/>
  <c r="C103" i="2" s="1"/>
  <c r="E27" i="2"/>
  <c r="D27" i="2"/>
  <c r="C27" i="2"/>
  <c r="C76" i="2" s="1"/>
  <c r="E18" i="2"/>
  <c r="D18" i="2"/>
  <c r="C18" i="2"/>
  <c r="C67" i="2" s="1"/>
  <c r="B11" i="2"/>
  <c r="B20" i="2" s="1"/>
  <c r="B32" i="2" s="1"/>
  <c r="B42" i="2" s="1"/>
  <c r="B51" i="2" s="1"/>
  <c r="B60" i="2" s="1"/>
  <c r="B69" i="2" s="1"/>
  <c r="B78" i="2" s="1"/>
  <c r="B87" i="2" s="1"/>
  <c r="E9" i="2"/>
  <c r="D9" i="2"/>
  <c r="C9" i="2"/>
  <c r="C58" i="2" s="1"/>
  <c r="C130" i="2" l="1"/>
  <c r="I57" i="4"/>
  <c r="I12" i="1" s="1"/>
  <c r="I11" i="1"/>
  <c r="M11" i="1" s="1"/>
  <c r="D127" i="2"/>
  <c r="C81" i="2"/>
  <c r="C128" i="2" s="1"/>
  <c r="C133" i="2" s="1"/>
  <c r="D150" i="2"/>
  <c r="G181" i="2"/>
  <c r="G121" i="2"/>
  <c r="G141" i="2"/>
  <c r="G57" i="2"/>
  <c r="E127" i="2"/>
  <c r="F122" i="2"/>
  <c r="F130" i="2" s="1"/>
  <c r="C49" i="2"/>
  <c r="D67" i="2"/>
  <c r="E67" i="2" s="1"/>
  <c r="F67" i="2" s="1"/>
  <c r="G67" i="2" s="1"/>
  <c r="H67" i="2" s="1"/>
  <c r="I67" i="2" s="1"/>
  <c r="J67" i="2" s="1"/>
  <c r="K67" i="2" s="1"/>
  <c r="D62" i="2"/>
  <c r="E62" i="2" s="1"/>
  <c r="C84" i="2"/>
  <c r="C188" i="2" s="1"/>
  <c r="D75" i="2"/>
  <c r="E75" i="2" s="1"/>
  <c r="F75" i="2" s="1"/>
  <c r="G75" i="2" s="1"/>
  <c r="H75" i="2" s="1"/>
  <c r="I75" i="2" s="1"/>
  <c r="J75" i="2" s="1"/>
  <c r="K75" i="2" s="1"/>
  <c r="D64" i="2"/>
  <c r="D54" i="2"/>
  <c r="E54" i="2" s="1"/>
  <c r="C185" i="2"/>
  <c r="D76" i="2"/>
  <c r="E76" i="2" s="1"/>
  <c r="F76" i="2" s="1"/>
  <c r="G76" i="2" s="1"/>
  <c r="H76" i="2" s="1"/>
  <c r="I76" i="2" s="1"/>
  <c r="J76" i="2" s="1"/>
  <c r="K76" i="2" s="1"/>
  <c r="C94" i="2"/>
  <c r="C85" i="2"/>
  <c r="D58" i="2"/>
  <c r="D55" i="2"/>
  <c r="C91" i="2"/>
  <c r="C82" i="2"/>
  <c r="C148" i="2" s="1"/>
  <c r="C153" i="2" s="1"/>
  <c r="C165" i="2"/>
  <c r="D65" i="2"/>
  <c r="E110" i="2"/>
  <c r="C92" i="2"/>
  <c r="C83" i="2"/>
  <c r="C168" i="2" s="1"/>
  <c r="D49" i="2"/>
  <c r="D56" i="2"/>
  <c r="C136" i="2"/>
  <c r="C200" i="2" s="1"/>
  <c r="C131" i="2"/>
  <c r="C110" i="2"/>
  <c r="E66" i="2"/>
  <c r="F66" i="2" s="1"/>
  <c r="C90" i="2"/>
  <c r="D63" i="2"/>
  <c r="C39" i="2"/>
  <c r="E49" i="2"/>
  <c r="D93" i="2"/>
  <c r="D130" i="2"/>
  <c r="C170" i="2"/>
  <c r="C150" i="2"/>
  <c r="D39" i="2"/>
  <c r="E39" i="2"/>
  <c r="D53" i="2"/>
  <c r="C89" i="2"/>
  <c r="C80" i="2"/>
  <c r="C108" i="2" s="1"/>
  <c r="C113" i="2" s="1"/>
  <c r="C190" i="2"/>
  <c r="D110" i="2"/>
  <c r="E161" i="2"/>
  <c r="F161" i="2" s="1"/>
  <c r="D170" i="2"/>
  <c r="E182" i="2"/>
  <c r="C93" i="2"/>
  <c r="E130" i="2"/>
  <c r="E142" i="2"/>
  <c r="E170" i="2"/>
  <c r="E107" i="2"/>
  <c r="D190" i="2"/>
  <c r="D90" i="2" l="1"/>
  <c r="M12" i="1"/>
  <c r="M13" i="1" s="1"/>
  <c r="M14" i="1" s="1"/>
  <c r="M15" i="1" s="1"/>
  <c r="M16" i="1" s="1"/>
  <c r="M17" i="1" s="1"/>
  <c r="M18" i="1" s="1"/>
  <c r="D105" i="2"/>
  <c r="D84" i="2"/>
  <c r="D188" i="2" s="1"/>
  <c r="D193" i="2" s="1"/>
  <c r="F84" i="2"/>
  <c r="F188" i="2" s="1"/>
  <c r="D81" i="2"/>
  <c r="D128" i="2" s="1"/>
  <c r="E105" i="2"/>
  <c r="F62" i="2"/>
  <c r="H141" i="2"/>
  <c r="I141" i="2" s="1"/>
  <c r="G66" i="2"/>
  <c r="F185" i="2"/>
  <c r="E190" i="2"/>
  <c r="F182" i="2"/>
  <c r="G161" i="2"/>
  <c r="F170" i="2"/>
  <c r="E81" i="2"/>
  <c r="E128" i="2" s="1"/>
  <c r="F54" i="2"/>
  <c r="F127" i="2"/>
  <c r="G122" i="2"/>
  <c r="H121" i="2"/>
  <c r="I121" i="2" s="1"/>
  <c r="E150" i="2"/>
  <c r="F142" i="2"/>
  <c r="F93" i="2"/>
  <c r="H181" i="2"/>
  <c r="I181" i="2" s="1"/>
  <c r="G84" i="2"/>
  <c r="G188" i="2" s="1"/>
  <c r="H57" i="2"/>
  <c r="I57" i="2" s="1"/>
  <c r="C193" i="2"/>
  <c r="C134" i="2"/>
  <c r="D131" i="2"/>
  <c r="E131" i="2" s="1"/>
  <c r="F131" i="2" s="1"/>
  <c r="E64" i="2"/>
  <c r="F64" i="2" s="1"/>
  <c r="D145" i="2"/>
  <c r="E84" i="2"/>
  <c r="E188" i="2" s="1"/>
  <c r="D82" i="2"/>
  <c r="D148" i="2" s="1"/>
  <c r="D91" i="2"/>
  <c r="E55" i="2"/>
  <c r="F55" i="2" s="1"/>
  <c r="D89" i="2"/>
  <c r="D80" i="2"/>
  <c r="D108" i="2" s="1"/>
  <c r="E53" i="2"/>
  <c r="F53" i="2" s="1"/>
  <c r="C111" i="2"/>
  <c r="D111" i="2" s="1"/>
  <c r="E111" i="2" s="1"/>
  <c r="F111" i="2" s="1"/>
  <c r="G111" i="2" s="1"/>
  <c r="H111" i="2" s="1"/>
  <c r="I111" i="2" s="1"/>
  <c r="J111" i="2" s="1"/>
  <c r="K111" i="2" s="1"/>
  <c r="C116" i="2"/>
  <c r="C199" i="2" s="1"/>
  <c r="C196" i="2"/>
  <c r="C203" i="2" s="1"/>
  <c r="C191" i="2"/>
  <c r="C151" i="2"/>
  <c r="D151" i="2" s="1"/>
  <c r="C156" i="2"/>
  <c r="C201" i="2" s="1"/>
  <c r="D165" i="2"/>
  <c r="E65" i="2"/>
  <c r="F65" i="2" s="1"/>
  <c r="D94" i="2"/>
  <c r="D85" i="2"/>
  <c r="E187" i="2"/>
  <c r="C173" i="2"/>
  <c r="E185" i="2"/>
  <c r="C176" i="2"/>
  <c r="C202" i="2" s="1"/>
  <c r="C171" i="2"/>
  <c r="D171" i="2" s="1"/>
  <c r="E171" i="2" s="1"/>
  <c r="E58" i="2"/>
  <c r="F58" i="2" s="1"/>
  <c r="E93" i="2"/>
  <c r="E147" i="2"/>
  <c r="D125" i="2"/>
  <c r="D133" i="2" s="1"/>
  <c r="E63" i="2"/>
  <c r="F63" i="2" s="1"/>
  <c r="D92" i="2"/>
  <c r="D83" i="2"/>
  <c r="D168" i="2" s="1"/>
  <c r="E56" i="2"/>
  <c r="F56" i="2" s="1"/>
  <c r="J141" i="2" l="1"/>
  <c r="J181" i="2"/>
  <c r="J121" i="2"/>
  <c r="J57" i="2"/>
  <c r="I84" i="2"/>
  <c r="I188" i="2" s="1"/>
  <c r="D113" i="2"/>
  <c r="D114" i="2" s="1"/>
  <c r="E151" i="2"/>
  <c r="C194" i="2"/>
  <c r="D153" i="2"/>
  <c r="D154" i="2" s="1"/>
  <c r="H84" i="2"/>
  <c r="H188" i="2" s="1"/>
  <c r="G127" i="2"/>
  <c r="H122" i="2"/>
  <c r="G58" i="2"/>
  <c r="F85" i="2"/>
  <c r="F94" i="2"/>
  <c r="F165" i="2"/>
  <c r="G65" i="2"/>
  <c r="F89" i="2"/>
  <c r="G53" i="2"/>
  <c r="F80" i="2"/>
  <c r="F108" i="2" s="1"/>
  <c r="H66" i="2"/>
  <c r="G185" i="2"/>
  <c r="G56" i="2"/>
  <c r="F83" i="2"/>
  <c r="F168" i="2" s="1"/>
  <c r="F92" i="2"/>
  <c r="F145" i="2"/>
  <c r="G64" i="2"/>
  <c r="F81" i="2"/>
  <c r="F128" i="2" s="1"/>
  <c r="F90" i="2"/>
  <c r="G54" i="2"/>
  <c r="D191" i="2"/>
  <c r="E191" i="2" s="1"/>
  <c r="F147" i="2"/>
  <c r="G142" i="2"/>
  <c r="F150" i="2"/>
  <c r="F171" i="2"/>
  <c r="F105" i="2"/>
  <c r="G62" i="2"/>
  <c r="F125" i="2"/>
  <c r="G63" i="2"/>
  <c r="G55" i="2"/>
  <c r="F91" i="2"/>
  <c r="F82" i="2"/>
  <c r="F148" i="2" s="1"/>
  <c r="H161" i="2"/>
  <c r="G170" i="2"/>
  <c r="G171" i="2" s="1"/>
  <c r="D134" i="2"/>
  <c r="D135" i="2" s="1"/>
  <c r="D136" i="2" s="1"/>
  <c r="D200" i="2" s="1"/>
  <c r="G93" i="2"/>
  <c r="G130" i="2"/>
  <c r="G131" i="2" s="1"/>
  <c r="F187" i="2"/>
  <c r="F193" i="2" s="1"/>
  <c r="G182" i="2"/>
  <c r="F190" i="2"/>
  <c r="E145" i="2"/>
  <c r="E193" i="2"/>
  <c r="E83" i="2"/>
  <c r="E168" i="2" s="1"/>
  <c r="E92" i="2"/>
  <c r="E125" i="2"/>
  <c r="E133" i="2" s="1"/>
  <c r="E134" i="2" s="1"/>
  <c r="E90" i="2"/>
  <c r="D173" i="2"/>
  <c r="D174" i="2" s="1"/>
  <c r="C114" i="2"/>
  <c r="E85" i="2"/>
  <c r="E94" i="2"/>
  <c r="E89" i="2"/>
  <c r="E80" i="2"/>
  <c r="E108" i="2" s="1"/>
  <c r="E113" i="2" s="1"/>
  <c r="E114" i="2" s="1"/>
  <c r="C154" i="2"/>
  <c r="C204" i="2"/>
  <c r="E91" i="2"/>
  <c r="E82" i="2"/>
  <c r="E148" i="2" s="1"/>
  <c r="C174" i="2"/>
  <c r="E165" i="2"/>
  <c r="K141" i="2" l="1"/>
  <c r="H185" i="2"/>
  <c r="I66" i="2"/>
  <c r="E194" i="2"/>
  <c r="K57" i="2"/>
  <c r="J84" i="2"/>
  <c r="J188" i="2" s="1"/>
  <c r="K121" i="2"/>
  <c r="H127" i="2"/>
  <c r="I122" i="2"/>
  <c r="H170" i="2"/>
  <c r="I161" i="2"/>
  <c r="D194" i="2"/>
  <c r="D195" i="2" s="1"/>
  <c r="D196" i="2" s="1"/>
  <c r="D203" i="2" s="1"/>
  <c r="F191" i="2"/>
  <c r="F194" i="2" s="1"/>
  <c r="F195" i="2" s="1"/>
  <c r="F196" i="2" s="1"/>
  <c r="F203" i="2" s="1"/>
  <c r="K181" i="2"/>
  <c r="F151" i="2"/>
  <c r="F173" i="2"/>
  <c r="F174" i="2" s="1"/>
  <c r="F175" i="2" s="1"/>
  <c r="F176" i="2" s="1"/>
  <c r="F202" i="2" s="1"/>
  <c r="E153" i="2"/>
  <c r="E154" i="2" s="1"/>
  <c r="E155" i="2" s="1"/>
  <c r="E156" i="2" s="1"/>
  <c r="E201" i="2" s="1"/>
  <c r="E135" i="2"/>
  <c r="E136" i="2" s="1"/>
  <c r="E200" i="2" s="1"/>
  <c r="D155" i="2"/>
  <c r="D156" i="2" s="1"/>
  <c r="D201" i="2" s="1"/>
  <c r="F153" i="2"/>
  <c r="E173" i="2"/>
  <c r="E174" i="2" s="1"/>
  <c r="G105" i="2"/>
  <c r="H62" i="2"/>
  <c r="H171" i="2"/>
  <c r="F113" i="2"/>
  <c r="F114" i="2" s="1"/>
  <c r="F115" i="2" s="1"/>
  <c r="F116" i="2" s="1"/>
  <c r="F199" i="2" s="1"/>
  <c r="H130" i="2"/>
  <c r="H131" i="2" s="1"/>
  <c r="H58" i="2"/>
  <c r="I58" i="2" s="1"/>
  <c r="G85" i="2"/>
  <c r="G94" i="2"/>
  <c r="H64" i="2"/>
  <c r="G145" i="2"/>
  <c r="H53" i="2"/>
  <c r="I53" i="2" s="1"/>
  <c r="G80" i="2"/>
  <c r="G108" i="2" s="1"/>
  <c r="G89" i="2"/>
  <c r="H182" i="2"/>
  <c r="I182" i="2" s="1"/>
  <c r="G187" i="2"/>
  <c r="G193" i="2" s="1"/>
  <c r="G190" i="2"/>
  <c r="G191" i="2" s="1"/>
  <c r="G147" i="2"/>
  <c r="H142" i="2"/>
  <c r="I142" i="2" s="1"/>
  <c r="G150" i="2"/>
  <c r="G151" i="2" s="1"/>
  <c r="H55" i="2"/>
  <c r="I55" i="2" s="1"/>
  <c r="G91" i="2"/>
  <c r="G82" i="2"/>
  <c r="G148" i="2" s="1"/>
  <c r="H65" i="2"/>
  <c r="G165" i="2"/>
  <c r="G125" i="2"/>
  <c r="H63" i="2"/>
  <c r="F133" i="2"/>
  <c r="F134" i="2" s="1"/>
  <c r="F135" i="2" s="1"/>
  <c r="F136" i="2" s="1"/>
  <c r="F200" i="2" s="1"/>
  <c r="G81" i="2"/>
  <c r="G128" i="2" s="1"/>
  <c r="H54" i="2"/>
  <c r="I54" i="2" s="1"/>
  <c r="G90" i="2"/>
  <c r="H56" i="2"/>
  <c r="I56" i="2" s="1"/>
  <c r="G83" i="2"/>
  <c r="G168" i="2" s="1"/>
  <c r="G92" i="2"/>
  <c r="H93" i="2"/>
  <c r="E115" i="2"/>
  <c r="E116" i="2" s="1"/>
  <c r="E199" i="2" s="1"/>
  <c r="E175" i="2"/>
  <c r="E176" i="2" s="1"/>
  <c r="E202" i="2" s="1"/>
  <c r="E195" i="2"/>
  <c r="E196" i="2" s="1"/>
  <c r="E203" i="2" s="1"/>
  <c r="D115" i="2"/>
  <c r="D116" i="2" s="1"/>
  <c r="D199" i="2" s="1"/>
  <c r="D175" i="2"/>
  <c r="D176" i="2" s="1"/>
  <c r="D202" i="2" s="1"/>
  <c r="H145" i="2" l="1"/>
  <c r="I64" i="2"/>
  <c r="J58" i="2"/>
  <c r="I85" i="2"/>
  <c r="I94" i="2"/>
  <c r="K84" i="2"/>
  <c r="K188" i="2" s="1"/>
  <c r="J182" i="2"/>
  <c r="I187" i="2"/>
  <c r="I190" i="2"/>
  <c r="H105" i="2"/>
  <c r="I62" i="2"/>
  <c r="J54" i="2"/>
  <c r="I81" i="2"/>
  <c r="I128" i="2" s="1"/>
  <c r="H125" i="2"/>
  <c r="I63" i="2"/>
  <c r="I185" i="2"/>
  <c r="J66" i="2"/>
  <c r="I93" i="2"/>
  <c r="J56" i="2"/>
  <c r="I83" i="2"/>
  <c r="I168" i="2" s="1"/>
  <c r="I92" i="2"/>
  <c r="J161" i="2"/>
  <c r="I170" i="2"/>
  <c r="I171" i="2" s="1"/>
  <c r="H165" i="2"/>
  <c r="I65" i="2"/>
  <c r="I89" i="2"/>
  <c r="I80" i="2"/>
  <c r="I108" i="2" s="1"/>
  <c r="J53" i="2"/>
  <c r="J55" i="2"/>
  <c r="I82" i="2"/>
  <c r="I148" i="2" s="1"/>
  <c r="I91" i="2"/>
  <c r="I147" i="2"/>
  <c r="J142" i="2"/>
  <c r="I150" i="2"/>
  <c r="F154" i="2"/>
  <c r="F155" i="2" s="1"/>
  <c r="F156" i="2" s="1"/>
  <c r="F201" i="2" s="1"/>
  <c r="I127" i="2"/>
  <c r="J122" i="2"/>
  <c r="I130" i="2"/>
  <c r="I131" i="2" s="1"/>
  <c r="G173" i="2"/>
  <c r="G174" i="2" s="1"/>
  <c r="G175" i="2"/>
  <c r="G176" i="2" s="1"/>
  <c r="G202" i="2" s="1"/>
  <c r="E204" i="2"/>
  <c r="B9" i="1" s="1"/>
  <c r="G194" i="2"/>
  <c r="G195" i="2" s="1"/>
  <c r="G196" i="2" s="1"/>
  <c r="G203" i="2" s="1"/>
  <c r="G153" i="2"/>
  <c r="G154" i="2" s="1"/>
  <c r="G155" i="2" s="1"/>
  <c r="G156" i="2" s="1"/>
  <c r="G201" i="2" s="1"/>
  <c r="H81" i="2"/>
  <c r="H128" i="2" s="1"/>
  <c r="H133" i="2" s="1"/>
  <c r="H134" i="2" s="1"/>
  <c r="H90" i="2"/>
  <c r="H187" i="2"/>
  <c r="H193" i="2" s="1"/>
  <c r="H190" i="2"/>
  <c r="H191" i="2" s="1"/>
  <c r="H85" i="2"/>
  <c r="H94" i="2"/>
  <c r="H91" i="2"/>
  <c r="H82" i="2"/>
  <c r="H148" i="2" s="1"/>
  <c r="F204" i="2"/>
  <c r="B10" i="1" s="1"/>
  <c r="O10" i="1" s="1"/>
  <c r="S10" i="1" s="1"/>
  <c r="H89" i="2"/>
  <c r="H80" i="2"/>
  <c r="H108" i="2" s="1"/>
  <c r="H113" i="2" s="1"/>
  <c r="H114" i="2" s="1"/>
  <c r="G133" i="2"/>
  <c r="G134" i="2" s="1"/>
  <c r="G135" i="2" s="1"/>
  <c r="G136" i="2" s="1"/>
  <c r="G200" i="2" s="1"/>
  <c r="H150" i="2"/>
  <c r="H151" i="2" s="1"/>
  <c r="H147" i="2"/>
  <c r="H92" i="2"/>
  <c r="H83" i="2"/>
  <c r="H168" i="2" s="1"/>
  <c r="H173" i="2" s="1"/>
  <c r="H174" i="2" s="1"/>
  <c r="H175" i="2" s="1"/>
  <c r="H176" i="2" s="1"/>
  <c r="H202" i="2" s="1"/>
  <c r="G113" i="2"/>
  <c r="G114" i="2" s="1"/>
  <c r="G115" i="2" s="1"/>
  <c r="G116" i="2" s="1"/>
  <c r="G199" i="2" s="1"/>
  <c r="D204" i="2"/>
  <c r="B8" i="1" s="1"/>
  <c r="K55" i="2" l="1"/>
  <c r="J82" i="2"/>
  <c r="J148" i="2" s="1"/>
  <c r="J185" i="2"/>
  <c r="K66" i="2"/>
  <c r="J93" i="2"/>
  <c r="I193" i="2"/>
  <c r="I194" i="2" s="1"/>
  <c r="I195" i="2" s="1"/>
  <c r="I196" i="2" s="1"/>
  <c r="I203" i="2" s="1"/>
  <c r="J187" i="2"/>
  <c r="K182" i="2"/>
  <c r="J190" i="2"/>
  <c r="J191" i="2" s="1"/>
  <c r="J80" i="2"/>
  <c r="J108" i="2" s="1"/>
  <c r="K53" i="2"/>
  <c r="I125" i="2"/>
  <c r="I133" i="2" s="1"/>
  <c r="I134" i="2" s="1"/>
  <c r="I135" i="2" s="1"/>
  <c r="I136" i="2" s="1"/>
  <c r="I200" i="2" s="1"/>
  <c r="J63" i="2"/>
  <c r="J83" i="2"/>
  <c r="J168" i="2" s="1"/>
  <c r="J92" i="2"/>
  <c r="K56" i="2"/>
  <c r="I165" i="2"/>
  <c r="I173" i="2" s="1"/>
  <c r="I174" i="2" s="1"/>
  <c r="I175" i="2" s="1"/>
  <c r="I176" i="2" s="1"/>
  <c r="I202" i="2" s="1"/>
  <c r="J65" i="2"/>
  <c r="K122" i="2"/>
  <c r="J127" i="2"/>
  <c r="J130" i="2"/>
  <c r="J131" i="2" s="1"/>
  <c r="J90" i="2"/>
  <c r="K54" i="2"/>
  <c r="J81" i="2"/>
  <c r="J128" i="2" s="1"/>
  <c r="I90" i="2"/>
  <c r="J94" i="2"/>
  <c r="J85" i="2"/>
  <c r="K58" i="2"/>
  <c r="I151" i="2"/>
  <c r="K161" i="2"/>
  <c r="K170" i="2" s="1"/>
  <c r="J170" i="2"/>
  <c r="J171" i="2" s="1"/>
  <c r="J62" i="2"/>
  <c r="J89" i="2" s="1"/>
  <c r="I105" i="2"/>
  <c r="I113" i="2" s="1"/>
  <c r="I114" i="2" s="1"/>
  <c r="I115" i="2" s="1"/>
  <c r="I116" i="2" s="1"/>
  <c r="I199" i="2" s="1"/>
  <c r="I204" i="2" s="1"/>
  <c r="B13" i="1" s="1"/>
  <c r="O13" i="1" s="1"/>
  <c r="S13" i="1" s="1"/>
  <c r="I145" i="2"/>
  <c r="I153" i="2" s="1"/>
  <c r="I154" i="2" s="1"/>
  <c r="I155" i="2" s="1"/>
  <c r="I156" i="2" s="1"/>
  <c r="I201" i="2" s="1"/>
  <c r="J64" i="2"/>
  <c r="K142" i="2"/>
  <c r="J147" i="2"/>
  <c r="J150" i="2"/>
  <c r="I191" i="2"/>
  <c r="H153" i="2"/>
  <c r="H154" i="2" s="1"/>
  <c r="H155" i="2" s="1"/>
  <c r="H156" i="2" s="1"/>
  <c r="H201" i="2" s="1"/>
  <c r="H115" i="2"/>
  <c r="H116" i="2" s="1"/>
  <c r="H199" i="2" s="1"/>
  <c r="H194" i="2"/>
  <c r="H195" i="2" s="1"/>
  <c r="H196" i="2" s="1"/>
  <c r="H203" i="2" s="1"/>
  <c r="G204" i="2"/>
  <c r="B11" i="1" s="1"/>
  <c r="O11" i="1" s="1"/>
  <c r="S11" i="1" s="1"/>
  <c r="H135" i="2"/>
  <c r="H136" i="2" s="1"/>
  <c r="H200" i="2" s="1"/>
  <c r="Q9" i="1"/>
  <c r="O9" i="1"/>
  <c r="Q8" i="1"/>
  <c r="O8" i="1"/>
  <c r="Q7" i="1"/>
  <c r="O7" i="1"/>
  <c r="K64" i="2" l="1"/>
  <c r="K145" i="2" s="1"/>
  <c r="J145" i="2"/>
  <c r="J91" i="2"/>
  <c r="K171" i="2"/>
  <c r="J165" i="2"/>
  <c r="J173" i="2" s="1"/>
  <c r="J174" i="2" s="1"/>
  <c r="J175" i="2" s="1"/>
  <c r="J176" i="2" s="1"/>
  <c r="J202" i="2" s="1"/>
  <c r="K65" i="2"/>
  <c r="K165" i="2" s="1"/>
  <c r="K94" i="2"/>
  <c r="K85" i="2"/>
  <c r="K83" i="2"/>
  <c r="K168" i="2" s="1"/>
  <c r="K92" i="2"/>
  <c r="K185" i="2"/>
  <c r="K193" i="2" s="1"/>
  <c r="K194" i="2" s="1"/>
  <c r="K195" i="2" s="1"/>
  <c r="K196" i="2" s="1"/>
  <c r="K203" i="2" s="1"/>
  <c r="K93" i="2"/>
  <c r="K81" i="2"/>
  <c r="K128" i="2" s="1"/>
  <c r="K80" i="2"/>
  <c r="K108" i="2" s="1"/>
  <c r="K127" i="2"/>
  <c r="K130" i="2"/>
  <c r="K131" i="2" s="1"/>
  <c r="J151" i="2"/>
  <c r="J193" i="2"/>
  <c r="J194" i="2" s="1"/>
  <c r="J195" i="2" s="1"/>
  <c r="J196" i="2" s="1"/>
  <c r="J203" i="2" s="1"/>
  <c r="K62" i="2"/>
  <c r="K105" i="2" s="1"/>
  <c r="K113" i="2" s="1"/>
  <c r="K114" i="2" s="1"/>
  <c r="K115" i="2" s="1"/>
  <c r="K116" i="2" s="1"/>
  <c r="K199" i="2" s="1"/>
  <c r="J105" i="2"/>
  <c r="J113" i="2" s="1"/>
  <c r="J114" i="2" s="1"/>
  <c r="J115" i="2" s="1"/>
  <c r="J116" i="2" s="1"/>
  <c r="J199" i="2" s="1"/>
  <c r="J153" i="2"/>
  <c r="J154" i="2" s="1"/>
  <c r="J155" i="2" s="1"/>
  <c r="J156" i="2" s="1"/>
  <c r="J201" i="2" s="1"/>
  <c r="K63" i="2"/>
  <c r="K125" i="2" s="1"/>
  <c r="K133" i="2" s="1"/>
  <c r="J125" i="2"/>
  <c r="K187" i="2"/>
  <c r="K190" i="2"/>
  <c r="K191" i="2" s="1"/>
  <c r="K150" i="2"/>
  <c r="K151" i="2" s="1"/>
  <c r="K147" i="2"/>
  <c r="J133" i="2"/>
  <c r="J134" i="2" s="1"/>
  <c r="J135" i="2" s="1"/>
  <c r="J136" i="2" s="1"/>
  <c r="J200" i="2" s="1"/>
  <c r="K91" i="2"/>
  <c r="K82" i="2"/>
  <c r="K148" i="2" s="1"/>
  <c r="S7" i="1"/>
  <c r="H204" i="2"/>
  <c r="B12" i="1" s="1"/>
  <c r="S8" i="1"/>
  <c r="S9" i="1"/>
  <c r="K204" i="2" l="1"/>
  <c r="B15" i="1" s="1"/>
  <c r="O15" i="1" s="1"/>
  <c r="S15" i="1" s="1"/>
  <c r="K173" i="2"/>
  <c r="K174" i="2" s="1"/>
  <c r="K175" i="2" s="1"/>
  <c r="K176" i="2" s="1"/>
  <c r="K202" i="2" s="1"/>
  <c r="K153" i="2"/>
  <c r="K154" i="2" s="1"/>
  <c r="K155" i="2" s="1"/>
  <c r="K156" i="2" s="1"/>
  <c r="K201" i="2" s="1"/>
  <c r="J204" i="2"/>
  <c r="B14" i="1" s="1"/>
  <c r="O14" i="1" s="1"/>
  <c r="S14" i="1" s="1"/>
  <c r="K134" i="2"/>
  <c r="K135" i="2" s="1"/>
  <c r="K136" i="2" s="1"/>
  <c r="K200" i="2" s="1"/>
  <c r="K89" i="2"/>
  <c r="K90" i="2"/>
  <c r="O12" i="1"/>
  <c r="S12" i="1" s="1"/>
  <c r="G7" i="1"/>
  <c r="G8" i="1" l="1"/>
  <c r="R7" i="1"/>
  <c r="G9" i="1" l="1"/>
  <c r="R8" i="1"/>
  <c r="R9" i="1" l="1"/>
  <c r="G10" i="1"/>
  <c r="G11" i="1" l="1"/>
  <c r="R10" i="1"/>
  <c r="G12" i="1" l="1"/>
  <c r="R11" i="1"/>
  <c r="R12" i="1" l="1"/>
  <c r="G13" i="1"/>
  <c r="R13" i="1" l="1"/>
  <c r="G14" i="1"/>
  <c r="G15" i="1" l="1"/>
  <c r="R14" i="1"/>
  <c r="R15" i="1" l="1"/>
  <c r="G16" i="1"/>
  <c r="G17" i="1" l="1"/>
  <c r="R16" i="1"/>
  <c r="G18" i="1" l="1"/>
  <c r="R18" i="1" s="1"/>
  <c r="R17" i="1"/>
</calcChain>
</file>

<file path=xl/sharedStrings.xml><?xml version="1.0" encoding="utf-8"?>
<sst xmlns="http://schemas.openxmlformats.org/spreadsheetml/2006/main" count="451" uniqueCount="112">
  <si>
    <t>Rider F - Fuel Adjustment Rider Continuity Schedule</t>
  </si>
  <si>
    <t xml:space="preserve">Diesel Fuel Price Variances and Rider F Surcharges </t>
  </si>
  <si>
    <t>YEC</t>
  </si>
  <si>
    <t>ATCO Electric Yukon</t>
  </si>
  <si>
    <t>Combined Company Balances</t>
  </si>
  <si>
    <t>Fuel Price Variance</t>
  </si>
  <si>
    <t>RS 32 SS Adjustment</t>
  </si>
  <si>
    <t>Rider F Surcharge - Industrial</t>
  </si>
  <si>
    <t>Rider F Surcharge - CIS</t>
  </si>
  <si>
    <t>Inter-company Transfer</t>
  </si>
  <si>
    <t>Balance</t>
  </si>
  <si>
    <r>
      <t>True-Up Adjustment</t>
    </r>
    <r>
      <rPr>
        <b/>
        <vertAlign val="superscript"/>
        <sz val="10"/>
        <rFont val="Arial"/>
        <family val="2"/>
      </rPr>
      <t>3</t>
    </r>
  </si>
  <si>
    <t>RS 32 - SS Adjustment</t>
  </si>
  <si>
    <t>Rider F Surcharge</t>
  </si>
  <si>
    <t xml:space="preserve">Cumulative Balance </t>
  </si>
  <si>
    <t>Monthly Change</t>
  </si>
  <si>
    <t>Notes:</t>
  </si>
  <si>
    <t>1. The variance for January 2023 in column B was corrected in the February 2023 row [total for Jan-Feb at $431,665 reconciles to Jan-Feb fuel variance in "YEC Fuel variance calculations" tab].</t>
  </si>
  <si>
    <t>2. February 2023 Rider F surcharge - Industrial is corrected as it by error included $15,944 related to fixed Rider F charges.</t>
  </si>
  <si>
    <t>3. A full audit of AEY's fuel price variance calculations identified a formulaic error which miscalculated previous balances, this adjustment corrects previously reported balances.</t>
  </si>
  <si>
    <t>2023 ACTUAL</t>
  </si>
  <si>
    <t>FUEL EXPENSE LITRES</t>
  </si>
  <si>
    <t>Fuel Expense Litres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</si>
  <si>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</si>
  <si>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</si>
  <si>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</si>
  <si>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</si>
  <si>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</si>
  <si>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</si>
  <si>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</si>
  <si>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</si>
  <si>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</si>
  <si>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</si>
  <si>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</si>
  <si>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</si>
  <si>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Faro</t>
  </si>
  <si>
    <t>Mayo</t>
  </si>
  <si>
    <t>Dawson</t>
  </si>
  <si>
    <t>Whitehorse-Diesel</t>
  </si>
  <si>
    <t>Whitehorse-LNG</t>
  </si>
  <si>
    <t>Total</t>
  </si>
  <si>
    <t>THERMAL GENERATION (KW.h)</t>
  </si>
  <si>
    <t>Thermal Generation (KW.h)</t>
  </si>
  <si>
    <t>Whitehorse- LNG</t>
  </si>
  <si>
    <t>FUEL EXPENSE DOLLARS</t>
  </si>
  <si>
    <t>Fuel Expense Dollars</t>
  </si>
  <si>
    <t>_</t>
  </si>
  <si>
    <t>CENTS/LITER</t>
  </si>
  <si>
    <t>EFFICIENCY</t>
  </si>
  <si>
    <t>FUEL EXPENSE LITRES YTD</t>
  </si>
  <si>
    <t>GENERATION (KW.h) YTD</t>
  </si>
  <si>
    <t>ACTUAL</t>
  </si>
  <si>
    <t>DOLLARS YTD</t>
  </si>
  <si>
    <t>CENTS/LITER YTD</t>
  </si>
  <si>
    <t>EFFICIENCY YTD</t>
  </si>
  <si>
    <t>FUEL PRICE VARIANCES</t>
  </si>
  <si>
    <t>FARO</t>
  </si>
  <si>
    <t>Month Generation</t>
  </si>
  <si>
    <t>Month Forecast Eff.</t>
  </si>
  <si>
    <t>Forecast Price</t>
  </si>
  <si>
    <t>Actual Price</t>
  </si>
  <si>
    <t>YTD Generation</t>
  </si>
  <si>
    <t>YTD Forecast Eff.</t>
  </si>
  <si>
    <t>Monthly Price Variance</t>
  </si>
  <si>
    <t>Cumulative</t>
  </si>
  <si>
    <t>Cumulative YTD price variance</t>
  </si>
  <si>
    <t>Cumulative adjustment</t>
  </si>
  <si>
    <t>Current Month adjustment</t>
  </si>
  <si>
    <t>Adjusted Monthly Price Variance</t>
  </si>
  <si>
    <t>MAYO</t>
  </si>
  <si>
    <t>DAWSON</t>
  </si>
  <si>
    <t>WHITEHORSE-DIESEL</t>
  </si>
  <si>
    <t>WHITEHORSE-LNG</t>
  </si>
  <si>
    <t>PRICE VARIANCE SUMMARY</t>
  </si>
  <si>
    <t>Faro  - 9050-907-7310</t>
  </si>
  <si>
    <t>Mayo  - 9050-907-7330</t>
  </si>
  <si>
    <t>Dawson  - 9050-907-7320</t>
  </si>
  <si>
    <t>Whitehorse  - 9050-907-7370 Diesel</t>
  </si>
  <si>
    <t>Whitehorse  - 9050-721-7370 LNG</t>
  </si>
  <si>
    <t>2023 Diesel Fuel Price Variance</t>
  </si>
  <si>
    <t>2017 Approved Parameters</t>
  </si>
  <si>
    <t>Heat Rates</t>
  </si>
  <si>
    <t>Fuel Prices ($)</t>
  </si>
  <si>
    <t>Beaver Creek</t>
  </si>
  <si>
    <t>Destruction Bay</t>
  </si>
  <si>
    <t>Old Crow</t>
  </si>
  <si>
    <t>Swift River</t>
  </si>
  <si>
    <t>Watson Lake</t>
  </si>
  <si>
    <t>Standby Diesel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</si>
  <si>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</si>
  <si>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</si>
  <si>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</si>
  <si>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</si>
  <si>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</si>
  <si>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</si>
  <si>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</si>
  <si>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</si>
  <si>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</si>
  <si>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</si>
  <si>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</si>
  <si>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</si>
  <si>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 YTD Generation</t>
  </si>
  <si>
    <t>(kWh)</t>
  </si>
  <si>
    <t>Actual YTD Fuel Consumption</t>
  </si>
  <si>
    <t>(Litres)</t>
  </si>
  <si>
    <t>Actual YTD Fuel Expense</t>
  </si>
  <si>
    <t>(Dollars)</t>
  </si>
  <si>
    <t xml:space="preserve">Actual YTD Avg Fuel Price </t>
  </si>
  <si>
    <t>(Dollars per Litre)</t>
  </si>
  <si>
    <t>Fuel Price Variance (YTD)</t>
  </si>
  <si>
    <t>(Owed)/Due to Customers</t>
  </si>
  <si>
    <t>Monthly Fuel Price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</si>
</sst>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General_)"/>
    <numFmt numFmtId="168" formatCode="0.00_)"/>
    <numFmt numFmtId="169" formatCode="0_)"/>
    <numFmt numFmtId="170" formatCode="#,##0.0000_);\(#,##0.0000\)"/>
    <numFmt numFmtId="171" formatCode="0.0000_)"/>
    <numFmt numFmtId="172" formatCode="#,##0.0000_);[Red]\(#,##0.0000\)"/>
    <numFmt numFmtId="173" formatCode="_(* #,##0.0000_);_(* \(#,##0.0000\);_(* &quot;-&quot;????_);_(@_)"/>
    <numFmt numFmtId="174" formatCode="0.000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sz val="8"/>
      <name val="Helv"/>
      <family val="2"/>
    </font>
    <font>
      <b/>
      <sz val="8"/>
      <name val="Helv"/>
      <family val="2"/>
    </font>
    <font>
      <sz val="10"/>
      <name val="MS Sans Serif"/>
      <family val="2"/>
    </font>
    <font>
      <sz val="8"/>
      <color indexed="56"/>
      <name val="Helv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167" fontId="9" fillId="0" borderId="0"/>
    <xf numFmtId="40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/>
    <xf numFmtId="17" fontId="3" fillId="0" borderId="0" xfId="0" applyNumberFormat="1" applyFont="1"/>
    <xf numFmtId="165" fontId="3" fillId="0" borderId="0" xfId="1" applyFont="1" applyFill="1"/>
    <xf numFmtId="166" fontId="3" fillId="0" borderId="0" xfId="1" applyNumberFormat="1" applyFont="1" applyFill="1"/>
    <xf numFmtId="0" fontId="6" fillId="0" borderId="0" xfId="0" applyFont="1"/>
    <xf numFmtId="166" fontId="8" fillId="0" borderId="0" xfId="1" applyNumberFormat="1" applyFont="1"/>
    <xf numFmtId="166" fontId="6" fillId="0" borderId="0" xfId="0" applyNumberFormat="1" applyFont="1"/>
    <xf numFmtId="167" fontId="6" fillId="2" borderId="0" xfId="2" applyFont="1" applyFill="1"/>
    <xf numFmtId="167" fontId="6" fillId="0" borderId="0" xfId="2" applyFont="1"/>
    <xf numFmtId="167" fontId="10" fillId="0" borderId="0" xfId="2" applyFont="1"/>
    <xf numFmtId="167" fontId="10" fillId="2" borderId="0" xfId="2" applyFont="1" applyFill="1"/>
    <xf numFmtId="167" fontId="7" fillId="2" borderId="3" xfId="2" quotePrefix="1" applyFont="1" applyFill="1" applyBorder="1" applyAlignment="1">
      <alignment horizontal="left"/>
    </xf>
    <xf numFmtId="167" fontId="7" fillId="2" borderId="2" xfId="2" applyFont="1" applyFill="1" applyBorder="1" applyAlignment="1">
      <alignment horizontal="left"/>
    </xf>
    <xf numFmtId="167" fontId="6" fillId="2" borderId="4" xfId="2" applyFont="1" applyFill="1" applyBorder="1" applyAlignment="1">
      <alignment horizontal="fill"/>
    </xf>
    <xf numFmtId="167" fontId="6" fillId="2" borderId="0" xfId="2" applyFont="1" applyFill="1" applyAlignment="1">
      <alignment horizontal="fill"/>
    </xf>
    <xf numFmtId="167" fontId="6" fillId="0" borderId="0" xfId="2" applyFont="1" applyAlignment="1">
      <alignment horizontal="fill"/>
    </xf>
    <xf numFmtId="167" fontId="10" fillId="0" borderId="0" xfId="2" applyFont="1" applyAlignment="1">
      <alignment horizontal="fill"/>
    </xf>
    <xf numFmtId="167" fontId="7" fillId="2" borderId="1" xfId="2" applyFont="1" applyFill="1" applyBorder="1" applyAlignment="1">
      <alignment horizontal="left"/>
    </xf>
    <xf numFmtId="167" fontId="7" fillId="2" borderId="2" xfId="2" applyFont="1" applyFill="1" applyBorder="1" applyAlignment="1">
      <alignment horizontal="right"/>
    </xf>
    <xf numFmtId="167" fontId="11" fillId="0" borderId="0" xfId="2" applyFont="1" applyAlignment="1">
      <alignment horizontal="right"/>
    </xf>
    <xf numFmtId="167" fontId="10" fillId="2" borderId="0" xfId="2" applyFont="1" applyFill="1" applyAlignment="1">
      <alignment horizontal="right"/>
    </xf>
    <xf numFmtId="167" fontId="6" fillId="2" borderId="5" xfId="2" applyFont="1" applyFill="1" applyBorder="1" applyAlignment="1">
      <alignment horizontal="left"/>
    </xf>
    <xf numFmtId="37" fontId="6" fillId="0" borderId="0" xfId="2" applyNumberFormat="1" applyFont="1"/>
    <xf numFmtId="37" fontId="10" fillId="0" borderId="0" xfId="2" applyNumberFormat="1" applyFont="1"/>
    <xf numFmtId="167" fontId="6" fillId="2" borderId="1" xfId="2" applyFont="1" applyFill="1" applyBorder="1" applyAlignment="1">
      <alignment horizontal="left"/>
    </xf>
    <xf numFmtId="37" fontId="6" fillId="2" borderId="2" xfId="2" applyNumberFormat="1" applyFont="1" applyFill="1" applyBorder="1"/>
    <xf numFmtId="37" fontId="6" fillId="2" borderId="0" xfId="2" applyNumberFormat="1" applyFont="1" applyFill="1"/>
    <xf numFmtId="167" fontId="3" fillId="2" borderId="2" xfId="2" applyFont="1" applyFill="1" applyBorder="1"/>
    <xf numFmtId="37" fontId="11" fillId="0" borderId="0" xfId="2" applyNumberFormat="1" applyFont="1"/>
    <xf numFmtId="40" fontId="10" fillId="0" borderId="0" xfId="3" applyFont="1" applyFill="1" applyBorder="1" applyProtection="1"/>
    <xf numFmtId="40" fontId="6" fillId="2" borderId="2" xfId="3" applyFont="1" applyFill="1" applyBorder="1" applyProtection="1"/>
    <xf numFmtId="167" fontId="7" fillId="2" borderId="4" xfId="2" applyFont="1" applyFill="1" applyBorder="1"/>
    <xf numFmtId="167" fontId="7" fillId="0" borderId="1" xfId="2" applyFont="1" applyBorder="1" applyAlignment="1">
      <alignment horizontal="right"/>
    </xf>
    <xf numFmtId="39" fontId="6" fillId="0" borderId="0" xfId="2" applyNumberFormat="1" applyFont="1"/>
    <xf numFmtId="39" fontId="6" fillId="2" borderId="0" xfId="2" applyNumberFormat="1" applyFont="1" applyFill="1"/>
    <xf numFmtId="39" fontId="13" fillId="0" borderId="0" xfId="2" applyNumberFormat="1" applyFont="1"/>
    <xf numFmtId="39" fontId="10" fillId="0" borderId="0" xfId="2" applyNumberFormat="1" applyFont="1"/>
    <xf numFmtId="39" fontId="6" fillId="0" borderId="2" xfId="2" applyNumberFormat="1" applyFont="1" applyBorder="1"/>
    <xf numFmtId="39" fontId="6" fillId="2" borderId="2" xfId="2" applyNumberFormat="1" applyFont="1" applyFill="1" applyBorder="1"/>
    <xf numFmtId="167" fontId="7" fillId="2" borderId="1" xfId="2" quotePrefix="1" applyFont="1" applyFill="1" applyBorder="1" applyAlignment="1">
      <alignment horizontal="right"/>
    </xf>
    <xf numFmtId="167" fontId="7" fillId="2" borderId="2" xfId="2" quotePrefix="1" applyFont="1" applyFill="1" applyBorder="1" applyAlignment="1">
      <alignment horizontal="left"/>
    </xf>
    <xf numFmtId="168" fontId="6" fillId="0" borderId="0" xfId="2" applyNumberFormat="1" applyFont="1"/>
    <xf numFmtId="168" fontId="6" fillId="2" borderId="0" xfId="2" applyNumberFormat="1" applyFont="1" applyFill="1"/>
    <xf numFmtId="167" fontId="6" fillId="2" borderId="0" xfId="2" quotePrefix="1" applyFont="1" applyFill="1" applyAlignment="1">
      <alignment horizontal="fill"/>
    </xf>
    <xf numFmtId="167" fontId="7" fillId="2" borderId="6" xfId="2" applyFont="1" applyFill="1" applyBorder="1" applyAlignment="1">
      <alignment horizontal="left"/>
    </xf>
    <xf numFmtId="167" fontId="6" fillId="2" borderId="7" xfId="2" applyFont="1" applyFill="1" applyBorder="1"/>
    <xf numFmtId="169" fontId="10" fillId="0" borderId="0" xfId="2" applyNumberFormat="1" applyFont="1"/>
    <xf numFmtId="169" fontId="10" fillId="0" borderId="0" xfId="2" applyNumberFormat="1" applyFont="1" applyAlignment="1">
      <alignment horizontal="right"/>
    </xf>
    <xf numFmtId="167" fontId="7" fillId="2" borderId="5" xfId="2" applyFont="1" applyFill="1" applyBorder="1" applyAlignment="1">
      <alignment horizontal="left"/>
    </xf>
    <xf numFmtId="167" fontId="7" fillId="2" borderId="0" xfId="2" applyFont="1" applyFill="1" applyAlignment="1">
      <alignment horizontal="center"/>
    </xf>
    <xf numFmtId="170" fontId="7" fillId="2" borderId="0" xfId="2" applyNumberFormat="1" applyFont="1" applyFill="1"/>
    <xf numFmtId="167" fontId="11" fillId="0" borderId="0" xfId="2" applyFont="1"/>
    <xf numFmtId="167" fontId="11" fillId="2" borderId="0" xfId="2" applyFont="1" applyFill="1"/>
    <xf numFmtId="170" fontId="6" fillId="2" borderId="0" xfId="2" applyNumberFormat="1" applyFont="1" applyFill="1"/>
    <xf numFmtId="167" fontId="6" fillId="2" borderId="5" xfId="2" applyFont="1" applyFill="1" applyBorder="1"/>
    <xf numFmtId="172" fontId="6" fillId="2" borderId="0" xfId="3" applyNumberFormat="1" applyFont="1" applyFill="1" applyBorder="1" applyProtection="1"/>
    <xf numFmtId="39" fontId="6" fillId="2" borderId="0" xfId="3" applyNumberFormat="1" applyFont="1" applyFill="1" applyBorder="1" applyProtection="1"/>
    <xf numFmtId="39" fontId="6" fillId="2" borderId="0" xfId="3" applyNumberFormat="1" applyFont="1" applyFill="1" applyBorder="1"/>
    <xf numFmtId="167" fontId="7" fillId="2" borderId="1" xfId="2" quotePrefix="1" applyFont="1" applyFill="1" applyBorder="1" applyAlignment="1">
      <alignment horizontal="left"/>
    </xf>
    <xf numFmtId="39" fontId="7" fillId="2" borderId="2" xfId="3" applyNumberFormat="1" applyFont="1" applyFill="1" applyBorder="1" applyProtection="1"/>
    <xf numFmtId="167" fontId="7" fillId="0" borderId="1" xfId="2" applyFont="1" applyBorder="1" applyAlignment="1">
      <alignment horizontal="left"/>
    </xf>
    <xf numFmtId="167" fontId="7" fillId="0" borderId="2" xfId="2" applyFont="1" applyBorder="1" applyAlignment="1">
      <alignment horizontal="right"/>
    </xf>
    <xf numFmtId="167" fontId="6" fillId="0" borderId="5" xfId="2" applyFont="1" applyBorder="1" applyAlignment="1">
      <alignment horizontal="fill"/>
    </xf>
    <xf numFmtId="167" fontId="6" fillId="0" borderId="5" xfId="2" applyFont="1" applyBorder="1" applyAlignment="1">
      <alignment horizontal="left"/>
    </xf>
    <xf numFmtId="167" fontId="7" fillId="0" borderId="5" xfId="2" applyFont="1" applyBorder="1" applyAlignment="1">
      <alignment horizontal="left"/>
    </xf>
    <xf numFmtId="171" fontId="7" fillId="0" borderId="0" xfId="2" applyNumberFormat="1" applyFont="1"/>
    <xf numFmtId="171" fontId="6" fillId="0" borderId="0" xfId="2" applyNumberFormat="1" applyFont="1"/>
    <xf numFmtId="167" fontId="6" fillId="0" borderId="5" xfId="2" applyFont="1" applyBorder="1"/>
    <xf numFmtId="39" fontId="6" fillId="0" borderId="0" xfId="3" applyNumberFormat="1" applyFont="1" applyFill="1" applyBorder="1" applyProtection="1"/>
    <xf numFmtId="39" fontId="6" fillId="0" borderId="0" xfId="3" applyNumberFormat="1" applyFont="1" applyFill="1" applyBorder="1"/>
    <xf numFmtId="167" fontId="7" fillId="0" borderId="1" xfId="2" quotePrefix="1" applyFont="1" applyBorder="1" applyAlignment="1">
      <alignment horizontal="left"/>
    </xf>
    <xf numFmtId="39" fontId="7" fillId="0" borderId="2" xfId="3" applyNumberFormat="1" applyFont="1" applyFill="1" applyBorder="1" applyProtection="1"/>
    <xf numFmtId="167" fontId="6" fillId="2" borderId="5" xfId="2" applyFont="1" applyFill="1" applyBorder="1" applyAlignment="1">
      <alignment horizontal="fill"/>
    </xf>
    <xf numFmtId="171" fontId="7" fillId="2" borderId="0" xfId="2" applyNumberFormat="1" applyFont="1" applyFill="1"/>
    <xf numFmtId="171" fontId="6" fillId="2" borderId="0" xfId="2" applyNumberFormat="1" applyFont="1" applyFill="1"/>
    <xf numFmtId="167" fontId="6" fillId="2" borderId="8" xfId="2" applyFont="1" applyFill="1" applyBorder="1" applyAlignment="1">
      <alignment horizontal="right"/>
    </xf>
    <xf numFmtId="39" fontId="7" fillId="2" borderId="9" xfId="2" applyNumberFormat="1" applyFont="1" applyFill="1" applyBorder="1" applyAlignment="1">
      <alignment horizontal="right"/>
    </xf>
    <xf numFmtId="39" fontId="6" fillId="2" borderId="2" xfId="3" applyNumberFormat="1" applyFont="1" applyFill="1" applyBorder="1" applyProtection="1"/>
    <xf numFmtId="38" fontId="3" fillId="2" borderId="0" xfId="3" applyNumberFormat="1" applyFont="1" applyFill="1"/>
    <xf numFmtId="43" fontId="6" fillId="0" borderId="0" xfId="0" applyNumberFormat="1" applyFont="1"/>
    <xf numFmtId="0" fontId="5" fillId="0" borderId="10" xfId="0" applyFont="1" applyBorder="1" applyAlignment="1">
      <alignment horizontal="center" vertical="center" wrapText="1"/>
    </xf>
    <xf numFmtId="0" fontId="8" fillId="0" borderId="0" xfId="7" applyFont="1"/>
    <xf numFmtId="165" fontId="8" fillId="0" borderId="0" xfId="8" applyFont="1" applyFill="1"/>
    <xf numFmtId="0" fontId="3" fillId="0" borderId="0" xfId="7" applyFont="1"/>
    <xf numFmtId="166" fontId="5" fillId="0" borderId="11" xfId="8" applyNumberFormat="1" applyFont="1" applyFill="1" applyBorder="1"/>
    <xf numFmtId="166" fontId="5" fillId="0" borderId="11" xfId="8" applyNumberFormat="1" applyFont="1" applyFill="1" applyBorder="1" applyAlignment="1">
      <alignment horizontal="left" indent="1"/>
    </xf>
    <xf numFmtId="0" fontId="5" fillId="0" borderId="11" xfId="7" applyFont="1" applyBorder="1"/>
    <xf numFmtId="0" fontId="14" fillId="0" borderId="11" xfId="7" applyFont="1" applyBorder="1"/>
    <xf numFmtId="164" fontId="8" fillId="0" borderId="0" xfId="7" applyNumberFormat="1" applyFont="1"/>
    <xf numFmtId="0" fontId="8" fillId="0" borderId="0" xfId="7" applyFont="1" applyAlignment="1">
      <alignment horizontal="left"/>
    </xf>
    <xf numFmtId="173" fontId="8" fillId="0" borderId="0" xfId="7" applyNumberFormat="1" applyFont="1"/>
    <xf numFmtId="0" fontId="8" fillId="0" borderId="0" xfId="7" applyFont="1" applyAlignment="1">
      <alignment horizontal="center"/>
    </xf>
    <xf numFmtId="174" fontId="8" fillId="0" borderId="12" xfId="7" applyNumberFormat="1" applyFont="1" applyBorder="1"/>
    <xf numFmtId="2" fontId="8" fillId="0" borderId="9" xfId="7" applyNumberFormat="1" applyFont="1" applyBorder="1"/>
    <xf numFmtId="0" fontId="3" fillId="0" borderId="9" xfId="7" applyFont="1" applyBorder="1"/>
    <xf numFmtId="0" fontId="8" fillId="0" borderId="8" xfId="7" applyFont="1" applyBorder="1"/>
    <xf numFmtId="174" fontId="8" fillId="0" borderId="13" xfId="7" applyNumberFormat="1" applyFont="1" applyBorder="1"/>
    <xf numFmtId="2" fontId="8" fillId="0" borderId="0" xfId="7" applyNumberFormat="1" applyFont="1"/>
    <xf numFmtId="0" fontId="8" fillId="0" borderId="5" xfId="7" applyFont="1" applyBorder="1"/>
    <xf numFmtId="0" fontId="8" fillId="0" borderId="13" xfId="7" applyFont="1" applyBorder="1" applyAlignment="1">
      <alignment horizontal="center"/>
    </xf>
    <xf numFmtId="0" fontId="15" fillId="0" borderId="0" xfId="7" applyFont="1"/>
    <xf numFmtId="0" fontId="14" fillId="3" borderId="3" xfId="7" applyFont="1" applyFill="1" applyBorder="1"/>
    <xf numFmtId="0" fontId="14" fillId="3" borderId="4" xfId="7" applyFont="1" applyFill="1" applyBorder="1"/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14" fillId="3" borderId="4" xfId="7" applyFont="1" applyFill="1" applyBorder="1" applyAlignment="1">
      <alignment horizontal="center"/>
    </xf>
    <xf numFmtId="0" fontId="14" fillId="3" borderId="14" xfId="7" applyFont="1" applyFill="1" applyBorder="1" applyAlignment="1">
      <alignment horizontal="center"/>
    </xf>
  </cellXfs>
  <cellStyles count="9">
    <cellStyle name="Comma" xfId="1" builtinId="3"/>
    <cellStyle name="Comma 2" xfId="3" xr:uid="{17361050-9C93-4689-963F-7B7BD39EFFA1}"/>
    <cellStyle name="Comma 2 2" xfId="5" xr:uid="{0209DD3F-8133-4187-9D46-4BC75E5E40A8}"/>
    <cellStyle name="Comma 3" xfId="8" xr:uid="{2E212320-1102-4A53-9415-EF7F1A259EA2}"/>
    <cellStyle name="Currency 2" xfId="4" xr:uid="{19429299-A978-4B9D-85B3-F776541FFA12}"/>
    <cellStyle name="Normal" xfId="0" builtinId="0"/>
    <cellStyle name="Normal 2" xfId="6" xr:uid="{F5B81CF3-5A3F-4A5B-904C-BC795FB4A72F}"/>
    <cellStyle name="Normal 3" xfId="2" xr:uid="{EBCE3879-BCE0-4117-AD79-0C0AB35119D0}"/>
    <cellStyle name="Normal 4" xfId="7" xr:uid="{0944B2C6-28E6-4559-887C-1A0B7926F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customXml" Target="../customXml/item4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5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Documents%20and%20Settings/uhhl/Local%20Settings/Temporary%20Internet%20Files/OLKBA/Rider%20F%20-%20to%20Jan%2009%20-%20three%20versions%20-%20tom%20090204%20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capital\CESR\2008\11%20November\CESR\NOV%20CESR%2020081210-1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01\SECT_0200046\sumops\1999\9901\70100%20-%20701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Data/BUDGET/2000/BP%20Binders%202000/BP14_ATCOCONS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Risk\RISKMAN\BUDGET\PREM96\ACTUAL\CONSOL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yecl\Monthend\2019\1901\Earnings%20Package%20-%20January%20201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Users/u9gm/AppData/Local/Microsoft/Windows/Temporary%20Internet%20Files/Content.Outlook/Y9FU1B2S/AGD%20Fusion%20CSE%20-%20Jenn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mops\2002\2002%2003\2000%2006\sumofops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GenAccting\Devnrpt\2001%20ATCO%20GAS\Dec\Deviation%20Report%20Dec-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frs/2001/0012/frs/AEL%20Non-consolidated%20FRs%20-%20Co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Finance/Relocation%20Accounting/2001%20files/MDLIMP01de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North\NUY\businessplan\2011BP\Working%20Papers\NUY%202011%20O&amp;M%20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UE\FRs\2002\200209\NUE%20Consolidated%20FRs%20Sept%203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50\dept_0200035\Finance\data\report03\06\TMT\03-06-30%20TRANS%20OM%20LF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Common\GTA-98\Phase%20II%20Refiling%20-%2010_99\Rate%20Redesign\Final%20Board%20Redesign\98%20GTA%20Phase%20II%20Rate%20Redesig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apmt\2005\2005%2009\Page%2001%20-%20Title%20&amp;%20Summar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ocuments%20and%20Settings\unqp\Local%20Settings\Temporary%20Internet%20Files\OLKC3\Page%2001%20-%20Title%20&amp;%20Summar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ADI%20Journals\2023\AEY\04%20-%20April\04%20-%20Journals\04%20-%20Diesel%20Fuel%20Price%20Variance%202023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TEMP/BP%20Book%20Pag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irector\2001\2001%2012\AEL%20Directors%20Report%20-%20December%2031,%202001%20-%20External%20Reporting%202000%20per%20Audited%20F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mops\2002\2002%2003\sum_op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2007-2008%20GTA%20Refiling\Application\2007-01-11%20AE%202007-2008%20GTA%20Refiling%20Schedu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ADI%20Journals\2018\ALL%20Northland%20(006.011.060.100)\01%20JAN\Single%20Entries\JV%20-%20NUL%20Retained%20Earnings%20Close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WT%20Monthend\mgmtrp\2015\05%20May\May%202015%20Mgmt%20Repor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UY%20Monthend\mgmtrp\2013\04%20April\April%2013%20NUY%20Management%20Repor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2005-2006%20GTA\2005-05-09%20File%20to%20the%20Board\9_GTA%20Schedul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2005-2007%20GTA\Application\GTA%20Schedule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Documents%20and%20Settings/uhmu/Local%20Settings/Temporary%20Internet%20Files/OLK70/Gas_Electric_Pipes%202003%202004%20volume%20database%20Final%20Sept%2026%20w%20ATCO%20Group%20w%20adjustmen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North\nwt\2005%20GRA\2005%20-%202006%20NWT%20GRA%20Schedul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TEMP\25133%20-%2020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capital\Month-End%20Report%20Excel%20Extracts\2008-12-15\Reports%20with%20Data%20Unsorted\Modified%20(PA-075)%20-%20AE%20-%202008-12-15%20%23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capital\Month%20End\2019\Distribution\04%20April\North\04%20-%20PPE%20Continuity%20Schedule%20AEY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-7Day\05%20May%202008%20CESR-3%20q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yecl\2021%20BP%20revised%20for%20CIS\AEY%202021%20BP%20Capital%20Model%20revised%20for%20CIS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2004-2005/North%20of%2060/NUY%2005-06%20GTA/Rate%20Design/Neg%20Set%20Final%20Phase%20I%20+%20Fran%20Tax%20Adj/05-06GTA%20YUL%20Rate%20Design%20Model-NegSetPhaseI+FTaxAdj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P306/6.0/BP/08%20BP/Reg%20Model%20and%20Supporting%20Files/Sales%20and%20Generation%20-%202008-12%20B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Documents%20and%20Settings/umue/Local%20Settings/Temporary%20Internet%20Files/OLK9C/08%20Aug%20CESR%20070919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Documents%20and%20Settings/uhmu/Local%20Settings/Temporary%20Internet%20Files/OLK70/Webhosting%20ATCO%20Gro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sumops\2004\2004%2011\current%20mont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sumops\2003\2003%2007\current%20mont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co.sharepoint.com/North%20of%2060/Historical%20Sales%20Details/2016/NWT%20Historic%20Sales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&amp; Collections"/>
      <sheetName val="YUB 2005-12 Rider F Adjmt"/>
      <sheetName val="2008 DFPV using 2005 rates"/>
      <sheetName val="Status Quo"/>
      <sheetName val="Pro-forma change at 090301 stat"/>
      <sheetName val="Pro-forma change at 090301 YECL"/>
      <sheetName val="Pro-forma change at 090301YEC G"/>
      <sheetName val="2009 GRA Rates"/>
      <sheetName val="2008 DFPV using 2008 GRA rates"/>
      <sheetName val="Rider F (2)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efinition"/>
      <sheetName val="Summary"/>
      <sheetName val="Projects"/>
      <sheetName val="Trans"/>
      <sheetName val="Dist"/>
      <sheetName val="Dist by Reg"/>
      <sheetName val="IsoGen"/>
      <sheetName val="GPE1"/>
      <sheetName val="GPE"/>
      <sheetName val="All Var Exp"/>
      <sheetName val="Sep 93 GL"/>
      <sheetName val="E,VD,AF"/>
      <sheetName val="PA-075"/>
      <sheetName val="YTD Calc"/>
      <sheetName val="Rec"/>
      <sheetName val="var exp"/>
      <sheetName val="Trans CM YTD"/>
      <sheetName val="Dist CM YTD"/>
      <sheetName val="IsoGen CM YTD"/>
      <sheetName val="GPE CM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s"/>
      <sheetName val="Pivot"/>
      <sheetName val="Data"/>
      <sheetName val="INPUT"/>
    </sheetNames>
    <sheetDataSet>
      <sheetData sheetId="0" refreshError="1">
        <row r="3">
          <cell r="A3" t="str">
            <v>0009</v>
          </cell>
          <cell r="B3" t="str">
            <v xml:space="preserve">INTERNAL AUDIT                                    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 t="str">
            <v>0010</v>
          </cell>
          <cell r="B4" t="str">
            <v xml:space="preserve">PRESIDENT                                         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 t="str">
            <v>0011</v>
          </cell>
          <cell r="B5" t="str">
            <v xml:space="preserve">PRESIDENT                                        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 t="str">
            <v>0012</v>
          </cell>
          <cell r="B6" t="str">
            <v xml:space="preserve">MK, GENERAL MARKETING                            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A7" t="str">
            <v>0013</v>
          </cell>
          <cell r="B7" t="str">
            <v xml:space="preserve">MK, MARKETING SALES EDMTN OFFIC                   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 t="str">
            <v>0014</v>
          </cell>
          <cell r="B8" t="str">
            <v xml:space="preserve">MK, ENERGY MANAGEMENT                             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 t="str">
            <v>0015</v>
          </cell>
          <cell r="B9" t="str">
            <v xml:space="preserve">BUSINESS DEVEL'T &amp; FORECASTING                  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0016</v>
          </cell>
          <cell r="B10" t="str">
            <v xml:space="preserve">MK, MARKETING SALES CALG OFFICE                  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0020</v>
          </cell>
          <cell r="B11" t="str">
            <v xml:space="preserve">G BAUER                   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0021</v>
          </cell>
          <cell r="B12" t="str">
            <v xml:space="preserve">SECONDMENTS AND PROJECTS                         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0030</v>
          </cell>
          <cell r="B13" t="str">
            <v xml:space="preserve">MGR, HUMAN RESOURCES                              </v>
          </cell>
          <cell r="C13">
            <v>0</v>
          </cell>
          <cell r="D13">
            <v>0</v>
          </cell>
          <cell r="E13">
            <v>1</v>
          </cell>
          <cell r="F13">
            <v>1</v>
          </cell>
        </row>
        <row r="14">
          <cell r="A14" t="str">
            <v>0031</v>
          </cell>
          <cell r="B14" t="str">
            <v xml:space="preserve">HR-EMPLOYEE SERVICES                              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0032</v>
          </cell>
          <cell r="B15" t="str">
            <v xml:space="preserve">HR-HEALTH &amp; SAFETY                                </v>
          </cell>
          <cell r="C15">
            <v>0</v>
          </cell>
          <cell r="D15">
            <v>0</v>
          </cell>
          <cell r="E15">
            <v>1</v>
          </cell>
          <cell r="F15">
            <v>1</v>
          </cell>
        </row>
        <row r="16">
          <cell r="A16" t="str">
            <v>0033</v>
          </cell>
          <cell r="B16" t="str">
            <v xml:space="preserve">HR-PLANNING &amp; EMPL MGMT                          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0034</v>
          </cell>
          <cell r="B17" t="str">
            <v xml:space="preserve">HR-EMPLOYEE RELATIONS                             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0035</v>
          </cell>
          <cell r="B18" t="str">
            <v xml:space="preserve">HR-COMPENSATION                                   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A19" t="str">
            <v>0038</v>
          </cell>
          <cell r="B19" t="str">
            <v xml:space="preserve">TRNG. CENTRE                                     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0039</v>
          </cell>
          <cell r="B20" t="str">
            <v xml:space="preserve">TEAM LEADER YVONNE SMITH       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A21" t="str">
            <v>0040</v>
          </cell>
          <cell r="B21" t="str">
            <v xml:space="preserve">REGULATION AND BUSINESS PLANS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0041</v>
          </cell>
          <cell r="B22" t="str">
            <v xml:space="preserve">FINANCIAL REPORTING                              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0042</v>
          </cell>
          <cell r="B23" t="str">
            <v xml:space="preserve">ACCOUNTS PAYABLE, PAYROLL                         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0043</v>
          </cell>
          <cell r="B24" t="str">
            <v xml:space="preserve">PARENT COMPANY CHARGES - ADMIN                    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 t="str">
            <v>0044</v>
          </cell>
          <cell r="B25" t="str">
            <v xml:space="preserve">BUSINESS SYSTEMS                                 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0046</v>
          </cell>
          <cell r="B26" t="str">
            <v xml:space="preserve">ACCOUNTS PAYABLE                                 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 t="str">
            <v>0047</v>
          </cell>
          <cell r="B27" t="str">
            <v xml:space="preserve">PAYROLL                                           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0049</v>
          </cell>
          <cell r="B28" t="str">
            <v xml:space="preserve">ENERGY RISK SERVICES     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 t="str">
            <v>0050</v>
          </cell>
          <cell r="B29" t="str">
            <v xml:space="preserve">VP FINANCE &amp; BUS. SYSTEMS                         </v>
          </cell>
          <cell r="C29">
            <v>0.42</v>
          </cell>
          <cell r="D29">
            <v>0.22</v>
          </cell>
          <cell r="E29">
            <v>0.36</v>
          </cell>
          <cell r="F29">
            <v>1</v>
          </cell>
        </row>
        <row r="30">
          <cell r="A30" t="str">
            <v>0051</v>
          </cell>
          <cell r="B30" t="str">
            <v xml:space="preserve">ENERGY RISK TRADING       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0052</v>
          </cell>
          <cell r="B31" t="str">
            <v xml:space="preserve">ECONOMICS AND FORECASTING                         </v>
          </cell>
          <cell r="C31">
            <v>0</v>
          </cell>
          <cell r="D31">
            <v>0</v>
          </cell>
          <cell r="E31">
            <v>1</v>
          </cell>
          <cell r="F31">
            <v>1</v>
          </cell>
        </row>
        <row r="32">
          <cell r="A32" t="str">
            <v>0053</v>
          </cell>
          <cell r="B32" t="str">
            <v xml:space="preserve">CONSUMER PRODUCTS                               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0054</v>
          </cell>
          <cell r="B33" t="str">
            <v xml:space="preserve">SUPPLY AND ECONOMICS                             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0055</v>
          </cell>
          <cell r="B34" t="str">
            <v xml:space="preserve">PRICING                                           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0056</v>
          </cell>
          <cell r="B35" t="str">
            <v xml:space="preserve">LOAD INFORMATION SERVICES                         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0057</v>
          </cell>
          <cell r="B36" t="str">
            <v xml:space="preserve">STRATEGIC PLANNING                               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0060</v>
          </cell>
          <cell r="B37" t="str">
            <v xml:space="preserve">MANAGER, TRANS. PLANNING                          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0061</v>
          </cell>
          <cell r="B38" t="str">
            <v xml:space="preserve">TRANSMISSION PLANNING           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0062</v>
          </cell>
          <cell r="B39" t="str">
            <v xml:space="preserve">ENV. AFFAIRS                                      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0063</v>
          </cell>
          <cell r="B40" t="str">
            <v xml:space="preserve">POWER RESOURCES PLANNING                         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0064</v>
          </cell>
          <cell r="B41" t="str">
            <v xml:space="preserve">DISTRIBUTION PLANNING                            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0065</v>
          </cell>
          <cell r="B42" t="str">
            <v xml:space="preserve">TELECOM PLANNING                                  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0070</v>
          </cell>
          <cell r="B43" t="str">
            <v xml:space="preserve">V-P, CORPORATE SERVICES                           </v>
          </cell>
          <cell r="C43">
            <v>0.33</v>
          </cell>
          <cell r="D43">
            <v>0.18</v>
          </cell>
          <cell r="E43">
            <v>0.49</v>
          </cell>
          <cell r="F43">
            <v>1</v>
          </cell>
        </row>
        <row r="44">
          <cell r="A44" t="str">
            <v>0071</v>
          </cell>
          <cell r="B44" t="str">
            <v xml:space="preserve">ORGANIZATION EFFECTIVENESS                        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0072</v>
          </cell>
          <cell r="B45" t="str">
            <v xml:space="preserve">TRAINING AND DEVELOPMENT                          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0073</v>
          </cell>
          <cell r="B46" t="str">
            <v xml:space="preserve">OE-CONSULTING "W" GROUP                           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0074</v>
          </cell>
          <cell r="B47" t="str">
            <v xml:space="preserve">OE-CONSULTING "G" GROUP                          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0075</v>
          </cell>
          <cell r="B48" t="str">
            <v xml:space="preserve">MAT MGT-ADMIN                                     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0076</v>
          </cell>
          <cell r="B49" t="str">
            <v xml:space="preserve">CORPORATE SERVICE MANAGEMENT                     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0077</v>
          </cell>
          <cell r="B50" t="str">
            <v xml:space="preserve">GOVERNMENT AFFAIRS                                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0078</v>
          </cell>
          <cell r="B51" t="str">
            <v xml:space="preserve">MAT MGT-PURCHASING                                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0079</v>
          </cell>
          <cell r="B52" t="str">
            <v xml:space="preserve">MAT MGT-DEVELOPMENT-ADMIN.                        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0080</v>
          </cell>
          <cell r="B53" t="str">
            <v xml:space="preserve">MAT MGT-TRAFFIC                                   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0081</v>
          </cell>
          <cell r="B54" t="str">
            <v xml:space="preserve">MAT MGT-INVENTORY                                 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0082</v>
          </cell>
          <cell r="B55" t="str">
            <v xml:space="preserve">MAT MGT-WAREHOUSING                               </v>
          </cell>
          <cell r="C55">
            <v>1</v>
          </cell>
          <cell r="D55">
            <v>0</v>
          </cell>
          <cell r="E55">
            <v>0</v>
          </cell>
          <cell r="F55">
            <v>1</v>
          </cell>
        </row>
        <row r="56">
          <cell r="A56" t="str">
            <v>0090</v>
          </cell>
          <cell r="B56" t="str">
            <v xml:space="preserve">V-P, GENERATION                                   </v>
          </cell>
          <cell r="C56">
            <v>1</v>
          </cell>
          <cell r="D56">
            <v>0</v>
          </cell>
          <cell r="E56">
            <v>0</v>
          </cell>
          <cell r="F56">
            <v>1</v>
          </cell>
        </row>
        <row r="57">
          <cell r="A57" t="str">
            <v>0091</v>
          </cell>
          <cell r="B57" t="str">
            <v xml:space="preserve">HUMAN RESOURCES - GENERATION                      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0092</v>
          </cell>
          <cell r="B58" t="str">
            <v xml:space="preserve">PRODUCTION PLANNING                               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0093</v>
          </cell>
          <cell r="B59" t="str">
            <v xml:space="preserve">PRODUCTION SERVICES                              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0094</v>
          </cell>
          <cell r="B60" t="str">
            <v xml:space="preserve">GENERATION ENGINEERING &amp; ADMIN                   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0097</v>
          </cell>
          <cell r="B61" t="str">
            <v xml:space="preserve">ASH DISPOSAL/REVENUE                             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0098</v>
          </cell>
          <cell r="B62" t="str">
            <v xml:space="preserve">FUEL SUPPLY ADMINISTRATION                        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0099</v>
          </cell>
          <cell r="B63" t="str">
            <v xml:space="preserve">FUEL                                             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0100</v>
          </cell>
          <cell r="B64" t="str">
            <v xml:space="preserve">PLANT MANAGER-BATTLE RIVER                        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0109</v>
          </cell>
          <cell r="B65" t="str">
            <v xml:space="preserve">FUEL PROGRAMME IMPROVEMENTS                       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0110</v>
          </cell>
          <cell r="B66" t="str">
            <v xml:space="preserve">OPERATIONS-SUPERINTENDENT                        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0120</v>
          </cell>
          <cell r="B67" t="str">
            <v xml:space="preserve">MAINTENANCE-SUPERINTENDENT                       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0121</v>
          </cell>
          <cell r="B68" t="str">
            <v xml:space="preserve">BR MECH SUPV 1                                    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0122</v>
          </cell>
          <cell r="B69" t="str">
            <v xml:space="preserve">BR E/I SUPERVISOR                               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0123</v>
          </cell>
          <cell r="B70" t="str">
            <v xml:space="preserve">BR MECH SUPV 2                                    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A71" t="str">
            <v>0124</v>
          </cell>
          <cell r="B71" t="str">
            <v xml:space="preserve">BR MECH SUPV 3               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0130</v>
          </cell>
          <cell r="B72" t="str">
            <v xml:space="preserve">ENGINEERING-SUPERINTENDENT                       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0139</v>
          </cell>
          <cell r="B73" t="str">
            <v xml:space="preserve">ADMINISTRATION-SUPERINTENDENT                     </v>
          </cell>
          <cell r="C73">
            <v>1</v>
          </cell>
          <cell r="D73">
            <v>0</v>
          </cell>
          <cell r="E73">
            <v>0</v>
          </cell>
          <cell r="F73">
            <v>1</v>
          </cell>
        </row>
        <row r="74">
          <cell r="A74" t="str">
            <v>0140</v>
          </cell>
          <cell r="B74" t="str">
            <v xml:space="preserve">PLANT MANAGER-SHEERNESS                   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0141</v>
          </cell>
          <cell r="B75" t="str">
            <v xml:space="preserve">MAINTENANCE-SUPERINTENDENT                        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0142</v>
          </cell>
          <cell r="B76" t="str">
            <v xml:space="preserve">E &amp; I SUPERVISOR                                  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0143</v>
          </cell>
          <cell r="B77" t="str">
            <v xml:space="preserve">MECH SUPVISOR 1                                   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0144</v>
          </cell>
          <cell r="B78" t="str">
            <v xml:space="preserve">MECH SUPVISOR 2                                   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0145</v>
          </cell>
          <cell r="B79" t="str">
            <v xml:space="preserve">MECH SUPVISOR 3                                   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0147</v>
          </cell>
          <cell r="B80" t="str">
            <v xml:space="preserve">ENGINEERING-SUPERINTENDENT                        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0149</v>
          </cell>
          <cell r="B81" t="str">
            <v xml:space="preserve">FUEL PROGRAMME IMPROVEMENTS                       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0151</v>
          </cell>
          <cell r="B82" t="str">
            <v xml:space="preserve">OPERATIONS-SUPERINTENDENT                         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0152</v>
          </cell>
          <cell r="B83" t="str">
            <v xml:space="preserve">UTILITY SUPERVISOR                                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0154</v>
          </cell>
          <cell r="B84" t="str">
            <v xml:space="preserve">OPERATIONS COORDINATOR     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0160</v>
          </cell>
          <cell r="B85" t="str">
            <v xml:space="preserve">ADMINISTRATION SUPVR        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0161</v>
          </cell>
          <cell r="B86" t="str">
            <v xml:space="preserve">TRAINING COORDINATOR                              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0169</v>
          </cell>
          <cell r="B87" t="str">
            <v xml:space="preserve">SHEERNESS RECOVERY                                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0170</v>
          </cell>
          <cell r="B88" t="str">
            <v xml:space="preserve">PLANT MANAGER-HR MILNER                           </v>
          </cell>
          <cell r="C88">
            <v>1</v>
          </cell>
          <cell r="D88">
            <v>0</v>
          </cell>
          <cell r="E88">
            <v>0</v>
          </cell>
          <cell r="F88">
            <v>1</v>
          </cell>
        </row>
        <row r="89">
          <cell r="A89" t="str">
            <v>0171</v>
          </cell>
          <cell r="B89" t="str">
            <v xml:space="preserve">ENGINEERING-SUPERINTENDENT                       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0172</v>
          </cell>
          <cell r="B90" t="str">
            <v xml:space="preserve">OPERATIONS-SUPERINTENDENT                       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0173</v>
          </cell>
          <cell r="B91" t="str">
            <v xml:space="preserve">UTILITY SUPERVISOR                               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0174</v>
          </cell>
          <cell r="B92" t="str">
            <v xml:space="preserve">TRAINING COORDINATOR                              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0175</v>
          </cell>
          <cell r="B93" t="str">
            <v xml:space="preserve">OPERATIONS COORDINATOR                           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0179</v>
          </cell>
          <cell r="B94" t="str">
            <v xml:space="preserve">FUEL PROGRAMME IMPROVEMENTS                      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0181</v>
          </cell>
          <cell r="B95" t="str">
            <v xml:space="preserve">MAINTENANCE-SUPERINTENDENT                        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0182</v>
          </cell>
          <cell r="B96" t="str">
            <v xml:space="preserve">E &amp; I SUPERVISOR                                  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0183</v>
          </cell>
          <cell r="B97" t="str">
            <v xml:space="preserve">MECHANICAL SUPERVISOR                            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0184</v>
          </cell>
          <cell r="B98" t="str">
            <v xml:space="preserve">PLANNER                                          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0190</v>
          </cell>
          <cell r="B99" t="str">
            <v xml:space="preserve">STURGEON AREA                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0191</v>
          </cell>
          <cell r="B100" t="str">
            <v xml:space="preserve">FT MCMURRAY AREA                                 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0192</v>
          </cell>
          <cell r="B101" t="str">
            <v xml:space="preserve">HIGH LEVEL AREA           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0193</v>
          </cell>
          <cell r="B102" t="str">
            <v xml:space="preserve">JASPER AREA                                       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0194</v>
          </cell>
          <cell r="B103" t="str">
            <v xml:space="preserve">RAINBOW AREA                                     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0195</v>
          </cell>
          <cell r="B104" t="str">
            <v xml:space="preserve">FT CHIPEWYAN AREA                                 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0196</v>
          </cell>
          <cell r="B105" t="str">
            <v xml:space="preserve">RED EARTH AREA                                    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0197</v>
          </cell>
          <cell r="B106" t="str">
            <v xml:space="preserve">ANYWHERE POWER                                   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0300</v>
          </cell>
          <cell r="B107" t="str">
            <v xml:space="preserve">VP, VICE-PRESIDENT CSD                            </v>
          </cell>
          <cell r="C107">
            <v>0</v>
          </cell>
          <cell r="D107">
            <v>0</v>
          </cell>
          <cell r="E107">
            <v>1</v>
          </cell>
          <cell r="F107">
            <v>1</v>
          </cell>
        </row>
        <row r="108">
          <cell r="A108" t="str">
            <v>0301</v>
          </cell>
          <cell r="B108" t="str">
            <v xml:space="preserve">CC, CORPORATE COMMUNICATIONS                      </v>
          </cell>
          <cell r="C108">
            <v>0.05</v>
          </cell>
          <cell r="D108">
            <v>0.05</v>
          </cell>
          <cell r="E108">
            <v>0.9</v>
          </cell>
          <cell r="F108">
            <v>1</v>
          </cell>
        </row>
        <row r="109">
          <cell r="A109" t="str">
            <v>0302</v>
          </cell>
          <cell r="B109" t="str">
            <v xml:space="preserve">VP, COMMUNITY RELATIONS                          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0303</v>
          </cell>
          <cell r="B110" t="str">
            <v xml:space="preserve">DS, HUMAN RESOURCES                               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0304</v>
          </cell>
          <cell r="B111" t="str">
            <v xml:space="preserve">DS, NISKU WAREHOUSE                               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0305</v>
          </cell>
          <cell r="B112" t="str">
            <v xml:space="preserve">BUSINESS STRATEGIES                             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0307</v>
          </cell>
          <cell r="B113" t="str">
            <v xml:space="preserve">CSD, CREDIT AND COLLECTIONS                       </v>
          </cell>
          <cell r="C113">
            <v>0</v>
          </cell>
          <cell r="D113">
            <v>0</v>
          </cell>
          <cell r="E113">
            <v>1</v>
          </cell>
          <cell r="F113">
            <v>1</v>
          </cell>
        </row>
        <row r="114">
          <cell r="A114" t="str">
            <v>0308</v>
          </cell>
          <cell r="B114" t="str">
            <v xml:space="preserve">CSD, IND. CUSTOMER SRVCS. CNTR.                  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0309</v>
          </cell>
          <cell r="B115" t="str">
            <v xml:space="preserve">CSD, VP - INDUSTRY RESTRUCTURE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0310</v>
          </cell>
          <cell r="B116" t="str">
            <v xml:space="preserve">GP, ADMIN-GR PRAIRIE DIVISION                     </v>
          </cell>
          <cell r="C116">
            <v>0</v>
          </cell>
          <cell r="D116">
            <v>0</v>
          </cell>
          <cell r="E116">
            <v>1</v>
          </cell>
          <cell r="F116">
            <v>1</v>
          </cell>
        </row>
        <row r="117">
          <cell r="A117" t="str">
            <v>0311</v>
          </cell>
          <cell r="B117" t="str">
            <v xml:space="preserve">GP, GRANDE  PRAIRIE                               </v>
          </cell>
          <cell r="C117">
            <v>0</v>
          </cell>
          <cell r="D117">
            <v>0</v>
          </cell>
          <cell r="E117">
            <v>1</v>
          </cell>
          <cell r="F117">
            <v>1</v>
          </cell>
        </row>
        <row r="118">
          <cell r="A118" t="str">
            <v>0312</v>
          </cell>
          <cell r="B118" t="str">
            <v xml:space="preserve">GP, SPIRIT RIVER                                  </v>
          </cell>
          <cell r="C118">
            <v>0</v>
          </cell>
          <cell r="D118">
            <v>0</v>
          </cell>
          <cell r="E118">
            <v>1</v>
          </cell>
          <cell r="F118">
            <v>1</v>
          </cell>
        </row>
        <row r="119">
          <cell r="A119" t="str">
            <v>0313</v>
          </cell>
          <cell r="B119" t="str">
            <v xml:space="preserve">GP, BEAVERLODGE                                   </v>
          </cell>
          <cell r="C119">
            <v>0</v>
          </cell>
          <cell r="D119">
            <v>0</v>
          </cell>
          <cell r="E119">
            <v>1</v>
          </cell>
          <cell r="F119">
            <v>1</v>
          </cell>
        </row>
        <row r="120">
          <cell r="A120" t="str">
            <v>0314</v>
          </cell>
          <cell r="B120" t="str">
            <v xml:space="preserve">PR, FAIRVIEW                                      </v>
          </cell>
          <cell r="C120">
            <v>0</v>
          </cell>
          <cell r="D120">
            <v>0</v>
          </cell>
          <cell r="E120">
            <v>1</v>
          </cell>
          <cell r="F120">
            <v>1</v>
          </cell>
        </row>
        <row r="121">
          <cell r="A121" t="str">
            <v>0315</v>
          </cell>
          <cell r="B121" t="str">
            <v xml:space="preserve">GP, GRANDE CACHE                                  </v>
          </cell>
          <cell r="C121">
            <v>0</v>
          </cell>
          <cell r="D121">
            <v>0</v>
          </cell>
          <cell r="E121">
            <v>1</v>
          </cell>
          <cell r="F121">
            <v>1</v>
          </cell>
        </row>
        <row r="122">
          <cell r="A122" t="str">
            <v>0316</v>
          </cell>
          <cell r="B122" t="str">
            <v xml:space="preserve">GP, JASPER                                        </v>
          </cell>
          <cell r="C122">
            <v>0</v>
          </cell>
          <cell r="D122">
            <v>0</v>
          </cell>
          <cell r="E122">
            <v>1</v>
          </cell>
          <cell r="F122">
            <v>1</v>
          </cell>
        </row>
        <row r="123">
          <cell r="A123" t="str">
            <v>0317</v>
          </cell>
          <cell r="B123" t="str">
            <v xml:space="preserve">GRANDE PRAIRIE WORK DESK                          </v>
          </cell>
          <cell r="C123">
            <v>0</v>
          </cell>
          <cell r="D123">
            <v>0</v>
          </cell>
          <cell r="E123">
            <v>1</v>
          </cell>
          <cell r="F123">
            <v>1</v>
          </cell>
        </row>
        <row r="124">
          <cell r="A124" t="str">
            <v>0320</v>
          </cell>
          <cell r="B124" t="str">
            <v xml:space="preserve">PR, ADMIN-PEACE RIVER DIVISION                    </v>
          </cell>
          <cell r="C124">
            <v>0</v>
          </cell>
          <cell r="D124">
            <v>0</v>
          </cell>
          <cell r="E124">
            <v>1</v>
          </cell>
          <cell r="F124">
            <v>1</v>
          </cell>
        </row>
        <row r="125">
          <cell r="A125" t="str">
            <v>0321</v>
          </cell>
          <cell r="B125" t="str">
            <v xml:space="preserve">PR, PEACE RIVER                                   </v>
          </cell>
          <cell r="C125">
            <v>0</v>
          </cell>
          <cell r="D125">
            <v>0</v>
          </cell>
          <cell r="E125">
            <v>1</v>
          </cell>
          <cell r="F125">
            <v>1</v>
          </cell>
        </row>
        <row r="126">
          <cell r="A126" t="str">
            <v>0322</v>
          </cell>
          <cell r="B126" t="str">
            <v xml:space="preserve">PR, FORT VERMILION                                </v>
          </cell>
          <cell r="C126">
            <v>0</v>
          </cell>
          <cell r="D126">
            <v>0</v>
          </cell>
          <cell r="E126">
            <v>1</v>
          </cell>
          <cell r="F126">
            <v>1</v>
          </cell>
        </row>
        <row r="127">
          <cell r="A127" t="str">
            <v>0323</v>
          </cell>
          <cell r="B127" t="str">
            <v xml:space="preserve">PR, HIGH LEVEL                                    </v>
          </cell>
          <cell r="C127">
            <v>0</v>
          </cell>
          <cell r="D127">
            <v>0</v>
          </cell>
          <cell r="E127">
            <v>1</v>
          </cell>
          <cell r="F127">
            <v>1</v>
          </cell>
        </row>
        <row r="128">
          <cell r="A128" t="str">
            <v>0324</v>
          </cell>
          <cell r="B128" t="str">
            <v xml:space="preserve">PR, FALHER                                        </v>
          </cell>
          <cell r="C128">
            <v>0</v>
          </cell>
          <cell r="D128">
            <v>0</v>
          </cell>
          <cell r="E128">
            <v>1</v>
          </cell>
          <cell r="F128">
            <v>1</v>
          </cell>
        </row>
        <row r="129">
          <cell r="A129" t="str">
            <v>0325</v>
          </cell>
          <cell r="B129" t="str">
            <v xml:space="preserve">PR, MANNING                                       </v>
          </cell>
          <cell r="C129">
            <v>0</v>
          </cell>
          <cell r="D129">
            <v>0</v>
          </cell>
          <cell r="E129">
            <v>1</v>
          </cell>
          <cell r="F129">
            <v>1</v>
          </cell>
        </row>
        <row r="130">
          <cell r="A130" t="str">
            <v>0326</v>
          </cell>
          <cell r="B130" t="str">
            <v xml:space="preserve">PR, RAINBOW LAKE                                  </v>
          </cell>
          <cell r="C130">
            <v>0</v>
          </cell>
          <cell r="D130">
            <v>0</v>
          </cell>
          <cell r="E130">
            <v>1</v>
          </cell>
          <cell r="F130">
            <v>1</v>
          </cell>
        </row>
        <row r="131">
          <cell r="A131" t="str">
            <v>0330</v>
          </cell>
          <cell r="B131" t="str">
            <v xml:space="preserve">WD, ADMIN-WOODLAND DIVISION                       </v>
          </cell>
          <cell r="C131">
            <v>0</v>
          </cell>
          <cell r="D131">
            <v>0</v>
          </cell>
          <cell r="E131">
            <v>1</v>
          </cell>
          <cell r="F131">
            <v>1</v>
          </cell>
        </row>
        <row r="132">
          <cell r="A132" t="str">
            <v>0331</v>
          </cell>
          <cell r="B132" t="str">
            <v xml:space="preserve">WD, SLAVE LAKE                                    </v>
          </cell>
          <cell r="C132">
            <v>0</v>
          </cell>
          <cell r="D132">
            <v>0</v>
          </cell>
          <cell r="E132">
            <v>1</v>
          </cell>
          <cell r="F132">
            <v>1</v>
          </cell>
        </row>
        <row r="133">
          <cell r="A133" t="str">
            <v>0332</v>
          </cell>
          <cell r="B133" t="str">
            <v xml:space="preserve">WD, SWAN HILLS                                    </v>
          </cell>
          <cell r="C133">
            <v>0</v>
          </cell>
          <cell r="D133">
            <v>0</v>
          </cell>
          <cell r="E133">
            <v>1</v>
          </cell>
          <cell r="F133">
            <v>1</v>
          </cell>
        </row>
        <row r="134">
          <cell r="A134" t="str">
            <v>0333</v>
          </cell>
          <cell r="B134" t="str">
            <v xml:space="preserve">WD, HIGH PRAIRIE                                  </v>
          </cell>
          <cell r="C134">
            <v>0</v>
          </cell>
          <cell r="D134">
            <v>0</v>
          </cell>
          <cell r="E134">
            <v>1</v>
          </cell>
          <cell r="F134">
            <v>1</v>
          </cell>
        </row>
        <row r="135">
          <cell r="A135" t="str">
            <v>0334</v>
          </cell>
          <cell r="B135" t="str">
            <v xml:space="preserve">GP, VALLEYVIEW                                    </v>
          </cell>
          <cell r="C135">
            <v>0</v>
          </cell>
          <cell r="D135">
            <v>0</v>
          </cell>
          <cell r="E135">
            <v>1</v>
          </cell>
          <cell r="F135">
            <v>1</v>
          </cell>
        </row>
        <row r="136">
          <cell r="A136" t="str">
            <v>0335</v>
          </cell>
          <cell r="B136" t="str">
            <v xml:space="preserve">GP, FOX CREEK                                     </v>
          </cell>
          <cell r="C136">
            <v>0</v>
          </cell>
          <cell r="D136">
            <v>0</v>
          </cell>
          <cell r="E136">
            <v>1</v>
          </cell>
          <cell r="F136">
            <v>1</v>
          </cell>
        </row>
        <row r="137">
          <cell r="A137" t="str">
            <v>0336</v>
          </cell>
          <cell r="B137" t="str">
            <v xml:space="preserve">WD, RED EARTH                                     </v>
          </cell>
          <cell r="C137">
            <v>0</v>
          </cell>
          <cell r="D137">
            <v>0</v>
          </cell>
          <cell r="E137">
            <v>1</v>
          </cell>
          <cell r="F137">
            <v>1</v>
          </cell>
        </row>
        <row r="138">
          <cell r="A138" t="str">
            <v>0337</v>
          </cell>
          <cell r="B138" t="str">
            <v xml:space="preserve">WD, WABASCA                                       </v>
          </cell>
          <cell r="C138">
            <v>0</v>
          </cell>
          <cell r="D138">
            <v>0</v>
          </cell>
          <cell r="E138">
            <v>1</v>
          </cell>
          <cell r="F138">
            <v>1</v>
          </cell>
        </row>
        <row r="139">
          <cell r="A139" t="str">
            <v>0338</v>
          </cell>
          <cell r="B139" t="str">
            <v xml:space="preserve">WD, OPERATIONS-WOODLAND DIV                       </v>
          </cell>
          <cell r="C139">
            <v>0</v>
          </cell>
          <cell r="D139">
            <v>0</v>
          </cell>
          <cell r="E139">
            <v>1</v>
          </cell>
          <cell r="F139">
            <v>1</v>
          </cell>
        </row>
        <row r="140">
          <cell r="A140" t="str">
            <v>0339</v>
          </cell>
          <cell r="B140" t="str">
            <v xml:space="preserve">WD, ENGINEERING-WOODLAND DIV                      </v>
          </cell>
          <cell r="C140">
            <v>0</v>
          </cell>
          <cell r="D140">
            <v>0</v>
          </cell>
          <cell r="E140">
            <v>1</v>
          </cell>
          <cell r="F140">
            <v>1</v>
          </cell>
        </row>
        <row r="141">
          <cell r="A141" t="str">
            <v>0341</v>
          </cell>
          <cell r="B141" t="str">
            <v xml:space="preserve">WD, FORT MCMURRAY                                 </v>
          </cell>
          <cell r="C141">
            <v>0</v>
          </cell>
          <cell r="D141">
            <v>0</v>
          </cell>
          <cell r="E141">
            <v>1</v>
          </cell>
          <cell r="F141">
            <v>1</v>
          </cell>
        </row>
        <row r="142">
          <cell r="A142" t="str">
            <v>0342</v>
          </cell>
          <cell r="B142" t="str">
            <v xml:space="preserve">WD, FORT CHIPEWYAN                                </v>
          </cell>
          <cell r="C142">
            <v>0</v>
          </cell>
          <cell r="D142">
            <v>0</v>
          </cell>
          <cell r="E142">
            <v>1</v>
          </cell>
          <cell r="F142">
            <v>1</v>
          </cell>
        </row>
        <row r="143">
          <cell r="A143" t="str">
            <v>0344</v>
          </cell>
          <cell r="B143" t="str">
            <v xml:space="preserve">WD, CUSTOMER SERV-WOODLAND DIV                    </v>
          </cell>
          <cell r="C143">
            <v>0</v>
          </cell>
          <cell r="D143">
            <v>0</v>
          </cell>
          <cell r="E143">
            <v>1</v>
          </cell>
          <cell r="F143">
            <v>1</v>
          </cell>
        </row>
        <row r="144">
          <cell r="A144" t="str">
            <v>0351</v>
          </cell>
          <cell r="B144" t="str">
            <v xml:space="preserve">LL, LLOYDMINSTER                                  </v>
          </cell>
          <cell r="C144">
            <v>0</v>
          </cell>
          <cell r="D144">
            <v>0</v>
          </cell>
          <cell r="E144">
            <v>1</v>
          </cell>
          <cell r="F144">
            <v>1</v>
          </cell>
        </row>
        <row r="145">
          <cell r="A145" t="str">
            <v>0352</v>
          </cell>
          <cell r="B145" t="str">
            <v xml:space="preserve">LL, VERMILION                                     </v>
          </cell>
          <cell r="C145">
            <v>0</v>
          </cell>
          <cell r="D145">
            <v>0</v>
          </cell>
          <cell r="E145">
            <v>1</v>
          </cell>
          <cell r="F145">
            <v>1</v>
          </cell>
        </row>
        <row r="146">
          <cell r="A146" t="str">
            <v>0353</v>
          </cell>
          <cell r="B146" t="str">
            <v xml:space="preserve">LL, VEGREVILLE                                    </v>
          </cell>
          <cell r="C146">
            <v>0</v>
          </cell>
          <cell r="D146">
            <v>0</v>
          </cell>
          <cell r="E146">
            <v>1</v>
          </cell>
          <cell r="F146">
            <v>1</v>
          </cell>
        </row>
        <row r="147">
          <cell r="A147" t="str">
            <v>0354</v>
          </cell>
          <cell r="B147" t="str">
            <v xml:space="preserve">LL, TWO HILLS                                     </v>
          </cell>
          <cell r="C147">
            <v>0</v>
          </cell>
          <cell r="D147">
            <v>0</v>
          </cell>
          <cell r="E147">
            <v>1</v>
          </cell>
          <cell r="F147">
            <v>1</v>
          </cell>
        </row>
        <row r="148">
          <cell r="A148" t="str">
            <v>0355</v>
          </cell>
          <cell r="B148" t="str">
            <v xml:space="preserve">LAKELAND ADMINISTRATION                           </v>
          </cell>
          <cell r="C148">
            <v>0</v>
          </cell>
          <cell r="D148">
            <v>0</v>
          </cell>
          <cell r="E148">
            <v>1</v>
          </cell>
          <cell r="F148">
            <v>1</v>
          </cell>
        </row>
        <row r="149">
          <cell r="A149" t="str">
            <v>0356</v>
          </cell>
          <cell r="B149" t="str">
            <v xml:space="preserve">LAKELAND WORK DESK                                </v>
          </cell>
          <cell r="C149">
            <v>0</v>
          </cell>
          <cell r="D149">
            <v>0</v>
          </cell>
          <cell r="E149">
            <v>1</v>
          </cell>
          <cell r="F149">
            <v>1</v>
          </cell>
        </row>
        <row r="150">
          <cell r="A150" t="str">
            <v>0357</v>
          </cell>
          <cell r="B150" t="str">
            <v xml:space="preserve">LL, ENGINEERING-LLOYD DIVISION                    </v>
          </cell>
          <cell r="C150">
            <v>0</v>
          </cell>
          <cell r="D150">
            <v>0</v>
          </cell>
          <cell r="E150">
            <v>1</v>
          </cell>
          <cell r="F150">
            <v>1</v>
          </cell>
        </row>
        <row r="151">
          <cell r="A151" t="str">
            <v>0358</v>
          </cell>
          <cell r="B151" t="str">
            <v xml:space="preserve">LL, CONSUMER SERV-LLOYD DIV                       </v>
          </cell>
          <cell r="C151">
            <v>0</v>
          </cell>
          <cell r="D151">
            <v>0</v>
          </cell>
          <cell r="E151">
            <v>1</v>
          </cell>
          <cell r="F151">
            <v>1</v>
          </cell>
        </row>
        <row r="152">
          <cell r="A152" t="str">
            <v>0359</v>
          </cell>
          <cell r="B152" t="str">
            <v xml:space="preserve">LL, LLOYDMINSTER VEHICLES                         </v>
          </cell>
          <cell r="C152">
            <v>0</v>
          </cell>
          <cell r="D152">
            <v>0</v>
          </cell>
          <cell r="E152">
            <v>1</v>
          </cell>
          <cell r="F152">
            <v>1</v>
          </cell>
        </row>
        <row r="153">
          <cell r="A153" t="str">
            <v>0360</v>
          </cell>
          <cell r="B153" t="str">
            <v xml:space="preserve">DR, ADMIN-DRUMHELLER DIVISION                     </v>
          </cell>
          <cell r="C153">
            <v>0</v>
          </cell>
          <cell r="D153">
            <v>0</v>
          </cell>
          <cell r="E153">
            <v>1</v>
          </cell>
          <cell r="F153">
            <v>1</v>
          </cell>
        </row>
        <row r="154">
          <cell r="A154" t="str">
            <v>0361</v>
          </cell>
          <cell r="B154" t="str">
            <v xml:space="preserve">DR, DRUMHELLER                                    </v>
          </cell>
          <cell r="C154">
            <v>0</v>
          </cell>
          <cell r="D154">
            <v>0</v>
          </cell>
          <cell r="E154">
            <v>1</v>
          </cell>
          <cell r="F154">
            <v>1</v>
          </cell>
        </row>
        <row r="155">
          <cell r="A155" t="str">
            <v>0362</v>
          </cell>
          <cell r="B155" t="str">
            <v xml:space="preserve">DR, STETTLER                                      </v>
          </cell>
          <cell r="C155">
            <v>0</v>
          </cell>
          <cell r="D155">
            <v>0</v>
          </cell>
          <cell r="E155">
            <v>1</v>
          </cell>
          <cell r="F155">
            <v>1</v>
          </cell>
        </row>
        <row r="156">
          <cell r="A156" t="str">
            <v>0363</v>
          </cell>
          <cell r="B156" t="str">
            <v xml:space="preserve">DR, THREE HILLS                                   </v>
          </cell>
          <cell r="C156">
            <v>0</v>
          </cell>
          <cell r="D156">
            <v>0</v>
          </cell>
          <cell r="E156">
            <v>1</v>
          </cell>
          <cell r="F156">
            <v>1</v>
          </cell>
        </row>
        <row r="157">
          <cell r="A157" t="str">
            <v>0364</v>
          </cell>
          <cell r="B157" t="str">
            <v xml:space="preserve">DR, HANNA                                         </v>
          </cell>
          <cell r="C157">
            <v>0</v>
          </cell>
          <cell r="D157">
            <v>0</v>
          </cell>
          <cell r="E157">
            <v>1</v>
          </cell>
          <cell r="F157">
            <v>1</v>
          </cell>
        </row>
        <row r="158">
          <cell r="A158" t="str">
            <v>0365</v>
          </cell>
          <cell r="B158" t="str">
            <v xml:space="preserve">DR, OYEN                                          </v>
          </cell>
          <cell r="C158">
            <v>0</v>
          </cell>
          <cell r="D158">
            <v>0</v>
          </cell>
          <cell r="E158">
            <v>1</v>
          </cell>
          <cell r="F158">
            <v>1</v>
          </cell>
        </row>
        <row r="159">
          <cell r="A159" t="str">
            <v>0366</v>
          </cell>
          <cell r="B159" t="str">
            <v xml:space="preserve">DR, CASTOR                                        </v>
          </cell>
          <cell r="C159">
            <v>0</v>
          </cell>
          <cell r="D159">
            <v>0</v>
          </cell>
          <cell r="E159">
            <v>1</v>
          </cell>
          <cell r="F159">
            <v>1</v>
          </cell>
        </row>
        <row r="160">
          <cell r="A160" t="str">
            <v>0367</v>
          </cell>
          <cell r="B160" t="str">
            <v xml:space="preserve">DR, CONSORT                                       </v>
          </cell>
          <cell r="C160">
            <v>0</v>
          </cell>
          <cell r="D160">
            <v>0</v>
          </cell>
          <cell r="E160">
            <v>1</v>
          </cell>
          <cell r="F160">
            <v>1</v>
          </cell>
        </row>
        <row r="161">
          <cell r="A161" t="str">
            <v>0368</v>
          </cell>
          <cell r="B161" t="str">
            <v xml:space="preserve">DR, FORESTBURG                                    </v>
          </cell>
          <cell r="C161">
            <v>0</v>
          </cell>
          <cell r="D161">
            <v>0</v>
          </cell>
          <cell r="E161">
            <v>1</v>
          </cell>
          <cell r="F161">
            <v>1</v>
          </cell>
        </row>
        <row r="162">
          <cell r="A162" t="str">
            <v>0369</v>
          </cell>
          <cell r="B162" t="str">
            <v xml:space="preserve">DRUMHELLER WORK DESK                              </v>
          </cell>
          <cell r="C162">
            <v>0</v>
          </cell>
          <cell r="D162">
            <v>0</v>
          </cell>
          <cell r="E162">
            <v>1</v>
          </cell>
          <cell r="F162">
            <v>1</v>
          </cell>
        </row>
        <row r="163">
          <cell r="A163" t="str">
            <v>0370</v>
          </cell>
          <cell r="B163" t="str">
            <v xml:space="preserve">BV, MGR-BONNYVILLE DIVISION                       </v>
          </cell>
          <cell r="C163">
            <v>0</v>
          </cell>
          <cell r="D163">
            <v>0</v>
          </cell>
          <cell r="E163">
            <v>1</v>
          </cell>
          <cell r="F163">
            <v>1</v>
          </cell>
        </row>
        <row r="164">
          <cell r="A164" t="str">
            <v>0371</v>
          </cell>
          <cell r="B164" t="str">
            <v xml:space="preserve">BV, BONNYVILLE                                    </v>
          </cell>
          <cell r="C164">
            <v>0</v>
          </cell>
          <cell r="D164">
            <v>0</v>
          </cell>
          <cell r="E164">
            <v>1</v>
          </cell>
          <cell r="F164">
            <v>1</v>
          </cell>
        </row>
        <row r="165">
          <cell r="A165" t="str">
            <v>0372</v>
          </cell>
          <cell r="B165" t="str">
            <v xml:space="preserve">BV, ST. PAUL                                      </v>
          </cell>
          <cell r="C165">
            <v>0</v>
          </cell>
          <cell r="D165">
            <v>0</v>
          </cell>
          <cell r="E165">
            <v>1</v>
          </cell>
          <cell r="F165">
            <v>1</v>
          </cell>
        </row>
        <row r="166">
          <cell r="A166" t="str">
            <v>0373</v>
          </cell>
          <cell r="B166" t="str">
            <v xml:space="preserve">BV, GRAND CENTRE                                  </v>
          </cell>
          <cell r="C166">
            <v>0</v>
          </cell>
          <cell r="D166">
            <v>0</v>
          </cell>
          <cell r="E166">
            <v>1</v>
          </cell>
          <cell r="F166">
            <v>1</v>
          </cell>
        </row>
        <row r="167">
          <cell r="A167" t="str">
            <v>0374</v>
          </cell>
          <cell r="B167" t="str">
            <v xml:space="preserve">BV, SMOKY LAKE                                    </v>
          </cell>
          <cell r="C167">
            <v>0</v>
          </cell>
          <cell r="D167">
            <v>0</v>
          </cell>
          <cell r="E167">
            <v>1</v>
          </cell>
          <cell r="F167">
            <v>1</v>
          </cell>
        </row>
        <row r="168">
          <cell r="A168" t="str">
            <v>0375</v>
          </cell>
          <cell r="B168" t="str">
            <v xml:space="preserve">BV, ADMIN-BONNYVILLE DIV                          </v>
          </cell>
          <cell r="C168">
            <v>0</v>
          </cell>
          <cell r="D168">
            <v>0</v>
          </cell>
          <cell r="E168">
            <v>1</v>
          </cell>
          <cell r="F168">
            <v>1</v>
          </cell>
        </row>
        <row r="169">
          <cell r="A169" t="str">
            <v>0376</v>
          </cell>
          <cell r="B169" t="str">
            <v xml:space="preserve">BV, ENGINEERING-B'VLLE DIV                        </v>
          </cell>
          <cell r="C169">
            <v>0</v>
          </cell>
          <cell r="D169">
            <v>0</v>
          </cell>
          <cell r="E169">
            <v>1</v>
          </cell>
          <cell r="F169">
            <v>1</v>
          </cell>
        </row>
        <row r="170">
          <cell r="A170" t="str">
            <v>0377</v>
          </cell>
          <cell r="B170" t="str">
            <v xml:space="preserve">LAKELAND CONSUMER SERVICE                         </v>
          </cell>
          <cell r="C170">
            <v>0</v>
          </cell>
          <cell r="D170">
            <v>0</v>
          </cell>
          <cell r="E170">
            <v>1</v>
          </cell>
          <cell r="F170">
            <v>1</v>
          </cell>
        </row>
        <row r="171">
          <cell r="A171" t="str">
            <v>0378</v>
          </cell>
          <cell r="B171" t="str">
            <v xml:space="preserve">BV, OPERATIONS-B'VLLE DIVISION                    </v>
          </cell>
          <cell r="C171">
            <v>0</v>
          </cell>
          <cell r="D171">
            <v>0</v>
          </cell>
          <cell r="E171">
            <v>1</v>
          </cell>
          <cell r="F171">
            <v>1</v>
          </cell>
        </row>
        <row r="172">
          <cell r="A172" t="str">
            <v>0380</v>
          </cell>
          <cell r="B172" t="str">
            <v xml:space="preserve">DS, MGR, DISTRIBUTION SERVICES                    </v>
          </cell>
          <cell r="C172">
            <v>0</v>
          </cell>
          <cell r="D172">
            <v>0</v>
          </cell>
          <cell r="E172">
            <v>1</v>
          </cell>
          <cell r="F172">
            <v>1</v>
          </cell>
        </row>
        <row r="173">
          <cell r="A173" t="str">
            <v>0381</v>
          </cell>
          <cell r="B173" t="str">
            <v xml:space="preserve">DS, CUSTOMER ASSISTANCE FAC                       </v>
          </cell>
          <cell r="C173">
            <v>0</v>
          </cell>
          <cell r="D173">
            <v>0</v>
          </cell>
          <cell r="E173">
            <v>1</v>
          </cell>
          <cell r="F173">
            <v>1</v>
          </cell>
        </row>
        <row r="174">
          <cell r="A174" t="str">
            <v>0382</v>
          </cell>
          <cell r="B174" t="str">
            <v xml:space="preserve">DS, DISTRIBUTION ENGINEER SERV                    </v>
          </cell>
          <cell r="C174">
            <v>0</v>
          </cell>
          <cell r="D174">
            <v>0</v>
          </cell>
          <cell r="E174">
            <v>1</v>
          </cell>
          <cell r="F174">
            <v>1</v>
          </cell>
        </row>
        <row r="175">
          <cell r="A175" t="str">
            <v>0383</v>
          </cell>
          <cell r="B175" t="str">
            <v xml:space="preserve">DS, RURAL SERVICES                                </v>
          </cell>
          <cell r="C175">
            <v>0</v>
          </cell>
          <cell r="D175">
            <v>0</v>
          </cell>
          <cell r="E175">
            <v>1</v>
          </cell>
          <cell r="F175">
            <v>1</v>
          </cell>
        </row>
        <row r="176">
          <cell r="A176" t="str">
            <v>0384</v>
          </cell>
          <cell r="B176" t="str">
            <v xml:space="preserve">DS, ADMINISTRATIVE &amp; BP SERV                      </v>
          </cell>
          <cell r="C176">
            <v>0</v>
          </cell>
          <cell r="D176">
            <v>0</v>
          </cell>
          <cell r="E176">
            <v>1</v>
          </cell>
          <cell r="F176">
            <v>1</v>
          </cell>
        </row>
        <row r="177">
          <cell r="A177" t="str">
            <v>0385</v>
          </cell>
          <cell r="B177" t="str">
            <v xml:space="preserve">DS, CONSUMER SERVICES                             </v>
          </cell>
          <cell r="C177">
            <v>0</v>
          </cell>
          <cell r="D177">
            <v>0</v>
          </cell>
          <cell r="E177">
            <v>1</v>
          </cell>
          <cell r="F177">
            <v>1</v>
          </cell>
        </row>
        <row r="178">
          <cell r="A178" t="str">
            <v>0386</v>
          </cell>
          <cell r="B178" t="str">
            <v xml:space="preserve">DS, POWER PLUS                                    </v>
          </cell>
          <cell r="C178">
            <v>0</v>
          </cell>
          <cell r="D178">
            <v>0</v>
          </cell>
          <cell r="E178">
            <v>1</v>
          </cell>
          <cell r="F178">
            <v>1</v>
          </cell>
        </row>
        <row r="179">
          <cell r="A179" t="str">
            <v>0387</v>
          </cell>
          <cell r="B179" t="str">
            <v xml:space="preserve">DS, DISTRIBUTION OPERATING SERV                   </v>
          </cell>
          <cell r="C179">
            <v>0</v>
          </cell>
          <cell r="D179">
            <v>0</v>
          </cell>
          <cell r="E179">
            <v>1</v>
          </cell>
          <cell r="F179">
            <v>1</v>
          </cell>
        </row>
        <row r="180">
          <cell r="A180" t="str">
            <v>0388</v>
          </cell>
          <cell r="B180" t="str">
            <v xml:space="preserve">DS, FLEET MGMT-NORTH REGION                       </v>
          </cell>
          <cell r="C180">
            <v>0</v>
          </cell>
          <cell r="D180">
            <v>0</v>
          </cell>
          <cell r="E180">
            <v>1</v>
          </cell>
          <cell r="F180">
            <v>1</v>
          </cell>
        </row>
        <row r="181">
          <cell r="A181" t="str">
            <v>0389</v>
          </cell>
          <cell r="B181" t="str">
            <v xml:space="preserve">DS, FLEET MGMT-EAST REGION                        </v>
          </cell>
          <cell r="C181">
            <v>0</v>
          </cell>
          <cell r="D181">
            <v>0</v>
          </cell>
          <cell r="E181">
            <v>1</v>
          </cell>
          <cell r="F181">
            <v>1</v>
          </cell>
        </row>
        <row r="182">
          <cell r="A182" t="str">
            <v>0390</v>
          </cell>
          <cell r="B182" t="str">
            <v xml:space="preserve">DS, CORPORATE METERING SERVICES                   </v>
          </cell>
          <cell r="C182">
            <v>0</v>
          </cell>
          <cell r="D182">
            <v>0</v>
          </cell>
          <cell r="E182">
            <v>1</v>
          </cell>
          <cell r="F182">
            <v>1</v>
          </cell>
        </row>
        <row r="183">
          <cell r="A183" t="str">
            <v>0391</v>
          </cell>
          <cell r="B183" t="str">
            <v xml:space="preserve">DS, INFORMATION SYSTEMS                           </v>
          </cell>
          <cell r="C183">
            <v>0</v>
          </cell>
          <cell r="D183">
            <v>0</v>
          </cell>
          <cell r="E183">
            <v>1</v>
          </cell>
          <cell r="F183">
            <v>1</v>
          </cell>
        </row>
        <row r="184">
          <cell r="A184" t="str">
            <v>0392</v>
          </cell>
          <cell r="B184" t="str">
            <v xml:space="preserve">CUSTOMER SERVICE FIELD SUPPORT                    </v>
          </cell>
          <cell r="C184">
            <v>0</v>
          </cell>
          <cell r="D184">
            <v>0</v>
          </cell>
          <cell r="E184">
            <v>1</v>
          </cell>
          <cell r="F184">
            <v>1</v>
          </cell>
        </row>
        <row r="185">
          <cell r="A185" t="str">
            <v>0600</v>
          </cell>
          <cell r="B185" t="str">
            <v xml:space="preserve">COMMERCIAL DEPARTMENT MANAGER                     </v>
          </cell>
          <cell r="C185">
            <v>0</v>
          </cell>
          <cell r="D185">
            <v>0</v>
          </cell>
          <cell r="E185">
            <v>1</v>
          </cell>
          <cell r="F185">
            <v>1</v>
          </cell>
        </row>
        <row r="186">
          <cell r="A186" t="str">
            <v>0601</v>
          </cell>
          <cell r="B186" t="str">
            <v xml:space="preserve">VP - INDUSTRY STRUCTURE                           </v>
          </cell>
          <cell r="C186">
            <v>0</v>
          </cell>
          <cell r="D186">
            <v>0</v>
          </cell>
          <cell r="E186">
            <v>1</v>
          </cell>
          <cell r="F186">
            <v>1</v>
          </cell>
        </row>
        <row r="187">
          <cell r="A187" t="str">
            <v>0620</v>
          </cell>
          <cell r="B187" t="str">
            <v xml:space="preserve">ELECTRICITY SUPPLY                                </v>
          </cell>
          <cell r="C187">
            <v>0</v>
          </cell>
          <cell r="D187">
            <v>0</v>
          </cell>
          <cell r="E187">
            <v>1</v>
          </cell>
          <cell r="F187">
            <v>1</v>
          </cell>
        </row>
        <row r="188">
          <cell r="A188" t="str">
            <v>0630</v>
          </cell>
          <cell r="B188" t="str">
            <v xml:space="preserve">CUSTOMER ACCOUNTING                               </v>
          </cell>
          <cell r="C188">
            <v>0</v>
          </cell>
          <cell r="D188">
            <v>0</v>
          </cell>
          <cell r="E188">
            <v>1</v>
          </cell>
          <cell r="F188">
            <v>1</v>
          </cell>
        </row>
        <row r="189">
          <cell r="A189" t="str">
            <v>0631</v>
          </cell>
          <cell r="B189" t="str">
            <v xml:space="preserve">CUSTOMER ASSISTANCE FACILITY (C                   </v>
          </cell>
          <cell r="C189">
            <v>0</v>
          </cell>
          <cell r="D189">
            <v>0</v>
          </cell>
          <cell r="E189">
            <v>1</v>
          </cell>
          <cell r="F189">
            <v>1</v>
          </cell>
        </row>
        <row r="190">
          <cell r="A190" t="str">
            <v>0800</v>
          </cell>
          <cell r="B190" t="str">
            <v xml:space="preserve">V-P, TRANSMISSION                                 </v>
          </cell>
          <cell r="C190">
            <v>0</v>
          </cell>
          <cell r="D190">
            <v>1</v>
          </cell>
          <cell r="E190">
            <v>0</v>
          </cell>
          <cell r="F190">
            <v>1</v>
          </cell>
        </row>
        <row r="191">
          <cell r="A191" t="str">
            <v>0810</v>
          </cell>
          <cell r="B191" t="str">
            <v xml:space="preserve">SYSTEM OP-EDMONTON                               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0811</v>
          </cell>
          <cell r="B192" t="str">
            <v xml:space="preserve">SYSTEM OP-VEGREVILLE                              </v>
          </cell>
          <cell r="C192">
            <v>0</v>
          </cell>
          <cell r="D192">
            <v>1</v>
          </cell>
          <cell r="E192">
            <v>0</v>
          </cell>
          <cell r="F192">
            <v>1</v>
          </cell>
        </row>
        <row r="193">
          <cell r="A193" t="str">
            <v>0812</v>
          </cell>
          <cell r="B193" t="str">
            <v xml:space="preserve">ENERGY TRADING                                   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0819</v>
          </cell>
          <cell r="B194" t="str">
            <v xml:space="preserve">PURCHASED POWER/WHEELING                          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0820</v>
          </cell>
          <cell r="B195" t="str">
            <v xml:space="preserve">MGR. ENGINEERING RESOURCES                       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0821</v>
          </cell>
          <cell r="B196" t="str">
            <v xml:space="preserve">TRANS IMPLEMENTATION                              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0822</v>
          </cell>
          <cell r="B197" t="str">
            <v xml:space="preserve">TRANS TELECOMMUNICATIONS                          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0823</v>
          </cell>
          <cell r="B198" t="str">
            <v xml:space="preserve">TRANS SOFTWARE &amp; SYSTEMS                         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A199" t="str">
            <v>0824</v>
          </cell>
          <cell r="B199" t="str">
            <v xml:space="preserve">TRANS ELECTRICAL                                 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A200" t="str">
            <v>0825</v>
          </cell>
          <cell r="B200" t="str">
            <v xml:space="preserve">TRANS TECH &amp; BUSI SERVIC                         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A201" t="str">
            <v>0826</v>
          </cell>
          <cell r="B201" t="str">
            <v xml:space="preserve">TRANSMISSION PROJECTS        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A202" t="str">
            <v>0827</v>
          </cell>
          <cell r="B202" t="str">
            <v xml:space="preserve">TRANS CIVIL                  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A203" t="str">
            <v>0830</v>
          </cell>
          <cell r="B203" t="str">
            <v xml:space="preserve">MGR, LAND &amp; PROPERTIES                           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A204" t="str">
            <v>0831</v>
          </cell>
          <cell r="B204" t="str">
            <v xml:space="preserve">LAND ACQUISITION - ALL FACILITI                  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A205" t="str">
            <v>0832</v>
          </cell>
          <cell r="B205" t="str">
            <v xml:space="preserve">STAFF RELOCATION                                 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A206" t="str">
            <v>0833</v>
          </cell>
          <cell r="B206" t="str">
            <v xml:space="preserve">PROPERTY MANAGEMENT                              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A207" t="str">
            <v>0834</v>
          </cell>
          <cell r="B207" t="str">
            <v xml:space="preserve">EDMONTON OFF SERV/ADMIN COHOUSI                  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A208" t="str">
            <v>0836</v>
          </cell>
          <cell r="B208" t="str">
            <v xml:space="preserve">TRANS PROJECT SUPPORT                            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A209" t="str">
            <v>0837</v>
          </cell>
          <cell r="B209" t="str">
            <v xml:space="preserve">L &amp; P RECORDS ADMINISTRATION                      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A210" t="str">
            <v>0841</v>
          </cell>
          <cell r="B210" t="str">
            <v xml:space="preserve">VEGREVILLE REGION-TRANS MTCE                      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A211" t="str">
            <v>0842</v>
          </cell>
          <cell r="B211" t="str">
            <v xml:space="preserve">PEACE REGION-TRANS MTCE                           </v>
          </cell>
          <cell r="C211">
            <v>0</v>
          </cell>
          <cell r="D211">
            <v>1</v>
          </cell>
          <cell r="E211">
            <v>0</v>
          </cell>
          <cell r="F211">
            <v>1</v>
          </cell>
        </row>
        <row r="212">
          <cell r="A212" t="str">
            <v>0843</v>
          </cell>
          <cell r="B212" t="str">
            <v xml:space="preserve">FORT MCMURRAY-TRANS MTCE                          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A213" t="str">
            <v>0844</v>
          </cell>
          <cell r="B213" t="str">
            <v xml:space="preserve">GRANDE PRAIRIE-TRANS MTCE                         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A214" t="str">
            <v>0845</v>
          </cell>
          <cell r="B214" t="str">
            <v xml:space="preserve">PEACE RIVER-TRANS MTCE                            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A215" t="str">
            <v>0846</v>
          </cell>
          <cell r="B215" t="str">
            <v xml:space="preserve">SLAVE LAKE-TRANS MTCE         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A216" t="str">
            <v>0847</v>
          </cell>
          <cell r="B216" t="str">
            <v xml:space="preserve">VEGREVILLE-TRANS MTCE                             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A217" t="str">
            <v>0848</v>
          </cell>
          <cell r="B217" t="str">
            <v xml:space="preserve">BONNYVILLE-TRANS MTCE                             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A218" t="str">
            <v>0849</v>
          </cell>
          <cell r="B218" t="str">
            <v xml:space="preserve">DRUMHELLER-TRANS MTCE                             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A219" t="str">
            <v>0850</v>
          </cell>
          <cell r="B219" t="str">
            <v xml:space="preserve">STETTLER-TRANS MTCE                              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A220" t="str">
            <v>0851</v>
          </cell>
          <cell r="B220" t="str">
            <v xml:space="preserve">TELECONTROL                                       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A221" t="str">
            <v>0852</v>
          </cell>
          <cell r="B221" t="str">
            <v xml:space="preserve">TELECOMMUNICATIONS                                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A222" t="str">
            <v>0853</v>
          </cell>
          <cell r="B222" t="str">
            <v xml:space="preserve">TELECONTROL-DRAFTING                              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A223" t="str">
            <v>0854</v>
          </cell>
          <cell r="B223" t="str">
            <v xml:space="preserve">TELECONTROL-SOFTWARE                              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A224" t="str">
            <v>0855</v>
          </cell>
          <cell r="B224" t="str">
            <v xml:space="preserve">TELECONTROL-HARDWARE                              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A225" t="str">
            <v>0860</v>
          </cell>
          <cell r="B225" t="str">
            <v xml:space="preserve">LINES ADMINISTRATION                              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A226" t="str">
            <v>0861</v>
          </cell>
          <cell r="B226" t="str">
            <v xml:space="preserve">LINE CONSTRUCTION                                 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A227" t="str">
            <v>0862</v>
          </cell>
          <cell r="B227" t="str">
            <v xml:space="preserve">APPLICATIONS-TRANS                                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A228" t="str">
            <v>0864</v>
          </cell>
          <cell r="B228" t="str">
            <v xml:space="preserve">WAREHOUSE                                        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A229" t="str">
            <v>0865</v>
          </cell>
          <cell r="B229" t="str">
            <v xml:space="preserve">SURVEY-TRANS                                      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A230" t="str">
            <v>0866</v>
          </cell>
          <cell r="B230" t="str">
            <v xml:space="preserve">LINES ENGINEERING                                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A231" t="str">
            <v>0870</v>
          </cell>
          <cell r="B231" t="str">
            <v xml:space="preserve">MGR, ENGINEERING RESOURCES                        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A232" t="str">
            <v>0871</v>
          </cell>
          <cell r="B232" t="str">
            <v xml:space="preserve">CONSTRUCTION - TRANS                              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A233" t="str">
            <v>0872</v>
          </cell>
          <cell r="B233" t="str">
            <v xml:space="preserve">PROTECTION &amp; APPARATUS - TRANS                   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A234" t="str">
            <v>0873</v>
          </cell>
          <cell r="B234" t="str">
            <v xml:space="preserve">SUBSTATION ADMINISTRATION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A235" t="str">
            <v>0874</v>
          </cell>
          <cell r="B235" t="str">
            <v xml:space="preserve">COMMISSIONING - TRANS                            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A236" t="str">
            <v>0875</v>
          </cell>
          <cell r="B236" t="str">
            <v xml:space="preserve">SERVICES &amp; STANDARDS - TRANS                     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A237" t="str">
            <v>0876</v>
          </cell>
          <cell r="B237" t="str">
            <v xml:space="preserve">SUBSTATION-ELECTRICAL ENGINEERI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A238" t="str">
            <v>0877</v>
          </cell>
          <cell r="B238" t="str">
            <v xml:space="preserve">SUBSTATION-CIVIL ENGINEERING                      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A239" t="str">
            <v>0878</v>
          </cell>
          <cell r="B239" t="str">
            <v xml:space="preserve">SUBSTATION-PROJECT ENGINEERING                   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A240" t="str">
            <v>0880</v>
          </cell>
          <cell r="B240" t="str">
            <v xml:space="preserve">FORT NELSON LINE-BC SIDE                          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 t="str">
            <v>0881</v>
          </cell>
          <cell r="B241" t="str">
            <v xml:space="preserve">FORT NELSON LINE-RECOVERY     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A242" t="str">
            <v>0890</v>
          </cell>
          <cell r="B242" t="str">
            <v xml:space="preserve">TRANSMISSION BUSINESS SERVICES                    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A243" t="str">
            <v>0892</v>
          </cell>
          <cell r="B243" t="str">
            <v xml:space="preserve">MANAGER-TRANS MAINTENANCE                         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A244" t="str">
            <v>0893</v>
          </cell>
          <cell r="B244" t="str">
            <v xml:space="preserve">TRANSMISSION BRUSHING           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A245" t="str">
            <v>1000</v>
          </cell>
          <cell r="B245" t="str">
            <v xml:space="preserve">PAYROLL ASL PRESIDENT                             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A246" t="str">
            <v>1040</v>
          </cell>
          <cell r="B246" t="str">
            <v xml:space="preserve">V-P - GENERATION                                  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A247" t="str">
            <v>1041</v>
          </cell>
          <cell r="B247" t="str">
            <v xml:space="preserve">FINAN RPTING - GENERATION                         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A248" t="str">
            <v>1042</v>
          </cell>
          <cell r="B248" t="str">
            <v xml:space="preserve">ACCOUNTING - GENERATION                           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A249" t="str">
            <v>1043</v>
          </cell>
          <cell r="B249" t="str">
            <v xml:space="preserve">PARENT COMP CHGS - GENERATION                     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A250" t="str">
            <v>1044</v>
          </cell>
          <cell r="B250" t="str">
            <v xml:space="preserve">I.R. - GEN                    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A251" t="str">
            <v>1055</v>
          </cell>
          <cell r="B251" t="str">
            <v xml:space="preserve">PRICING A&amp;G ALLOC. - GEN.                        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A252" t="str">
            <v>1056</v>
          </cell>
          <cell r="B252" t="str">
            <v xml:space="preserve">LOAD RESEARCH - GENERATION                       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A253" t="str">
            <v>1062</v>
          </cell>
          <cell r="B253" t="str">
            <v xml:space="preserve">ENV. AFF. A&amp;G ALLOC. - GEN.                       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 t="str">
            <v>1079</v>
          </cell>
          <cell r="B254" t="str">
            <v xml:space="preserve">MAT MGT-DEVELOPMENT-GENER.  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A255" t="str">
            <v>2000</v>
          </cell>
          <cell r="B255" t="str">
            <v xml:space="preserve">PAYROLL ASL GENERAL MANAGER                      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A256" t="str">
            <v>2021</v>
          </cell>
          <cell r="B256" t="str">
            <v xml:space="preserve">ENERGEN PAYROLL                                   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A257" t="str">
            <v>2022</v>
          </cell>
          <cell r="B257" t="str">
            <v xml:space="preserve">ASHCOR PAYROLL                                    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A258" t="str">
            <v>2026</v>
          </cell>
          <cell r="B258" t="str">
            <v xml:space="preserve">GENERATION SECONDMENTS TO CO 31                   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A259" t="str">
            <v>2100</v>
          </cell>
          <cell r="B259" t="str">
            <v xml:space="preserve">PAYROLL ASL CORP COMMUNICATIONS                  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 t="str">
            <v>2200</v>
          </cell>
          <cell r="B260" t="str">
            <v xml:space="preserve">PAYROLL ASL CUST ACCOUNTING                       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A261" t="str">
            <v>2210</v>
          </cell>
          <cell r="B261" t="str">
            <v xml:space="preserve">PAYROLL ASL CUST ACCOUNTING                       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 t="str">
            <v>2220</v>
          </cell>
          <cell r="B262" t="str">
            <v xml:space="preserve">PAYROLL ASL CREDIT                               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 t="str">
            <v>2230</v>
          </cell>
          <cell r="B263" t="str">
            <v xml:space="preserve">PAYROLL ASL PAY PROCESS                          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 t="str">
            <v>2240</v>
          </cell>
          <cell r="B264" t="str">
            <v xml:space="preserve">PAYROLL ASL BILL SYS &amp; SUPPORT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 t="str">
            <v>2300</v>
          </cell>
          <cell r="B265" t="str">
            <v xml:space="preserve">PAYROLL ASL CALL CENTRE                          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6">
          <cell r="A266" t="str">
            <v>2301</v>
          </cell>
          <cell r="B266" t="str">
            <v xml:space="preserve">PEACE RIVER OPERATIONS                            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</row>
        <row r="267">
          <cell r="A267" t="str">
            <v>2302</v>
          </cell>
          <cell r="B267" t="str">
            <v xml:space="preserve">PEACE RIVER ENGINEERING                           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</row>
        <row r="268">
          <cell r="A268" t="str">
            <v>2303</v>
          </cell>
          <cell r="B268" t="str">
            <v xml:space="preserve">PEACE RIVER REGION                                </v>
          </cell>
          <cell r="C268">
            <v>0</v>
          </cell>
          <cell r="D268">
            <v>0</v>
          </cell>
          <cell r="E268">
            <v>1</v>
          </cell>
          <cell r="F268">
            <v>1</v>
          </cell>
        </row>
        <row r="269">
          <cell r="A269" t="str">
            <v>2304</v>
          </cell>
          <cell r="B269" t="str">
            <v xml:space="preserve">HIGH LEVEL REGION                                 </v>
          </cell>
          <cell r="C269">
            <v>0</v>
          </cell>
          <cell r="D269">
            <v>0</v>
          </cell>
          <cell r="E269">
            <v>1</v>
          </cell>
          <cell r="F269">
            <v>1</v>
          </cell>
        </row>
        <row r="270">
          <cell r="A270" t="str">
            <v>2310</v>
          </cell>
          <cell r="B270" t="str">
            <v xml:space="preserve">PAYROLL ASL CALL CENTRE UTILITY                  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 t="str">
            <v>2320</v>
          </cell>
          <cell r="B271" t="str">
            <v xml:space="preserve">PAYROLL ASL CALL CENTRE RED DEE                  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A272" t="str">
            <v>2400</v>
          </cell>
          <cell r="B272" t="str">
            <v xml:space="preserve">PAYROLL ASL BUS CONTRACTS                         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A273" t="str">
            <v>2500</v>
          </cell>
          <cell r="B273" t="str">
            <v xml:space="preserve">PAYROLL ASL HR                                   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A274" t="str">
            <v>3000</v>
          </cell>
          <cell r="B274" t="str">
            <v xml:space="preserve">PAYROLL ASL CONTROLLER                            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A275" t="str">
            <v>3038</v>
          </cell>
          <cell r="B275" t="str">
            <v xml:space="preserve">TRNG. CNTR. A&amp;G ALLOC. - DIST.                    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A276" t="str">
            <v>3040</v>
          </cell>
          <cell r="B276" t="str">
            <v xml:space="preserve">V-P - DISTRIBUTION                                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A277" t="str">
            <v>3041</v>
          </cell>
          <cell r="B277" t="str">
            <v xml:space="preserve">FINAN RPTING - DISTRIBUTION   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A278" t="str">
            <v>3042</v>
          </cell>
          <cell r="B278" t="str">
            <v xml:space="preserve">ACCOUNTING - DISTRIBUTION                         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A279" t="str">
            <v>3043</v>
          </cell>
          <cell r="B279" t="str">
            <v xml:space="preserve">PARENT COMP CHGS - DISTRIBUTION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A280" t="str">
            <v>3044</v>
          </cell>
          <cell r="B280" t="str">
            <v xml:space="preserve">I.R. - DIST                                       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 t="str">
            <v>3055</v>
          </cell>
          <cell r="B281" t="str">
            <v xml:space="preserve">PRICING A&amp;G ALLOC. - DIST.                       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 t="str">
            <v>3056</v>
          </cell>
          <cell r="B282" t="str">
            <v xml:space="preserve">LOAD RESEARCH - DISTRIBUTION                      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A283" t="str">
            <v>3062</v>
          </cell>
          <cell r="B283" t="str">
            <v xml:space="preserve">ENV. AFF. A&amp;G ALLOC. - DIST.                     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A284" t="str">
            <v>3079</v>
          </cell>
          <cell r="B284" t="str">
            <v xml:space="preserve">MAT MGT-DEVELOPMENT-DISTRIB.                     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3201</v>
          </cell>
          <cell r="B285" t="str">
            <v xml:space="preserve">PEACE RIVER OPERATIONS                           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3202</v>
          </cell>
          <cell r="B286" t="str">
            <v xml:space="preserve">PEACE RIVER ENGINEERING                           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3203</v>
          </cell>
          <cell r="B287" t="str">
            <v xml:space="preserve">PEACE RIVER REGION                                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3204</v>
          </cell>
          <cell r="B288" t="str">
            <v xml:space="preserve">HIGH LEVEL REGION             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5000</v>
          </cell>
          <cell r="B289" t="str">
            <v xml:space="preserve">MANAGER NEW EXTENSIONS                            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</row>
        <row r="290">
          <cell r="A290" t="str">
            <v>5100</v>
          </cell>
          <cell r="B290" t="str">
            <v xml:space="preserve">MANAGER REG ENGINEERING &amp; PLANN                   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5110</v>
          </cell>
          <cell r="B291" t="str">
            <v xml:space="preserve">GRANDE PRAIRIE REGION        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5120</v>
          </cell>
          <cell r="B292" t="str">
            <v xml:space="preserve">PEACE RIVER REGION              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5130</v>
          </cell>
          <cell r="B293" t="str">
            <v xml:space="preserve">WOODLAND REGION                                 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5140</v>
          </cell>
          <cell r="B294" t="str">
            <v xml:space="preserve">PRODUCT DELIVERY NEW EXTENSIONS                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 t="str">
            <v>5150</v>
          </cell>
          <cell r="B295" t="str">
            <v xml:space="preserve">LLOYDMINSTER REGION                             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</row>
        <row r="296">
          <cell r="A296" t="str">
            <v>5160</v>
          </cell>
          <cell r="B296" t="str">
            <v xml:space="preserve">DRUMHELLER REGION                                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</row>
        <row r="297">
          <cell r="A297" t="str">
            <v>5170</v>
          </cell>
          <cell r="B297" t="str">
            <v xml:space="preserve">LAKELAND REGION                                   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 t="str">
            <v>5200</v>
          </cell>
          <cell r="B298" t="str">
            <v xml:space="preserve">MANAGER DIST O&amp;M                                  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5210</v>
          </cell>
          <cell r="B299" t="str">
            <v xml:space="preserve">GRANDE PRAIRIE DIST O&amp;MNSION                      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 t="str">
            <v>5220</v>
          </cell>
          <cell r="B300" t="str">
            <v xml:space="preserve">PEACE RIVER DIST O&amp;M                              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 t="str">
            <v>5230</v>
          </cell>
          <cell r="B301" t="str">
            <v xml:space="preserve">WOODLAND DIST O&amp;M                                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 t="str">
            <v>5240</v>
          </cell>
          <cell r="B302" t="str">
            <v xml:space="preserve">HEALTH &amp; SAFETY DIST O&amp;M                         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5250</v>
          </cell>
          <cell r="B303" t="str">
            <v xml:space="preserve">LLOYDMINSTER DIST O&amp;M                            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5260</v>
          </cell>
          <cell r="B304" t="str">
            <v xml:space="preserve">DRUMHELLER DIST O&amp;M                               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5270</v>
          </cell>
          <cell r="B305" t="str">
            <v xml:space="preserve">BONNYVILLE DIST O&amp;M                               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5280</v>
          </cell>
          <cell r="B306" t="str">
            <v xml:space="preserve">OP SUPER NISKU DIST O&amp;M     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5290</v>
          </cell>
          <cell r="B307" t="str">
            <v xml:space="preserve">DIST SERVICES DIST O&amp;M                            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5300</v>
          </cell>
          <cell r="B308" t="str">
            <v xml:space="preserve">SUPERVISOR OF PROJECTS       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9">
          <cell r="A309" t="str">
            <v>5400</v>
          </cell>
          <cell r="B309" t="str">
            <v xml:space="preserve">SUPERVISOR OF CONSTRUCTION                       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5500</v>
          </cell>
          <cell r="B310" t="str">
            <v xml:space="preserve">VEHICLE MAINTENANCE                              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</row>
        <row r="311">
          <cell r="A311" t="str">
            <v>6000</v>
          </cell>
          <cell r="B311" t="str">
            <v xml:space="preserve">MANAGER DIST O&amp;M                                  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 t="str">
            <v>6100</v>
          </cell>
          <cell r="B312" t="str">
            <v xml:space="preserve">OPERATIONS DIST O&amp;M                               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 t="str">
            <v>6200</v>
          </cell>
          <cell r="B313" t="str">
            <v xml:space="preserve">STANDARDS DIST O&amp;M                               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 t="str">
            <v>6300</v>
          </cell>
          <cell r="B314" t="str">
            <v xml:space="preserve">MAINTENANCE DIST O&amp;M                            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6310</v>
          </cell>
          <cell r="B315" t="str">
            <v xml:space="preserve">NORTH MAINTENANCE DIST O&amp;M                        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 t="str">
            <v>6350</v>
          </cell>
          <cell r="B316" t="str">
            <v xml:space="preserve">EAST MAINTENANCE DIST O&amp;M                       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6400</v>
          </cell>
          <cell r="B317" t="str">
            <v xml:space="preserve">TECHNICAL STANDARDS DIST O&amp;M                     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 t="str">
            <v>6410</v>
          </cell>
          <cell r="B318" t="str">
            <v xml:space="preserve">METER SERVICES DIST O&amp;M                          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 t="str">
            <v>6420</v>
          </cell>
          <cell r="B319" t="str">
            <v xml:space="preserve">CAF CENTRE DIST O&amp;M                               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 t="str">
            <v>6500</v>
          </cell>
          <cell r="B320" t="str">
            <v xml:space="preserve">HEALTH &amp; SAFETY &amp; ENVIRONMENT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</row>
        <row r="321">
          <cell r="A321" t="str">
            <v>6600</v>
          </cell>
          <cell r="B321" t="str">
            <v xml:space="preserve">FLEET &amp; WAREHOUSE           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</row>
        <row r="322">
          <cell r="A322" t="str">
            <v>6610</v>
          </cell>
          <cell r="B322" t="str">
            <v xml:space="preserve">FLEET NORTH                                       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 t="str">
            <v>6620</v>
          </cell>
          <cell r="B323" t="str">
            <v xml:space="preserve">FLEET EAST                                       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 t="str">
            <v>6650</v>
          </cell>
          <cell r="B324" t="str">
            <v xml:space="preserve">WAREHOUSE                                       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</row>
        <row r="325">
          <cell r="A325" t="str">
            <v>6700</v>
          </cell>
          <cell r="B325" t="str">
            <v xml:space="preserve">FORESTRY OPERATIONS SUPERVISOR                   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6">
          <cell r="A326" t="str">
            <v>6710</v>
          </cell>
          <cell r="B326" t="str">
            <v xml:space="preserve">DIST FORESTRY OPERATIONS                          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8038</v>
          </cell>
          <cell r="B327" t="str">
            <v xml:space="preserve">TRNG. CNTR. A&amp;G ALLOC. - TRANS.                  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</row>
        <row r="328">
          <cell r="A328" t="str">
            <v>8040</v>
          </cell>
          <cell r="B328" t="str">
            <v xml:space="preserve">V-P - TRANSMISSION          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 t="str">
            <v>8041</v>
          </cell>
          <cell r="B329" t="str">
            <v xml:space="preserve">FINAN RPTING - TRANSMISSION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</row>
        <row r="330">
          <cell r="A330" t="str">
            <v>8042</v>
          </cell>
          <cell r="B330" t="str">
            <v xml:space="preserve">ACCOUNTING - TRANSMISSION                       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</row>
        <row r="331">
          <cell r="A331" t="str">
            <v>8043</v>
          </cell>
          <cell r="B331" t="str">
            <v xml:space="preserve">PARENT COMP CHGS - TRANSMISSION                  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</row>
        <row r="332">
          <cell r="A332" t="str">
            <v>8044</v>
          </cell>
          <cell r="B332" t="str">
            <v xml:space="preserve">I.R. - TRANS                                      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</row>
        <row r="333">
          <cell r="A333" t="str">
            <v>8055</v>
          </cell>
          <cell r="B333" t="str">
            <v xml:space="preserve">PRICING A&amp;G ALLOC. - TRANS.                      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</row>
        <row r="334">
          <cell r="A334" t="str">
            <v>8056</v>
          </cell>
          <cell r="B334" t="str">
            <v xml:space="preserve">LOAD RESEARCH - TRANSMISSION                      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5">
          <cell r="A335" t="str">
            <v>8062</v>
          </cell>
          <cell r="B335" t="str">
            <v xml:space="preserve">ENV. AFF. A&amp;G ALLOC. - TRANS.                    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 t="str">
            <v>8079</v>
          </cell>
          <cell r="B336" t="str">
            <v xml:space="preserve">MAT MGT-DEVELOPMENT-TRANS.                       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 t="str">
            <v>9038</v>
          </cell>
          <cell r="B337" t="str">
            <v xml:space="preserve">TRNG. CNTR. A&amp;G ALLOC. - OFFSET 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 t="str">
            <v>9055</v>
          </cell>
          <cell r="B338" t="str">
            <v xml:space="preserve">PRICING A&amp;G ALLOC. - OFFSET                      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 t="str">
            <v>9062</v>
          </cell>
          <cell r="B339" t="str">
            <v xml:space="preserve">ENV. AFF. A&amp;G ALLOC. - OFFSET                    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 t="str">
            <v>9999</v>
          </cell>
          <cell r="B340" t="str">
            <v xml:space="preserve">FIS TEST RESPONSIBILITY                           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Summ"/>
      <sheetName val="Assumptions"/>
      <sheetName val="Earn Graphs"/>
      <sheetName val="Earn Summ"/>
      <sheetName val="Earn Summ NCS"/>
      <sheetName val="StretchTargets"/>
      <sheetName val="Stmt Earn"/>
      <sheetName val="Bal Sheet"/>
      <sheetName val="Cashflow"/>
      <sheetName val="Cash Summ"/>
      <sheetName val="CAPEX"/>
      <sheetName val="Cap Detail"/>
      <sheetName val="Sensitivity"/>
      <sheetName val="Sens - Interst"/>
      <sheetName val="Yardsticks"/>
      <sheetName val="Shoulder"/>
      <sheetName val="LTfinancing"/>
      <sheetName val=""/>
      <sheetName val="Lookup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  <sheetName val="Pi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96"/>
      <sheetName val="CONSOL97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harts - in progress"/>
      <sheetName val="Cover Page"/>
      <sheetName val="Financial Highlights"/>
      <sheetName val="High Level IS"/>
      <sheetName val="Margin Analysis"/>
      <sheetName val="Sales"/>
      <sheetName val="O&amp;M Summary"/>
      <sheetName val="CESR"/>
      <sheetName val="Sales - Update Monthly"/>
      <sheetName val="Income Statement"/>
      <sheetName val="Balance Sheet"/>
      <sheetName val="Macro1"/>
      <sheetName val="HFM Entries"/>
      <sheetName val="Forecast and BP"/>
      <sheetName val="Smartview - HFM"/>
      <sheetName val="Month End Checks"/>
      <sheetName val="Activities"/>
      <sheetName val="Sheet1"/>
      <sheetName val="Smartview IS"/>
      <sheetName val="BS - IF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 Sheet"/>
      <sheetName val="CSE - ADJ"/>
      <sheetName val="CSE - IFRS"/>
      <sheetName val="CSE - Overlay"/>
      <sheetName val="CSE - ADJ Rounded"/>
      <sheetName val="CSE - IFRS Rounded"/>
      <sheetName val="CSE - Overlay Round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s 1"/>
      <sheetName val="Details 2"/>
      <sheetName val="Details 3"/>
      <sheetName val="Shortfall_YTD"/>
      <sheetName val="Bal Sheet"/>
      <sheetName val="Tax Calc"/>
      <sheetName val="2009 Download"/>
      <sheetName val="2009 ma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Year-to-date"/>
      <sheetName val="YTD Variances"/>
      <sheetName val="POS Document"/>
      <sheetName val="Prior Year"/>
      <sheetName val="Pr Yr Variances"/>
      <sheetName val="Stats"/>
      <sheetName val="Cover"/>
      <sheetName val="Financing Variances"/>
      <sheetName val="O&amp;M Vari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Legend"/>
      <sheetName val="FR1,2,3,5"/>
      <sheetName val="FR5 reconcilia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LIMP94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&amp;M Assumptions"/>
      <sheetName val="Summary"/>
      <sheetName val="O&amp;M Summary"/>
      <sheetName val="O&amp;M Details"/>
      <sheetName val="Total O&amp;M"/>
      <sheetName val="Total Labour"/>
      <sheetName val="Fringe &amp; Vacancy"/>
      <sheetName val="Non-Labour"/>
      <sheetName val="I-Tek"/>
      <sheetName val="Non-Labour data"/>
      <sheetName val="Labour Positions"/>
      <sheetName val="Preset Labour dollars"/>
      <sheetName val="Preset input"/>
      <sheetName val="Non-preset labour dollars"/>
      <sheetName val="Non Preset Schedule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Current Month FRs"/>
      <sheetName val="cash position"/>
      <sheetName val="Queries"/>
      <sheetName val="Pivot table"/>
      <sheetName val="contributions"/>
      <sheetName val="FR4 Calculations"/>
      <sheetName val="Download"/>
      <sheetName val="PP&amp;E"/>
      <sheetName val="FA-Du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 Chart"/>
      <sheetName val="Acct Group"/>
      <sheetName val="ACCT"/>
      <sheetName val="FORECAST CONVERSION"/>
      <sheetName val="BS Trans 2002 Forecast"/>
      <sheetName val="Business Obj Forecast Final"/>
      <sheetName val="OM Dtls"/>
      <sheetName val="Trans Type TBL"/>
      <sheetName val="Section by  Type "/>
      <sheetName val="Exception Reporting"/>
      <sheetName val="OM ITEK Analysis"/>
      <sheetName val="Train, conf, safety"/>
      <sheetName val="FFC COMMENTS"/>
      <sheetName val="Trans TBL"/>
      <sheetName val="Account Analysis (2)"/>
      <sheetName val="Account Analysis"/>
      <sheetName val="Telmark Revenue"/>
      <sheetName val=" Function"/>
      <sheetName val="Section by  Type  (2)"/>
      <sheetName val="1998 Actuals"/>
      <sheetName val="Process"/>
      <sheetName val="Coordinates"/>
      <sheetName val="Current Month F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Company</v>
          </cell>
          <cell r="B1" t="str">
            <v>Account</v>
          </cell>
          <cell r="C1" t="str">
            <v>Responsibility</v>
          </cell>
          <cell r="X1" t="str">
            <v>Full Year Forecast</v>
          </cell>
        </row>
        <row r="2">
          <cell r="A2" t="str">
            <v>02</v>
          </cell>
          <cell r="B2" t="str">
            <v xml:space="preserve">72100 </v>
          </cell>
          <cell r="C2" t="str">
            <v>0060</v>
          </cell>
          <cell r="X2">
            <v>0</v>
          </cell>
        </row>
        <row r="3">
          <cell r="A3" t="str">
            <v>02</v>
          </cell>
          <cell r="B3" t="str">
            <v xml:space="preserve">72100 </v>
          </cell>
          <cell r="C3" t="str">
            <v>0061</v>
          </cell>
          <cell r="X3">
            <v>0</v>
          </cell>
        </row>
        <row r="4">
          <cell r="A4" t="str">
            <v>02</v>
          </cell>
          <cell r="B4" t="str">
            <v xml:space="preserve">72100 </v>
          </cell>
          <cell r="C4" t="str">
            <v>0064</v>
          </cell>
          <cell r="X4">
            <v>0</v>
          </cell>
        </row>
        <row r="5">
          <cell r="A5" t="str">
            <v>02</v>
          </cell>
          <cell r="B5" t="str">
            <v xml:space="preserve">72100 </v>
          </cell>
          <cell r="C5" t="str">
            <v>0065</v>
          </cell>
          <cell r="X5">
            <v>0</v>
          </cell>
        </row>
        <row r="6">
          <cell r="A6" t="str">
            <v>02</v>
          </cell>
          <cell r="B6" t="str">
            <v xml:space="preserve">72100 </v>
          </cell>
          <cell r="C6" t="str">
            <v>0066</v>
          </cell>
          <cell r="X6">
            <v>0</v>
          </cell>
        </row>
        <row r="7">
          <cell r="A7" t="str">
            <v>02</v>
          </cell>
          <cell r="B7" t="str">
            <v xml:space="preserve">72100 </v>
          </cell>
          <cell r="C7" t="str">
            <v>0800</v>
          </cell>
          <cell r="X7">
            <v>0</v>
          </cell>
        </row>
        <row r="8">
          <cell r="A8" t="str">
            <v>02</v>
          </cell>
          <cell r="B8" t="str">
            <v xml:space="preserve">72100 </v>
          </cell>
          <cell r="C8" t="str">
            <v>0810</v>
          </cell>
          <cell r="X8">
            <v>0</v>
          </cell>
        </row>
        <row r="9">
          <cell r="A9" t="str">
            <v>02</v>
          </cell>
          <cell r="B9" t="str">
            <v xml:space="preserve">72100 </v>
          </cell>
          <cell r="C9" t="str">
            <v>0811</v>
          </cell>
          <cell r="X9">
            <v>0</v>
          </cell>
        </row>
        <row r="10">
          <cell r="A10" t="str">
            <v>02</v>
          </cell>
          <cell r="B10" t="str">
            <v xml:space="preserve">72100 </v>
          </cell>
          <cell r="C10" t="str">
            <v>0820</v>
          </cell>
          <cell r="X10">
            <v>0</v>
          </cell>
        </row>
        <row r="11">
          <cell r="A11" t="str">
            <v>02</v>
          </cell>
          <cell r="B11" t="str">
            <v xml:space="preserve">72100 </v>
          </cell>
          <cell r="C11" t="str">
            <v>0822</v>
          </cell>
          <cell r="X11">
            <v>0</v>
          </cell>
        </row>
        <row r="12">
          <cell r="A12" t="str">
            <v>02</v>
          </cell>
          <cell r="B12" t="str">
            <v xml:space="preserve">72100 </v>
          </cell>
          <cell r="C12" t="str">
            <v>0826</v>
          </cell>
          <cell r="X12">
            <v>0</v>
          </cell>
        </row>
        <row r="13">
          <cell r="A13" t="str">
            <v>02</v>
          </cell>
          <cell r="B13" t="str">
            <v xml:space="preserve">72100 </v>
          </cell>
          <cell r="C13" t="str">
            <v>0828</v>
          </cell>
          <cell r="X13">
            <v>0</v>
          </cell>
        </row>
        <row r="14">
          <cell r="A14" t="str">
            <v>02</v>
          </cell>
          <cell r="B14" t="str">
            <v xml:space="preserve">72100 </v>
          </cell>
          <cell r="C14" t="str">
            <v>0831</v>
          </cell>
          <cell r="X14">
            <v>0</v>
          </cell>
        </row>
        <row r="15">
          <cell r="A15" t="str">
            <v>02</v>
          </cell>
          <cell r="B15" t="str">
            <v xml:space="preserve">72100 </v>
          </cell>
          <cell r="C15" t="str">
            <v>0832</v>
          </cell>
          <cell r="X15">
            <v>0</v>
          </cell>
        </row>
        <row r="16">
          <cell r="A16" t="str">
            <v>02</v>
          </cell>
          <cell r="B16" t="str">
            <v xml:space="preserve">72100 </v>
          </cell>
          <cell r="C16" t="str">
            <v>0833</v>
          </cell>
          <cell r="X16">
            <v>0</v>
          </cell>
        </row>
        <row r="17">
          <cell r="A17" t="str">
            <v>02</v>
          </cell>
          <cell r="B17" t="str">
            <v xml:space="preserve">72100 </v>
          </cell>
          <cell r="C17" t="str">
            <v>0836</v>
          </cell>
          <cell r="X17">
            <v>0</v>
          </cell>
        </row>
        <row r="18">
          <cell r="A18" t="str">
            <v>02</v>
          </cell>
          <cell r="B18" t="str">
            <v xml:space="preserve">72100 </v>
          </cell>
          <cell r="C18" t="str">
            <v>0841</v>
          </cell>
          <cell r="X18">
            <v>0</v>
          </cell>
        </row>
        <row r="19">
          <cell r="A19" t="str">
            <v>02</v>
          </cell>
          <cell r="B19" t="str">
            <v xml:space="preserve">72100 </v>
          </cell>
          <cell r="C19" t="str">
            <v>0880</v>
          </cell>
          <cell r="X19">
            <v>0</v>
          </cell>
        </row>
        <row r="20">
          <cell r="A20" t="str">
            <v>02</v>
          </cell>
          <cell r="B20" t="str">
            <v xml:space="preserve">72100 </v>
          </cell>
          <cell r="C20" t="str">
            <v>0881</v>
          </cell>
          <cell r="X20">
            <v>0</v>
          </cell>
        </row>
        <row r="21">
          <cell r="A21" t="str">
            <v>02</v>
          </cell>
          <cell r="B21" t="str">
            <v xml:space="preserve">72100 </v>
          </cell>
          <cell r="C21" t="str">
            <v>0892</v>
          </cell>
          <cell r="X21">
            <v>0</v>
          </cell>
        </row>
        <row r="22">
          <cell r="A22" t="str">
            <v>02</v>
          </cell>
          <cell r="B22" t="str">
            <v xml:space="preserve">72140 </v>
          </cell>
          <cell r="C22" t="str">
            <v>0880</v>
          </cell>
          <cell r="X22">
            <v>0</v>
          </cell>
        </row>
        <row r="23">
          <cell r="A23" t="str">
            <v>02</v>
          </cell>
          <cell r="B23" t="str">
            <v xml:space="preserve">72148 </v>
          </cell>
          <cell r="C23" t="str">
            <v>0810</v>
          </cell>
          <cell r="X23">
            <v>0</v>
          </cell>
        </row>
        <row r="24">
          <cell r="A24" t="str">
            <v>02</v>
          </cell>
          <cell r="B24" t="str">
            <v xml:space="preserve">72150 </v>
          </cell>
          <cell r="C24" t="str">
            <v>0811</v>
          </cell>
          <cell r="X24">
            <v>0</v>
          </cell>
        </row>
        <row r="25">
          <cell r="A25" t="str">
            <v>02</v>
          </cell>
          <cell r="B25" t="str">
            <v xml:space="preserve">72162 </v>
          </cell>
          <cell r="C25" t="str">
            <v>0800</v>
          </cell>
          <cell r="X25">
            <v>0</v>
          </cell>
        </row>
        <row r="26">
          <cell r="A26" t="str">
            <v>02</v>
          </cell>
          <cell r="B26" t="str">
            <v xml:space="preserve">72180 </v>
          </cell>
          <cell r="C26" t="str">
            <v>0061</v>
          </cell>
          <cell r="X26">
            <v>0</v>
          </cell>
        </row>
        <row r="27">
          <cell r="A27" t="str">
            <v>02</v>
          </cell>
          <cell r="B27" t="str">
            <v xml:space="preserve">72100 </v>
          </cell>
          <cell r="C27" t="str">
            <v>0800</v>
          </cell>
          <cell r="X27">
            <v>0</v>
          </cell>
        </row>
        <row r="28">
          <cell r="A28" t="str">
            <v>02</v>
          </cell>
          <cell r="B28" t="str">
            <v xml:space="preserve">72100 </v>
          </cell>
          <cell r="C28" t="str">
            <v>0810</v>
          </cell>
          <cell r="X28">
            <v>0</v>
          </cell>
        </row>
        <row r="29">
          <cell r="A29" t="str">
            <v>02</v>
          </cell>
          <cell r="B29" t="str">
            <v xml:space="preserve">72100 </v>
          </cell>
          <cell r="C29" t="str">
            <v>0811</v>
          </cell>
          <cell r="X29">
            <v>0</v>
          </cell>
        </row>
        <row r="30">
          <cell r="A30" t="str">
            <v>02</v>
          </cell>
          <cell r="B30" t="str">
            <v xml:space="preserve">72100 </v>
          </cell>
          <cell r="C30" t="str">
            <v>0820</v>
          </cell>
          <cell r="X30">
            <v>0</v>
          </cell>
        </row>
        <row r="31">
          <cell r="A31" t="str">
            <v>02</v>
          </cell>
          <cell r="B31" t="str">
            <v xml:space="preserve">72100 </v>
          </cell>
          <cell r="C31" t="str">
            <v>0822</v>
          </cell>
          <cell r="X31">
            <v>0</v>
          </cell>
        </row>
        <row r="32">
          <cell r="A32" t="str">
            <v>02</v>
          </cell>
          <cell r="B32" t="str">
            <v xml:space="preserve">72100 </v>
          </cell>
          <cell r="C32" t="str">
            <v>0826</v>
          </cell>
          <cell r="X32">
            <v>0</v>
          </cell>
        </row>
        <row r="33">
          <cell r="A33" t="str">
            <v>02</v>
          </cell>
          <cell r="B33" t="str">
            <v xml:space="preserve">72100 </v>
          </cell>
          <cell r="C33" t="str">
            <v>0828</v>
          </cell>
          <cell r="X33">
            <v>0</v>
          </cell>
        </row>
        <row r="34">
          <cell r="A34" t="str">
            <v>02</v>
          </cell>
          <cell r="B34" t="str">
            <v xml:space="preserve">72162 </v>
          </cell>
          <cell r="C34" t="str">
            <v>0800</v>
          </cell>
          <cell r="X34">
            <v>0</v>
          </cell>
        </row>
        <row r="35">
          <cell r="A35" t="str">
            <v>02</v>
          </cell>
          <cell r="B35" t="str">
            <v xml:space="preserve">72180 </v>
          </cell>
          <cell r="C35" t="str">
            <v>0061</v>
          </cell>
          <cell r="X35">
            <v>0</v>
          </cell>
        </row>
        <row r="36">
          <cell r="A36" t="str">
            <v>02</v>
          </cell>
          <cell r="B36" t="str">
            <v xml:space="preserve">72180 </v>
          </cell>
          <cell r="C36" t="str">
            <v>0800</v>
          </cell>
          <cell r="X36">
            <v>0</v>
          </cell>
        </row>
        <row r="37">
          <cell r="A37" t="str">
            <v>02</v>
          </cell>
          <cell r="B37" t="str">
            <v xml:space="preserve">72180 </v>
          </cell>
          <cell r="C37" t="str">
            <v>0810</v>
          </cell>
          <cell r="X37">
            <v>0</v>
          </cell>
        </row>
        <row r="38">
          <cell r="A38" t="str">
            <v>02</v>
          </cell>
          <cell r="B38" t="str">
            <v xml:space="preserve">72180 </v>
          </cell>
          <cell r="C38" t="str">
            <v>0811</v>
          </cell>
          <cell r="X38">
            <v>0</v>
          </cell>
        </row>
        <row r="39">
          <cell r="A39" t="str">
            <v>02</v>
          </cell>
          <cell r="B39" t="str">
            <v xml:space="preserve">72180 </v>
          </cell>
          <cell r="C39" t="str">
            <v>0828</v>
          </cell>
          <cell r="X39">
            <v>0</v>
          </cell>
        </row>
        <row r="40">
          <cell r="A40" t="str">
            <v>02</v>
          </cell>
          <cell r="B40" t="str">
            <v xml:space="preserve">72180 </v>
          </cell>
          <cell r="C40" t="str">
            <v>0842</v>
          </cell>
          <cell r="X40">
            <v>0</v>
          </cell>
        </row>
        <row r="41">
          <cell r="A41" t="str">
            <v>02</v>
          </cell>
          <cell r="B41" t="str">
            <v xml:space="preserve">72180 </v>
          </cell>
          <cell r="C41" t="str">
            <v>0880</v>
          </cell>
          <cell r="X41">
            <v>0</v>
          </cell>
        </row>
        <row r="42">
          <cell r="A42" t="str">
            <v>02</v>
          </cell>
          <cell r="B42" t="str">
            <v xml:space="preserve">72180 </v>
          </cell>
          <cell r="C42" t="str">
            <v>0881</v>
          </cell>
          <cell r="X42">
            <v>0</v>
          </cell>
        </row>
        <row r="43">
          <cell r="A43" t="str">
            <v>02</v>
          </cell>
          <cell r="B43" t="str">
            <v xml:space="preserve">72180 </v>
          </cell>
          <cell r="C43" t="str">
            <v>0882</v>
          </cell>
          <cell r="X43">
            <v>0</v>
          </cell>
        </row>
        <row r="44">
          <cell r="A44" t="str">
            <v>02</v>
          </cell>
          <cell r="B44" t="str">
            <v xml:space="preserve">72180 </v>
          </cell>
          <cell r="C44" t="str">
            <v>0892</v>
          </cell>
          <cell r="X44">
            <v>0</v>
          </cell>
        </row>
        <row r="45">
          <cell r="A45" t="str">
            <v>02</v>
          </cell>
          <cell r="B45" t="str">
            <v xml:space="preserve">72520 </v>
          </cell>
          <cell r="C45" t="str">
            <v>0060</v>
          </cell>
          <cell r="X45">
            <v>0</v>
          </cell>
        </row>
        <row r="46">
          <cell r="A46" t="str">
            <v>02</v>
          </cell>
          <cell r="B46" t="str">
            <v xml:space="preserve">72520 </v>
          </cell>
          <cell r="C46" t="str">
            <v>0061</v>
          </cell>
          <cell r="X46">
            <v>0</v>
          </cell>
        </row>
        <row r="47">
          <cell r="A47" t="str">
            <v>02</v>
          </cell>
          <cell r="B47" t="str">
            <v xml:space="preserve">72520 </v>
          </cell>
          <cell r="C47" t="str">
            <v>0065</v>
          </cell>
          <cell r="X47">
            <v>0</v>
          </cell>
        </row>
        <row r="48">
          <cell r="A48" t="str">
            <v>02</v>
          </cell>
          <cell r="B48" t="str">
            <v xml:space="preserve">72520 </v>
          </cell>
          <cell r="C48" t="str">
            <v>0066</v>
          </cell>
          <cell r="X48">
            <v>0</v>
          </cell>
        </row>
        <row r="49">
          <cell r="A49" t="str">
            <v>02</v>
          </cell>
          <cell r="B49" t="str">
            <v xml:space="preserve">72520 </v>
          </cell>
          <cell r="C49" t="str">
            <v>0800</v>
          </cell>
          <cell r="X49">
            <v>0</v>
          </cell>
        </row>
        <row r="50">
          <cell r="A50" t="str">
            <v>02</v>
          </cell>
          <cell r="B50" t="str">
            <v xml:space="preserve">72520 </v>
          </cell>
          <cell r="C50" t="str">
            <v>0810</v>
          </cell>
          <cell r="X50">
            <v>0</v>
          </cell>
        </row>
        <row r="51">
          <cell r="A51" t="str">
            <v>02</v>
          </cell>
          <cell r="B51" t="str">
            <v xml:space="preserve">72520 </v>
          </cell>
          <cell r="C51" t="str">
            <v>0811</v>
          </cell>
          <cell r="X51">
            <v>0</v>
          </cell>
        </row>
        <row r="52">
          <cell r="A52" t="str">
            <v>02</v>
          </cell>
          <cell r="B52" t="str">
            <v xml:space="preserve">72520 </v>
          </cell>
          <cell r="C52" t="str">
            <v>0820</v>
          </cell>
          <cell r="X52">
            <v>0</v>
          </cell>
        </row>
        <row r="53">
          <cell r="A53" t="str">
            <v>02</v>
          </cell>
          <cell r="B53" t="str">
            <v xml:space="preserve">72520 </v>
          </cell>
          <cell r="C53" t="str">
            <v>0821</v>
          </cell>
          <cell r="X53">
            <v>0</v>
          </cell>
        </row>
        <row r="54">
          <cell r="A54" t="str">
            <v>02</v>
          </cell>
          <cell r="B54" t="str">
            <v xml:space="preserve">72520 </v>
          </cell>
          <cell r="C54" t="str">
            <v>0822</v>
          </cell>
          <cell r="X54">
            <v>0</v>
          </cell>
        </row>
        <row r="55">
          <cell r="A55" t="str">
            <v>02</v>
          </cell>
          <cell r="B55" t="str">
            <v xml:space="preserve">72520 </v>
          </cell>
          <cell r="C55" t="str">
            <v>0824</v>
          </cell>
          <cell r="X55">
            <v>0</v>
          </cell>
        </row>
        <row r="56">
          <cell r="A56" t="str">
            <v>02</v>
          </cell>
          <cell r="B56" t="str">
            <v xml:space="preserve">72520 </v>
          </cell>
          <cell r="C56" t="str">
            <v>0826</v>
          </cell>
          <cell r="X56">
            <v>0</v>
          </cell>
        </row>
        <row r="57">
          <cell r="A57" t="str">
            <v>02</v>
          </cell>
          <cell r="B57" t="str">
            <v xml:space="preserve">72520 </v>
          </cell>
          <cell r="C57" t="str">
            <v>0827</v>
          </cell>
          <cell r="X57">
            <v>0</v>
          </cell>
        </row>
        <row r="58">
          <cell r="A58" t="str">
            <v>02</v>
          </cell>
          <cell r="B58" t="str">
            <v xml:space="preserve">72520 </v>
          </cell>
          <cell r="C58" t="str">
            <v>0828</v>
          </cell>
          <cell r="X58">
            <v>0</v>
          </cell>
        </row>
        <row r="59">
          <cell r="A59" t="str">
            <v>02</v>
          </cell>
          <cell r="B59" t="str">
            <v xml:space="preserve">72520 </v>
          </cell>
          <cell r="C59" t="str">
            <v>0829</v>
          </cell>
          <cell r="X59">
            <v>0</v>
          </cell>
        </row>
        <row r="60">
          <cell r="A60" t="str">
            <v>02</v>
          </cell>
          <cell r="B60" t="str">
            <v xml:space="preserve">72520 </v>
          </cell>
          <cell r="C60" t="str">
            <v>0831</v>
          </cell>
          <cell r="X60">
            <v>0</v>
          </cell>
        </row>
        <row r="61">
          <cell r="A61" t="str">
            <v>02</v>
          </cell>
          <cell r="B61" t="str">
            <v xml:space="preserve">72520 </v>
          </cell>
          <cell r="C61" t="str">
            <v>0832</v>
          </cell>
          <cell r="X61">
            <v>0</v>
          </cell>
        </row>
        <row r="62">
          <cell r="A62" t="str">
            <v>02</v>
          </cell>
          <cell r="B62" t="str">
            <v xml:space="preserve">72520 </v>
          </cell>
          <cell r="C62" t="str">
            <v>0833</v>
          </cell>
          <cell r="X62">
            <v>0</v>
          </cell>
        </row>
        <row r="63">
          <cell r="A63" t="str">
            <v>02</v>
          </cell>
          <cell r="B63" t="str">
            <v xml:space="preserve">72520 </v>
          </cell>
          <cell r="C63" t="str">
            <v>0836</v>
          </cell>
          <cell r="X63">
            <v>0</v>
          </cell>
        </row>
        <row r="64">
          <cell r="A64" t="str">
            <v>02</v>
          </cell>
          <cell r="B64" t="str">
            <v xml:space="preserve">72520 </v>
          </cell>
          <cell r="C64" t="str">
            <v>0841</v>
          </cell>
          <cell r="X64">
            <v>0</v>
          </cell>
        </row>
        <row r="65">
          <cell r="A65" t="str">
            <v>02</v>
          </cell>
          <cell r="B65" t="str">
            <v xml:space="preserve">72520 </v>
          </cell>
          <cell r="C65" t="str">
            <v>0842</v>
          </cell>
          <cell r="X65">
            <v>0</v>
          </cell>
        </row>
        <row r="66">
          <cell r="A66" t="str">
            <v>02</v>
          </cell>
          <cell r="B66" t="str">
            <v xml:space="preserve">72520 </v>
          </cell>
          <cell r="C66" t="str">
            <v>0843</v>
          </cell>
          <cell r="X66">
            <v>0</v>
          </cell>
        </row>
        <row r="67">
          <cell r="A67" t="str">
            <v>02</v>
          </cell>
          <cell r="B67" t="str">
            <v xml:space="preserve">72520 </v>
          </cell>
          <cell r="C67" t="str">
            <v>0880</v>
          </cell>
          <cell r="X67">
            <v>0</v>
          </cell>
        </row>
        <row r="68">
          <cell r="A68" t="str">
            <v>02</v>
          </cell>
          <cell r="B68" t="str">
            <v xml:space="preserve">72520 </v>
          </cell>
          <cell r="C68" t="str">
            <v>0881</v>
          </cell>
          <cell r="X68">
            <v>0</v>
          </cell>
        </row>
        <row r="69">
          <cell r="A69" t="str">
            <v>02</v>
          </cell>
          <cell r="B69" t="str">
            <v xml:space="preserve">72520 </v>
          </cell>
          <cell r="C69" t="str">
            <v>0882</v>
          </cell>
          <cell r="X69">
            <v>0</v>
          </cell>
        </row>
        <row r="70">
          <cell r="A70" t="str">
            <v>02</v>
          </cell>
          <cell r="B70" t="str">
            <v xml:space="preserve">72520 </v>
          </cell>
          <cell r="C70" t="str">
            <v>0892</v>
          </cell>
          <cell r="X70">
            <v>0</v>
          </cell>
        </row>
        <row r="71">
          <cell r="A71" t="str">
            <v>02</v>
          </cell>
          <cell r="B71" t="str">
            <v xml:space="preserve">72520 </v>
          </cell>
          <cell r="C71" t="str">
            <v>0893</v>
          </cell>
          <cell r="X71">
            <v>0</v>
          </cell>
        </row>
        <row r="72">
          <cell r="A72" t="str">
            <v>02</v>
          </cell>
          <cell r="B72" t="str">
            <v xml:space="preserve">72521 </v>
          </cell>
          <cell r="C72" t="str">
            <v>0882</v>
          </cell>
          <cell r="X72">
            <v>0</v>
          </cell>
        </row>
        <row r="73">
          <cell r="A73" t="str">
            <v>02</v>
          </cell>
          <cell r="B73" t="str">
            <v xml:space="preserve">72570 </v>
          </cell>
          <cell r="C73" t="str">
            <v>0826</v>
          </cell>
          <cell r="X73">
            <v>0</v>
          </cell>
        </row>
        <row r="74">
          <cell r="A74" t="str">
            <v>02</v>
          </cell>
          <cell r="B74" t="str">
            <v xml:space="preserve">72590 </v>
          </cell>
          <cell r="C74" t="str">
            <v>0841</v>
          </cell>
          <cell r="X74">
            <v>0</v>
          </cell>
        </row>
        <row r="75">
          <cell r="A75" t="str">
            <v>02</v>
          </cell>
          <cell r="B75" t="str">
            <v xml:space="preserve">72600 </v>
          </cell>
          <cell r="C75" t="str">
            <v>0060</v>
          </cell>
          <cell r="X75">
            <v>0</v>
          </cell>
        </row>
        <row r="76">
          <cell r="A76" t="str">
            <v>02</v>
          </cell>
          <cell r="B76" t="str">
            <v xml:space="preserve">72600 </v>
          </cell>
          <cell r="C76" t="str">
            <v>0061</v>
          </cell>
          <cell r="X76">
            <v>0</v>
          </cell>
        </row>
        <row r="77">
          <cell r="A77" t="str">
            <v>02</v>
          </cell>
          <cell r="B77" t="str">
            <v xml:space="preserve">72600 </v>
          </cell>
          <cell r="C77" t="str">
            <v>0065</v>
          </cell>
          <cell r="X77">
            <v>0</v>
          </cell>
        </row>
        <row r="78">
          <cell r="A78" t="str">
            <v>02</v>
          </cell>
          <cell r="B78" t="str">
            <v xml:space="preserve">72600 </v>
          </cell>
          <cell r="C78" t="str">
            <v>0066</v>
          </cell>
          <cell r="X78">
            <v>0</v>
          </cell>
        </row>
        <row r="79">
          <cell r="A79" t="str">
            <v>02</v>
          </cell>
          <cell r="B79" t="str">
            <v xml:space="preserve">72600 </v>
          </cell>
          <cell r="C79" t="str">
            <v>0800</v>
          </cell>
          <cell r="X79">
            <v>0</v>
          </cell>
        </row>
        <row r="80">
          <cell r="A80" t="str">
            <v>02</v>
          </cell>
          <cell r="B80" t="str">
            <v xml:space="preserve">72600 </v>
          </cell>
          <cell r="C80" t="str">
            <v>0810</v>
          </cell>
          <cell r="X80">
            <v>0</v>
          </cell>
        </row>
        <row r="81">
          <cell r="A81" t="str">
            <v>02</v>
          </cell>
          <cell r="B81" t="str">
            <v xml:space="preserve">72600 </v>
          </cell>
          <cell r="C81" t="str">
            <v>0811</v>
          </cell>
          <cell r="X81">
            <v>0</v>
          </cell>
        </row>
        <row r="82">
          <cell r="A82" t="str">
            <v>02</v>
          </cell>
          <cell r="B82" t="str">
            <v xml:space="preserve">72600 </v>
          </cell>
          <cell r="C82" t="str">
            <v>0826</v>
          </cell>
          <cell r="X82">
            <v>0</v>
          </cell>
        </row>
        <row r="83">
          <cell r="A83" t="str">
            <v>02</v>
          </cell>
          <cell r="B83" t="str">
            <v xml:space="preserve">72600 </v>
          </cell>
          <cell r="C83" t="str">
            <v>0828</v>
          </cell>
          <cell r="X83">
            <v>0</v>
          </cell>
        </row>
        <row r="84">
          <cell r="A84" t="str">
            <v>02</v>
          </cell>
          <cell r="B84" t="str">
            <v xml:space="preserve">72600 </v>
          </cell>
          <cell r="C84" t="str">
            <v>0831</v>
          </cell>
          <cell r="X84">
            <v>0</v>
          </cell>
        </row>
        <row r="85">
          <cell r="A85" t="str">
            <v>02</v>
          </cell>
          <cell r="B85" t="str">
            <v xml:space="preserve">72600 </v>
          </cell>
          <cell r="C85" t="str">
            <v>0832</v>
          </cell>
          <cell r="X85">
            <v>0</v>
          </cell>
        </row>
        <row r="86">
          <cell r="A86" t="str">
            <v>02</v>
          </cell>
          <cell r="B86" t="str">
            <v xml:space="preserve">72600 </v>
          </cell>
          <cell r="C86" t="str">
            <v>0833</v>
          </cell>
          <cell r="X86">
            <v>0</v>
          </cell>
        </row>
        <row r="87">
          <cell r="A87" t="str">
            <v>02</v>
          </cell>
          <cell r="B87" t="str">
            <v xml:space="preserve">72600 </v>
          </cell>
          <cell r="C87" t="str">
            <v>0836</v>
          </cell>
          <cell r="X87">
            <v>0</v>
          </cell>
        </row>
        <row r="88">
          <cell r="A88" t="str">
            <v>02</v>
          </cell>
          <cell r="B88" t="str">
            <v xml:space="preserve">72600 </v>
          </cell>
          <cell r="C88" t="str">
            <v>0841</v>
          </cell>
          <cell r="X88">
            <v>0</v>
          </cell>
        </row>
        <row r="89">
          <cell r="A89" t="str">
            <v>02</v>
          </cell>
          <cell r="B89" t="str">
            <v xml:space="preserve">72600 </v>
          </cell>
          <cell r="C89" t="str">
            <v>0842</v>
          </cell>
          <cell r="X89">
            <v>0</v>
          </cell>
        </row>
        <row r="90">
          <cell r="A90" t="str">
            <v>02</v>
          </cell>
          <cell r="B90" t="str">
            <v xml:space="preserve">72600 </v>
          </cell>
          <cell r="C90" t="str">
            <v>0880</v>
          </cell>
          <cell r="X90">
            <v>0</v>
          </cell>
        </row>
        <row r="91">
          <cell r="A91" t="str">
            <v>02</v>
          </cell>
          <cell r="B91" t="str">
            <v xml:space="preserve">72600 </v>
          </cell>
          <cell r="C91" t="str">
            <v>0881</v>
          </cell>
          <cell r="X91">
            <v>0</v>
          </cell>
        </row>
        <row r="92">
          <cell r="A92" t="str">
            <v>02</v>
          </cell>
          <cell r="B92" t="str">
            <v xml:space="preserve">72600 </v>
          </cell>
          <cell r="C92" t="str">
            <v>0882</v>
          </cell>
          <cell r="X92">
            <v>0</v>
          </cell>
        </row>
        <row r="93">
          <cell r="A93" t="str">
            <v>02</v>
          </cell>
          <cell r="B93" t="str">
            <v xml:space="preserve">72600 </v>
          </cell>
          <cell r="C93" t="str">
            <v>0892</v>
          </cell>
          <cell r="X93">
            <v>0</v>
          </cell>
        </row>
        <row r="94">
          <cell r="A94" t="str">
            <v>02</v>
          </cell>
          <cell r="B94" t="str">
            <v xml:space="preserve">72600 </v>
          </cell>
          <cell r="C94" t="str">
            <v>0893</v>
          </cell>
          <cell r="X94">
            <v>0</v>
          </cell>
        </row>
        <row r="95">
          <cell r="A95" t="str">
            <v>02</v>
          </cell>
          <cell r="B95" t="str">
            <v xml:space="preserve">72601 </v>
          </cell>
          <cell r="C95" t="str">
            <v>0821</v>
          </cell>
          <cell r="X95">
            <v>0</v>
          </cell>
        </row>
        <row r="96">
          <cell r="A96" t="str">
            <v>02</v>
          </cell>
          <cell r="B96" t="str">
            <v xml:space="preserve">72601 </v>
          </cell>
          <cell r="C96" t="str">
            <v>0822</v>
          </cell>
          <cell r="X96">
            <v>0</v>
          </cell>
        </row>
        <row r="97">
          <cell r="A97" t="str">
            <v>02</v>
          </cell>
          <cell r="B97" t="str">
            <v xml:space="preserve">72603 </v>
          </cell>
          <cell r="C97" t="str">
            <v>0800</v>
          </cell>
          <cell r="X97">
            <v>0</v>
          </cell>
        </row>
        <row r="98">
          <cell r="A98" t="str">
            <v>02</v>
          </cell>
          <cell r="B98" t="str">
            <v xml:space="preserve">72603 </v>
          </cell>
          <cell r="C98" t="str">
            <v>0841</v>
          </cell>
          <cell r="X98">
            <v>0</v>
          </cell>
        </row>
        <row r="99">
          <cell r="A99" t="str">
            <v>02</v>
          </cell>
          <cell r="B99" t="str">
            <v xml:space="preserve">72603 </v>
          </cell>
          <cell r="C99" t="str">
            <v>0842</v>
          </cell>
          <cell r="X99">
            <v>0</v>
          </cell>
        </row>
        <row r="100">
          <cell r="A100" t="str">
            <v>02</v>
          </cell>
          <cell r="B100" t="str">
            <v xml:space="preserve">72630 </v>
          </cell>
          <cell r="C100" t="str">
            <v>0065</v>
          </cell>
          <cell r="X100">
            <v>0</v>
          </cell>
        </row>
        <row r="101">
          <cell r="A101" t="str">
            <v>02</v>
          </cell>
          <cell r="B101" t="str">
            <v xml:space="preserve">72630 </v>
          </cell>
          <cell r="C101" t="str">
            <v>0800</v>
          </cell>
          <cell r="X101">
            <v>0</v>
          </cell>
        </row>
        <row r="102">
          <cell r="A102" t="str">
            <v>02</v>
          </cell>
          <cell r="B102" t="str">
            <v xml:space="preserve">72630 </v>
          </cell>
          <cell r="C102" t="str">
            <v>0810</v>
          </cell>
          <cell r="X102">
            <v>0</v>
          </cell>
        </row>
        <row r="103">
          <cell r="A103" t="str">
            <v>02</v>
          </cell>
          <cell r="B103" t="str">
            <v xml:space="preserve">72630 </v>
          </cell>
          <cell r="C103" t="str">
            <v>0811</v>
          </cell>
          <cell r="X103">
            <v>0</v>
          </cell>
        </row>
        <row r="104">
          <cell r="A104" t="str">
            <v>02</v>
          </cell>
          <cell r="B104" t="str">
            <v xml:space="preserve">72630 </v>
          </cell>
          <cell r="C104" t="str">
            <v>0820</v>
          </cell>
          <cell r="X104">
            <v>0</v>
          </cell>
        </row>
        <row r="105">
          <cell r="A105" t="str">
            <v>02</v>
          </cell>
          <cell r="B105" t="str">
            <v xml:space="preserve">72630 </v>
          </cell>
          <cell r="C105" t="str">
            <v>0828</v>
          </cell>
          <cell r="X105">
            <v>0</v>
          </cell>
        </row>
        <row r="106">
          <cell r="A106" t="str">
            <v>02</v>
          </cell>
          <cell r="B106" t="str">
            <v xml:space="preserve">72630 </v>
          </cell>
          <cell r="C106" t="str">
            <v>0836</v>
          </cell>
          <cell r="X106">
            <v>0</v>
          </cell>
        </row>
        <row r="107">
          <cell r="A107" t="str">
            <v>02</v>
          </cell>
          <cell r="B107" t="str">
            <v xml:space="preserve">72630 </v>
          </cell>
          <cell r="C107" t="str">
            <v>0841</v>
          </cell>
          <cell r="X107">
            <v>0</v>
          </cell>
        </row>
        <row r="108">
          <cell r="A108" t="str">
            <v>02</v>
          </cell>
          <cell r="B108" t="str">
            <v xml:space="preserve">72630 </v>
          </cell>
          <cell r="C108" t="str">
            <v>0842</v>
          </cell>
          <cell r="X108">
            <v>0</v>
          </cell>
        </row>
        <row r="109">
          <cell r="A109" t="str">
            <v>02</v>
          </cell>
          <cell r="B109" t="str">
            <v xml:space="preserve">72630 </v>
          </cell>
          <cell r="C109" t="str">
            <v>0880</v>
          </cell>
          <cell r="X109">
            <v>0</v>
          </cell>
        </row>
        <row r="110">
          <cell r="A110" t="str">
            <v>02</v>
          </cell>
          <cell r="B110" t="str">
            <v xml:space="preserve">72630 </v>
          </cell>
          <cell r="C110" t="str">
            <v>0881</v>
          </cell>
          <cell r="X110">
            <v>0</v>
          </cell>
        </row>
        <row r="111">
          <cell r="A111" t="str">
            <v>02</v>
          </cell>
          <cell r="B111" t="str">
            <v xml:space="preserve">72630 </v>
          </cell>
          <cell r="C111" t="str">
            <v>0882</v>
          </cell>
          <cell r="X111">
            <v>0</v>
          </cell>
        </row>
        <row r="112">
          <cell r="A112" t="str">
            <v>02</v>
          </cell>
          <cell r="B112" t="str">
            <v xml:space="preserve">72630 </v>
          </cell>
          <cell r="C112" t="str">
            <v>0892</v>
          </cell>
          <cell r="X112">
            <v>0</v>
          </cell>
        </row>
        <row r="113">
          <cell r="A113" t="str">
            <v>02</v>
          </cell>
          <cell r="B113" t="str">
            <v xml:space="preserve">72631 </v>
          </cell>
          <cell r="C113" t="str">
            <v>0060</v>
          </cell>
          <cell r="X113">
            <v>0</v>
          </cell>
        </row>
        <row r="114">
          <cell r="A114" t="str">
            <v>02</v>
          </cell>
          <cell r="B114" t="str">
            <v xml:space="preserve">72631 </v>
          </cell>
          <cell r="C114" t="str">
            <v>0061</v>
          </cell>
          <cell r="X114">
            <v>0</v>
          </cell>
        </row>
        <row r="115">
          <cell r="A115" t="str">
            <v>02</v>
          </cell>
          <cell r="B115" t="str">
            <v xml:space="preserve">72631 </v>
          </cell>
          <cell r="C115" t="str">
            <v>0065</v>
          </cell>
          <cell r="X115">
            <v>0</v>
          </cell>
        </row>
        <row r="116">
          <cell r="A116" t="str">
            <v>02</v>
          </cell>
          <cell r="B116" t="str">
            <v xml:space="preserve">72631 </v>
          </cell>
          <cell r="C116" t="str">
            <v>0066</v>
          </cell>
          <cell r="X116">
            <v>0</v>
          </cell>
        </row>
        <row r="117">
          <cell r="A117" t="str">
            <v>02</v>
          </cell>
          <cell r="B117" t="str">
            <v xml:space="preserve">72631 </v>
          </cell>
          <cell r="C117" t="str">
            <v>0810</v>
          </cell>
          <cell r="X117">
            <v>0</v>
          </cell>
        </row>
        <row r="118">
          <cell r="A118" t="str">
            <v>02</v>
          </cell>
          <cell r="B118" t="str">
            <v xml:space="preserve">72631 </v>
          </cell>
          <cell r="C118" t="str">
            <v>0811</v>
          </cell>
          <cell r="X118">
            <v>0</v>
          </cell>
        </row>
        <row r="119">
          <cell r="A119" t="str">
            <v>02</v>
          </cell>
          <cell r="B119" t="str">
            <v xml:space="preserve">72631 </v>
          </cell>
          <cell r="C119" t="str">
            <v>0820</v>
          </cell>
          <cell r="X119">
            <v>0</v>
          </cell>
        </row>
        <row r="120">
          <cell r="A120" t="str">
            <v>02</v>
          </cell>
          <cell r="B120" t="str">
            <v xml:space="preserve">72180 </v>
          </cell>
          <cell r="C120" t="str">
            <v>0800</v>
          </cell>
          <cell r="X120">
            <v>0</v>
          </cell>
        </row>
        <row r="121">
          <cell r="A121" t="str">
            <v>02</v>
          </cell>
          <cell r="B121" t="str">
            <v xml:space="preserve">72180 </v>
          </cell>
          <cell r="C121" t="str">
            <v>0810</v>
          </cell>
          <cell r="X121">
            <v>0</v>
          </cell>
        </row>
        <row r="122">
          <cell r="A122" t="str">
            <v>02</v>
          </cell>
          <cell r="B122" t="str">
            <v xml:space="preserve">72180 </v>
          </cell>
          <cell r="C122" t="str">
            <v>0811</v>
          </cell>
          <cell r="X122">
            <v>0</v>
          </cell>
        </row>
        <row r="123">
          <cell r="A123" t="str">
            <v>02</v>
          </cell>
          <cell r="B123" t="str">
            <v xml:space="preserve">72180 </v>
          </cell>
          <cell r="C123" t="str">
            <v>0828</v>
          </cell>
          <cell r="X123">
            <v>0</v>
          </cell>
        </row>
        <row r="124">
          <cell r="A124" t="str">
            <v>02</v>
          </cell>
          <cell r="B124" t="str">
            <v xml:space="preserve">72180 </v>
          </cell>
          <cell r="C124" t="str">
            <v>0842</v>
          </cell>
          <cell r="X124">
            <v>0</v>
          </cell>
        </row>
        <row r="125">
          <cell r="A125" t="str">
            <v>02</v>
          </cell>
          <cell r="B125" t="str">
            <v xml:space="preserve">72180 </v>
          </cell>
          <cell r="C125" t="str">
            <v>0880</v>
          </cell>
          <cell r="X125">
            <v>0</v>
          </cell>
        </row>
        <row r="126">
          <cell r="A126" t="str">
            <v>02</v>
          </cell>
          <cell r="B126" t="str">
            <v xml:space="preserve">72180 </v>
          </cell>
          <cell r="C126" t="str">
            <v>0881</v>
          </cell>
          <cell r="X126">
            <v>0</v>
          </cell>
        </row>
        <row r="127">
          <cell r="A127" t="str">
            <v>02</v>
          </cell>
          <cell r="B127" t="str">
            <v xml:space="preserve">72180 </v>
          </cell>
          <cell r="C127" t="str">
            <v>0882</v>
          </cell>
          <cell r="X127">
            <v>0</v>
          </cell>
        </row>
        <row r="128">
          <cell r="A128" t="str">
            <v>02</v>
          </cell>
          <cell r="B128" t="str">
            <v xml:space="preserve">72180 </v>
          </cell>
          <cell r="C128" t="str">
            <v>0892</v>
          </cell>
          <cell r="X128">
            <v>0</v>
          </cell>
        </row>
        <row r="129">
          <cell r="A129" t="str">
            <v>02</v>
          </cell>
          <cell r="B129" t="str">
            <v xml:space="preserve">72520 </v>
          </cell>
          <cell r="C129" t="str">
            <v>0060</v>
          </cell>
          <cell r="X129">
            <v>0</v>
          </cell>
        </row>
        <row r="130">
          <cell r="A130" t="str">
            <v>02</v>
          </cell>
          <cell r="B130" t="str">
            <v xml:space="preserve">72520 </v>
          </cell>
          <cell r="C130" t="str">
            <v>0061</v>
          </cell>
          <cell r="X130">
            <v>0</v>
          </cell>
        </row>
        <row r="131">
          <cell r="A131" t="str">
            <v>02</v>
          </cell>
          <cell r="B131" t="str">
            <v xml:space="preserve">72520 </v>
          </cell>
          <cell r="C131" t="str">
            <v>0065</v>
          </cell>
          <cell r="X131">
            <v>0</v>
          </cell>
        </row>
        <row r="132">
          <cell r="A132" t="str">
            <v>02</v>
          </cell>
          <cell r="B132" t="str">
            <v xml:space="preserve">72520 </v>
          </cell>
          <cell r="C132" t="str">
            <v>0066</v>
          </cell>
          <cell r="X132">
            <v>0</v>
          </cell>
        </row>
        <row r="133">
          <cell r="A133" t="str">
            <v>02</v>
          </cell>
          <cell r="B133" t="str">
            <v xml:space="preserve">72520 </v>
          </cell>
          <cell r="C133" t="str">
            <v>0800</v>
          </cell>
          <cell r="X133">
            <v>0</v>
          </cell>
        </row>
        <row r="134">
          <cell r="A134" t="str">
            <v>02</v>
          </cell>
          <cell r="B134" t="str">
            <v xml:space="preserve">72520 </v>
          </cell>
          <cell r="C134" t="str">
            <v>0810</v>
          </cell>
          <cell r="X134">
            <v>0</v>
          </cell>
        </row>
        <row r="135">
          <cell r="A135" t="str">
            <v>02</v>
          </cell>
          <cell r="B135" t="str">
            <v xml:space="preserve">72520 </v>
          </cell>
          <cell r="C135" t="str">
            <v>0811</v>
          </cell>
          <cell r="X135">
            <v>0</v>
          </cell>
        </row>
        <row r="136">
          <cell r="A136" t="str">
            <v>02</v>
          </cell>
          <cell r="B136" t="str">
            <v xml:space="preserve">72520 </v>
          </cell>
          <cell r="C136" t="str">
            <v>0820</v>
          </cell>
          <cell r="X136">
            <v>0</v>
          </cell>
        </row>
        <row r="137">
          <cell r="A137" t="str">
            <v>02</v>
          </cell>
          <cell r="B137" t="str">
            <v xml:space="preserve">72520 </v>
          </cell>
          <cell r="C137" t="str">
            <v>0821</v>
          </cell>
          <cell r="X137">
            <v>0</v>
          </cell>
        </row>
        <row r="138">
          <cell r="A138" t="str">
            <v>02</v>
          </cell>
          <cell r="B138" t="str">
            <v xml:space="preserve">72520 </v>
          </cell>
          <cell r="C138" t="str">
            <v>0822</v>
          </cell>
          <cell r="X138">
            <v>0</v>
          </cell>
        </row>
        <row r="139">
          <cell r="A139" t="str">
            <v>02</v>
          </cell>
          <cell r="B139" t="str">
            <v xml:space="preserve">72520 </v>
          </cell>
          <cell r="C139" t="str">
            <v>0824</v>
          </cell>
          <cell r="X139">
            <v>0</v>
          </cell>
        </row>
        <row r="140">
          <cell r="A140" t="str">
            <v>02</v>
          </cell>
          <cell r="B140" t="str">
            <v xml:space="preserve">72520 </v>
          </cell>
          <cell r="C140" t="str">
            <v>0826</v>
          </cell>
          <cell r="X140">
            <v>0</v>
          </cell>
        </row>
        <row r="141">
          <cell r="A141" t="str">
            <v>02</v>
          </cell>
          <cell r="B141" t="str">
            <v xml:space="preserve">72520 </v>
          </cell>
          <cell r="C141" t="str">
            <v>0827</v>
          </cell>
          <cell r="X141">
            <v>0</v>
          </cell>
        </row>
        <row r="142">
          <cell r="A142" t="str">
            <v>02</v>
          </cell>
          <cell r="B142" t="str">
            <v xml:space="preserve">72520 </v>
          </cell>
          <cell r="C142" t="str">
            <v>0828</v>
          </cell>
          <cell r="X142">
            <v>0</v>
          </cell>
        </row>
        <row r="143">
          <cell r="A143" t="str">
            <v>02</v>
          </cell>
          <cell r="B143" t="str">
            <v xml:space="preserve">72520 </v>
          </cell>
          <cell r="C143" t="str">
            <v>0829</v>
          </cell>
          <cell r="X143">
            <v>0</v>
          </cell>
        </row>
        <row r="144">
          <cell r="A144" t="str">
            <v>02</v>
          </cell>
          <cell r="B144" t="str">
            <v xml:space="preserve">72520 </v>
          </cell>
          <cell r="C144" t="str">
            <v>0831</v>
          </cell>
          <cell r="X144">
            <v>0</v>
          </cell>
        </row>
        <row r="145">
          <cell r="A145" t="str">
            <v>02</v>
          </cell>
          <cell r="B145" t="str">
            <v xml:space="preserve">72520 </v>
          </cell>
          <cell r="C145" t="str">
            <v>0832</v>
          </cell>
          <cell r="X145">
            <v>0</v>
          </cell>
        </row>
        <row r="146">
          <cell r="A146" t="str">
            <v>02</v>
          </cell>
          <cell r="B146" t="str">
            <v xml:space="preserve">72520 </v>
          </cell>
          <cell r="C146" t="str">
            <v>0833</v>
          </cell>
          <cell r="X146">
            <v>0</v>
          </cell>
        </row>
        <row r="147">
          <cell r="A147" t="str">
            <v>02</v>
          </cell>
          <cell r="B147" t="str">
            <v xml:space="preserve">72520 </v>
          </cell>
          <cell r="C147" t="str">
            <v>0836</v>
          </cell>
          <cell r="X147">
            <v>0</v>
          </cell>
        </row>
        <row r="148">
          <cell r="A148" t="str">
            <v>02</v>
          </cell>
          <cell r="B148" t="str">
            <v xml:space="preserve">72520 </v>
          </cell>
          <cell r="C148" t="str">
            <v>0841</v>
          </cell>
          <cell r="X148">
            <v>0</v>
          </cell>
        </row>
        <row r="149">
          <cell r="A149" t="str">
            <v>02</v>
          </cell>
          <cell r="B149" t="str">
            <v xml:space="preserve">72520 </v>
          </cell>
          <cell r="C149" t="str">
            <v>0842</v>
          </cell>
          <cell r="X149">
            <v>0</v>
          </cell>
        </row>
        <row r="150">
          <cell r="A150" t="str">
            <v>02</v>
          </cell>
          <cell r="B150" t="str">
            <v xml:space="preserve">72520 </v>
          </cell>
          <cell r="C150" t="str">
            <v>0880</v>
          </cell>
          <cell r="X150">
            <v>0</v>
          </cell>
        </row>
        <row r="151">
          <cell r="A151" t="str">
            <v>02</v>
          </cell>
          <cell r="B151" t="str">
            <v xml:space="preserve">72520 </v>
          </cell>
          <cell r="C151" t="str">
            <v>0881</v>
          </cell>
          <cell r="X151">
            <v>0</v>
          </cell>
        </row>
        <row r="152">
          <cell r="A152" t="str">
            <v>02</v>
          </cell>
          <cell r="B152" t="str">
            <v xml:space="preserve">72520 </v>
          </cell>
          <cell r="C152" t="str">
            <v>0882</v>
          </cell>
          <cell r="X152">
            <v>0</v>
          </cell>
        </row>
        <row r="153">
          <cell r="A153" t="str">
            <v>02</v>
          </cell>
          <cell r="B153" t="str">
            <v xml:space="preserve">72520 </v>
          </cell>
          <cell r="C153" t="str">
            <v>0892</v>
          </cell>
          <cell r="X153">
            <v>0</v>
          </cell>
        </row>
        <row r="154">
          <cell r="A154" t="str">
            <v>02</v>
          </cell>
          <cell r="B154" t="str">
            <v xml:space="preserve">72520 </v>
          </cell>
          <cell r="C154" t="str">
            <v>0893</v>
          </cell>
          <cell r="X154">
            <v>0</v>
          </cell>
        </row>
        <row r="155">
          <cell r="A155" t="str">
            <v>02</v>
          </cell>
          <cell r="B155" t="str">
            <v xml:space="preserve">72521 </v>
          </cell>
          <cell r="C155" t="str">
            <v>0882</v>
          </cell>
          <cell r="X155">
            <v>0</v>
          </cell>
        </row>
        <row r="156">
          <cell r="A156" t="str">
            <v>02</v>
          </cell>
          <cell r="B156" t="str">
            <v xml:space="preserve">72570 </v>
          </cell>
          <cell r="C156" t="str">
            <v>0826</v>
          </cell>
          <cell r="X156">
            <v>0</v>
          </cell>
        </row>
        <row r="157">
          <cell r="A157" t="str">
            <v>02</v>
          </cell>
          <cell r="B157" t="str">
            <v xml:space="preserve">72590 </v>
          </cell>
          <cell r="C157" t="str">
            <v>0841</v>
          </cell>
          <cell r="X157">
            <v>0</v>
          </cell>
        </row>
        <row r="158">
          <cell r="A158" t="str">
            <v>02</v>
          </cell>
          <cell r="B158" t="str">
            <v xml:space="preserve">72600 </v>
          </cell>
          <cell r="C158" t="str">
            <v>0060</v>
          </cell>
          <cell r="X158">
            <v>0</v>
          </cell>
        </row>
        <row r="159">
          <cell r="A159" t="str">
            <v>02</v>
          </cell>
          <cell r="B159" t="str">
            <v xml:space="preserve">72600 </v>
          </cell>
          <cell r="C159" t="str">
            <v>0061</v>
          </cell>
          <cell r="X159">
            <v>0</v>
          </cell>
        </row>
        <row r="160">
          <cell r="A160" t="str">
            <v>02</v>
          </cell>
          <cell r="B160" t="str">
            <v xml:space="preserve">72600 </v>
          </cell>
          <cell r="C160" t="str">
            <v>0065</v>
          </cell>
          <cell r="X160">
            <v>0</v>
          </cell>
        </row>
        <row r="161">
          <cell r="A161" t="str">
            <v>02</v>
          </cell>
          <cell r="B161" t="str">
            <v xml:space="preserve">72600 </v>
          </cell>
          <cell r="C161" t="str">
            <v>0066</v>
          </cell>
          <cell r="X161">
            <v>0</v>
          </cell>
        </row>
        <row r="162">
          <cell r="A162" t="str">
            <v>02</v>
          </cell>
          <cell r="B162" t="str">
            <v xml:space="preserve">72600 </v>
          </cell>
          <cell r="C162" t="str">
            <v>0800</v>
          </cell>
          <cell r="X162">
            <v>0</v>
          </cell>
        </row>
        <row r="163">
          <cell r="A163" t="str">
            <v>02</v>
          </cell>
          <cell r="B163" t="str">
            <v xml:space="preserve">72600 </v>
          </cell>
          <cell r="C163" t="str">
            <v>0810</v>
          </cell>
          <cell r="X163">
            <v>0</v>
          </cell>
        </row>
        <row r="164">
          <cell r="A164" t="str">
            <v>02</v>
          </cell>
          <cell r="B164" t="str">
            <v xml:space="preserve">72600 </v>
          </cell>
          <cell r="C164" t="str">
            <v>0811</v>
          </cell>
          <cell r="X164">
            <v>0</v>
          </cell>
        </row>
        <row r="165">
          <cell r="A165" t="str">
            <v>02</v>
          </cell>
          <cell r="B165" t="str">
            <v xml:space="preserve">72600 </v>
          </cell>
          <cell r="C165" t="str">
            <v>0826</v>
          </cell>
          <cell r="X165">
            <v>0</v>
          </cell>
        </row>
        <row r="166">
          <cell r="A166" t="str">
            <v>02</v>
          </cell>
          <cell r="B166" t="str">
            <v xml:space="preserve">72600 </v>
          </cell>
          <cell r="C166" t="str">
            <v>0828</v>
          </cell>
          <cell r="X166">
            <v>0</v>
          </cell>
        </row>
        <row r="167">
          <cell r="A167" t="str">
            <v>02</v>
          </cell>
          <cell r="B167" t="str">
            <v xml:space="preserve">72600 </v>
          </cell>
          <cell r="C167" t="str">
            <v>0831</v>
          </cell>
          <cell r="X167">
            <v>0</v>
          </cell>
        </row>
        <row r="168">
          <cell r="A168" t="str">
            <v>02</v>
          </cell>
          <cell r="B168" t="str">
            <v xml:space="preserve">72600 </v>
          </cell>
          <cell r="C168" t="str">
            <v>0832</v>
          </cell>
          <cell r="X168">
            <v>0</v>
          </cell>
        </row>
        <row r="169">
          <cell r="A169" t="str">
            <v>02</v>
          </cell>
          <cell r="B169" t="str">
            <v xml:space="preserve">72600 </v>
          </cell>
          <cell r="C169" t="str">
            <v>0833</v>
          </cell>
          <cell r="X169">
            <v>0</v>
          </cell>
        </row>
        <row r="170">
          <cell r="A170" t="str">
            <v>02</v>
          </cell>
          <cell r="B170" t="str">
            <v xml:space="preserve">72600 </v>
          </cell>
          <cell r="C170" t="str">
            <v>0836</v>
          </cell>
          <cell r="X170">
            <v>0</v>
          </cell>
        </row>
        <row r="171">
          <cell r="A171" t="str">
            <v>02</v>
          </cell>
          <cell r="B171" t="str">
            <v xml:space="preserve">72600 </v>
          </cell>
          <cell r="C171" t="str">
            <v>0841</v>
          </cell>
          <cell r="X171">
            <v>0</v>
          </cell>
        </row>
        <row r="172">
          <cell r="A172" t="str">
            <v>02</v>
          </cell>
          <cell r="B172" t="str">
            <v xml:space="preserve">72600 </v>
          </cell>
          <cell r="C172" t="str">
            <v>0842</v>
          </cell>
          <cell r="X172">
            <v>0</v>
          </cell>
        </row>
        <row r="173">
          <cell r="A173" t="str">
            <v>02</v>
          </cell>
          <cell r="B173" t="str">
            <v xml:space="preserve">72600 </v>
          </cell>
          <cell r="C173" t="str">
            <v>0844</v>
          </cell>
          <cell r="X173">
            <v>0</v>
          </cell>
        </row>
        <row r="174">
          <cell r="A174" t="str">
            <v>02</v>
          </cell>
          <cell r="B174" t="str">
            <v xml:space="preserve">72600 </v>
          </cell>
          <cell r="C174" t="str">
            <v>0880</v>
          </cell>
          <cell r="X174">
            <v>0</v>
          </cell>
        </row>
        <row r="175">
          <cell r="A175" t="str">
            <v>02</v>
          </cell>
          <cell r="B175" t="str">
            <v xml:space="preserve">72600 </v>
          </cell>
          <cell r="C175" t="str">
            <v>0881</v>
          </cell>
          <cell r="X175">
            <v>0</v>
          </cell>
        </row>
        <row r="176">
          <cell r="A176" t="str">
            <v>02</v>
          </cell>
          <cell r="B176" t="str">
            <v xml:space="preserve">72600 </v>
          </cell>
          <cell r="C176" t="str">
            <v>0882</v>
          </cell>
          <cell r="X176">
            <v>0</v>
          </cell>
        </row>
        <row r="177">
          <cell r="A177" t="str">
            <v>02</v>
          </cell>
          <cell r="B177" t="str">
            <v xml:space="preserve">72600 </v>
          </cell>
          <cell r="C177" t="str">
            <v>0892</v>
          </cell>
          <cell r="X177">
            <v>0</v>
          </cell>
        </row>
        <row r="178">
          <cell r="A178" t="str">
            <v>02</v>
          </cell>
          <cell r="B178" t="str">
            <v xml:space="preserve">72600 </v>
          </cell>
          <cell r="C178" t="str">
            <v>0893</v>
          </cell>
          <cell r="X178">
            <v>0</v>
          </cell>
        </row>
        <row r="179">
          <cell r="A179" t="str">
            <v>02</v>
          </cell>
          <cell r="B179" t="str">
            <v xml:space="preserve">72601 </v>
          </cell>
          <cell r="C179" t="str">
            <v>0821</v>
          </cell>
          <cell r="X179">
            <v>0</v>
          </cell>
        </row>
        <row r="180">
          <cell r="A180" t="str">
            <v>02</v>
          </cell>
          <cell r="B180" t="str">
            <v xml:space="preserve">72601 </v>
          </cell>
          <cell r="C180" t="str">
            <v>0822</v>
          </cell>
          <cell r="X180">
            <v>0</v>
          </cell>
        </row>
        <row r="181">
          <cell r="A181" t="str">
            <v>02</v>
          </cell>
          <cell r="B181" t="str">
            <v xml:space="preserve">72603 </v>
          </cell>
          <cell r="C181" t="str">
            <v>0800</v>
          </cell>
          <cell r="X181">
            <v>0</v>
          </cell>
        </row>
        <row r="182">
          <cell r="A182" t="str">
            <v>02</v>
          </cell>
          <cell r="B182" t="str">
            <v xml:space="preserve">72603 </v>
          </cell>
          <cell r="C182" t="str">
            <v>0841</v>
          </cell>
          <cell r="X182">
            <v>0</v>
          </cell>
        </row>
        <row r="183">
          <cell r="A183" t="str">
            <v>02</v>
          </cell>
          <cell r="B183" t="str">
            <v xml:space="preserve">72603 </v>
          </cell>
          <cell r="C183" t="str">
            <v>0842</v>
          </cell>
          <cell r="X183">
            <v>0</v>
          </cell>
        </row>
        <row r="184">
          <cell r="A184" t="str">
            <v>02</v>
          </cell>
          <cell r="B184" t="str">
            <v xml:space="preserve">72630 </v>
          </cell>
          <cell r="C184" t="str">
            <v>0065</v>
          </cell>
          <cell r="X184">
            <v>0</v>
          </cell>
        </row>
        <row r="185">
          <cell r="A185" t="str">
            <v>02</v>
          </cell>
          <cell r="B185" t="str">
            <v xml:space="preserve">72630 </v>
          </cell>
          <cell r="C185" t="str">
            <v>0800</v>
          </cell>
          <cell r="X185">
            <v>0</v>
          </cell>
        </row>
        <row r="186">
          <cell r="A186" t="str">
            <v>02</v>
          </cell>
          <cell r="B186" t="str">
            <v xml:space="preserve">72630 </v>
          </cell>
          <cell r="C186" t="str">
            <v>0810</v>
          </cell>
          <cell r="X186">
            <v>0</v>
          </cell>
        </row>
        <row r="187">
          <cell r="A187" t="str">
            <v>02</v>
          </cell>
          <cell r="B187" t="str">
            <v xml:space="preserve">72630 </v>
          </cell>
          <cell r="C187" t="str">
            <v>0811</v>
          </cell>
          <cell r="X187">
            <v>0</v>
          </cell>
        </row>
        <row r="188">
          <cell r="A188" t="str">
            <v>02</v>
          </cell>
          <cell r="B188" t="str">
            <v xml:space="preserve">72630 </v>
          </cell>
          <cell r="C188" t="str">
            <v>0820</v>
          </cell>
          <cell r="X188">
            <v>0</v>
          </cell>
        </row>
        <row r="189">
          <cell r="A189" t="str">
            <v>02</v>
          </cell>
          <cell r="B189" t="str">
            <v xml:space="preserve">72630 </v>
          </cell>
          <cell r="C189" t="str">
            <v>0828</v>
          </cell>
          <cell r="X189">
            <v>0</v>
          </cell>
        </row>
        <row r="190">
          <cell r="A190" t="str">
            <v>02</v>
          </cell>
          <cell r="B190" t="str">
            <v xml:space="preserve">72630 </v>
          </cell>
          <cell r="C190" t="str">
            <v>0836</v>
          </cell>
          <cell r="X190">
            <v>0</v>
          </cell>
        </row>
        <row r="191">
          <cell r="A191" t="str">
            <v>02</v>
          </cell>
          <cell r="B191" t="str">
            <v xml:space="preserve">72630 </v>
          </cell>
          <cell r="C191" t="str">
            <v>0841</v>
          </cell>
          <cell r="X191">
            <v>0</v>
          </cell>
        </row>
        <row r="192">
          <cell r="A192" t="str">
            <v>02</v>
          </cell>
          <cell r="B192" t="str">
            <v xml:space="preserve">72630 </v>
          </cell>
          <cell r="C192" t="str">
            <v>0842</v>
          </cell>
          <cell r="X192">
            <v>0</v>
          </cell>
        </row>
        <row r="193">
          <cell r="A193" t="str">
            <v>02</v>
          </cell>
          <cell r="B193" t="str">
            <v xml:space="preserve">72630 </v>
          </cell>
          <cell r="C193" t="str">
            <v>0845</v>
          </cell>
          <cell r="X193">
            <v>0</v>
          </cell>
        </row>
        <row r="194">
          <cell r="A194" t="str">
            <v>02</v>
          </cell>
          <cell r="B194" t="str">
            <v xml:space="preserve">72630 </v>
          </cell>
          <cell r="C194" t="str">
            <v>0880</v>
          </cell>
          <cell r="X194">
            <v>0</v>
          </cell>
        </row>
        <row r="195">
          <cell r="A195" t="str">
            <v>02</v>
          </cell>
          <cell r="B195" t="str">
            <v xml:space="preserve">72630 </v>
          </cell>
          <cell r="C195" t="str">
            <v>0881</v>
          </cell>
          <cell r="X195">
            <v>0</v>
          </cell>
        </row>
        <row r="196">
          <cell r="A196" t="str">
            <v>02</v>
          </cell>
          <cell r="B196" t="str">
            <v xml:space="preserve">72630 </v>
          </cell>
          <cell r="C196" t="str">
            <v>0882</v>
          </cell>
          <cell r="X196">
            <v>0</v>
          </cell>
        </row>
        <row r="197">
          <cell r="A197" t="str">
            <v>02</v>
          </cell>
          <cell r="B197" t="str">
            <v xml:space="preserve">72630 </v>
          </cell>
          <cell r="C197" t="str">
            <v>0892</v>
          </cell>
          <cell r="X197">
            <v>0</v>
          </cell>
        </row>
        <row r="198">
          <cell r="A198" t="str">
            <v>02</v>
          </cell>
          <cell r="B198" t="str">
            <v xml:space="preserve">72631 </v>
          </cell>
          <cell r="C198" t="str">
            <v>0060</v>
          </cell>
          <cell r="X198">
            <v>0</v>
          </cell>
        </row>
        <row r="199">
          <cell r="A199" t="str">
            <v>02</v>
          </cell>
          <cell r="B199" t="str">
            <v xml:space="preserve">72631 </v>
          </cell>
          <cell r="C199" t="str">
            <v>0061</v>
          </cell>
          <cell r="X199">
            <v>0</v>
          </cell>
        </row>
        <row r="200">
          <cell r="A200" t="str">
            <v>02</v>
          </cell>
          <cell r="B200" t="str">
            <v xml:space="preserve">72631 </v>
          </cell>
          <cell r="C200" t="str">
            <v>0065</v>
          </cell>
          <cell r="X200">
            <v>0</v>
          </cell>
        </row>
        <row r="201">
          <cell r="A201" t="str">
            <v>02</v>
          </cell>
          <cell r="B201" t="str">
            <v xml:space="preserve">72631 </v>
          </cell>
          <cell r="C201" t="str">
            <v>0066</v>
          </cell>
          <cell r="X201">
            <v>0</v>
          </cell>
        </row>
        <row r="202">
          <cell r="A202" t="str">
            <v>02</v>
          </cell>
          <cell r="B202" t="str">
            <v xml:space="preserve">72631 </v>
          </cell>
          <cell r="C202" t="str">
            <v>0810</v>
          </cell>
          <cell r="X202">
            <v>0</v>
          </cell>
        </row>
        <row r="203">
          <cell r="A203" t="str">
            <v>02</v>
          </cell>
          <cell r="B203" t="str">
            <v xml:space="preserve">72631 </v>
          </cell>
          <cell r="C203" t="str">
            <v>0811</v>
          </cell>
          <cell r="X203">
            <v>0</v>
          </cell>
        </row>
        <row r="204">
          <cell r="A204" t="str">
            <v>02</v>
          </cell>
          <cell r="B204" t="str">
            <v xml:space="preserve">72631 </v>
          </cell>
          <cell r="C204" t="str">
            <v>0820</v>
          </cell>
          <cell r="X204">
            <v>0</v>
          </cell>
        </row>
        <row r="205">
          <cell r="A205" t="str">
            <v>02</v>
          </cell>
          <cell r="B205" t="str">
            <v xml:space="preserve">72631 </v>
          </cell>
          <cell r="C205" t="str">
            <v>0828</v>
          </cell>
          <cell r="X205">
            <v>0</v>
          </cell>
        </row>
        <row r="206">
          <cell r="A206" t="str">
            <v>02</v>
          </cell>
          <cell r="B206" t="str">
            <v xml:space="preserve">72631 </v>
          </cell>
          <cell r="C206" t="str">
            <v>0831</v>
          </cell>
          <cell r="X206">
            <v>0</v>
          </cell>
        </row>
        <row r="207">
          <cell r="A207" t="str">
            <v>02</v>
          </cell>
          <cell r="B207" t="str">
            <v xml:space="preserve">72631 </v>
          </cell>
          <cell r="C207" t="str">
            <v>0832</v>
          </cell>
          <cell r="X207">
            <v>0</v>
          </cell>
        </row>
        <row r="208">
          <cell r="A208" t="str">
            <v>02</v>
          </cell>
          <cell r="B208" t="str">
            <v xml:space="preserve">72631 </v>
          </cell>
          <cell r="C208" t="str">
            <v>0833</v>
          </cell>
          <cell r="X208">
            <v>0</v>
          </cell>
        </row>
        <row r="209">
          <cell r="A209" t="str">
            <v>02</v>
          </cell>
          <cell r="B209" t="str">
            <v xml:space="preserve">72631 </v>
          </cell>
          <cell r="C209" t="str">
            <v>0841</v>
          </cell>
          <cell r="X209">
            <v>0</v>
          </cell>
        </row>
        <row r="210">
          <cell r="A210" t="str">
            <v>02</v>
          </cell>
          <cell r="B210" t="str">
            <v xml:space="preserve">72631 </v>
          </cell>
          <cell r="C210" t="str">
            <v>0881</v>
          </cell>
          <cell r="X210">
            <v>0</v>
          </cell>
        </row>
        <row r="211">
          <cell r="A211" t="str">
            <v>02</v>
          </cell>
          <cell r="B211" t="str">
            <v xml:space="preserve">72631 </v>
          </cell>
          <cell r="C211" t="str">
            <v>0892</v>
          </cell>
          <cell r="X211">
            <v>0</v>
          </cell>
        </row>
        <row r="212">
          <cell r="A212" t="str">
            <v>02</v>
          </cell>
          <cell r="B212" t="str">
            <v xml:space="preserve">72632 </v>
          </cell>
          <cell r="C212" t="str">
            <v>0841</v>
          </cell>
          <cell r="X212">
            <v>0</v>
          </cell>
        </row>
        <row r="213">
          <cell r="A213" t="str">
            <v>02</v>
          </cell>
          <cell r="B213" t="str">
            <v xml:space="preserve">72632 </v>
          </cell>
          <cell r="C213" t="str">
            <v>0842</v>
          </cell>
          <cell r="X213">
            <v>0</v>
          </cell>
        </row>
        <row r="214">
          <cell r="A214" t="str">
            <v>02</v>
          </cell>
          <cell r="B214" t="str">
            <v xml:space="preserve">72650 </v>
          </cell>
          <cell r="C214" t="str">
            <v>0821</v>
          </cell>
          <cell r="X214">
            <v>0</v>
          </cell>
        </row>
        <row r="215">
          <cell r="A215" t="str">
            <v>02</v>
          </cell>
          <cell r="B215" t="str">
            <v xml:space="preserve">72720 </v>
          </cell>
          <cell r="C215" t="str">
            <v>0060</v>
          </cell>
          <cell r="X215">
            <v>0</v>
          </cell>
        </row>
        <row r="216">
          <cell r="A216" t="str">
            <v>02</v>
          </cell>
          <cell r="B216" t="str">
            <v xml:space="preserve">72720 </v>
          </cell>
          <cell r="C216" t="str">
            <v>0811</v>
          </cell>
          <cell r="X216">
            <v>0</v>
          </cell>
        </row>
        <row r="217">
          <cell r="A217" t="str">
            <v>02</v>
          </cell>
          <cell r="B217" t="str">
            <v xml:space="preserve">72720 </v>
          </cell>
          <cell r="C217" t="str">
            <v>0832</v>
          </cell>
          <cell r="X217">
            <v>0</v>
          </cell>
        </row>
        <row r="218">
          <cell r="A218" t="str">
            <v>02</v>
          </cell>
          <cell r="B218" t="str">
            <v xml:space="preserve">72750 </v>
          </cell>
          <cell r="C218" t="str">
            <v>0826</v>
          </cell>
          <cell r="X218">
            <v>0</v>
          </cell>
        </row>
        <row r="219">
          <cell r="A219" t="str">
            <v>02</v>
          </cell>
          <cell r="B219" t="str">
            <v xml:space="preserve">72907 </v>
          </cell>
          <cell r="C219" t="str">
            <v>0800</v>
          </cell>
          <cell r="X219">
            <v>0</v>
          </cell>
        </row>
        <row r="220">
          <cell r="A220" t="str">
            <v>02</v>
          </cell>
          <cell r="B220" t="str">
            <v xml:space="preserve">72907 </v>
          </cell>
          <cell r="C220" t="str">
            <v>0821</v>
          </cell>
          <cell r="X220">
            <v>0</v>
          </cell>
        </row>
        <row r="221">
          <cell r="A221" t="str">
            <v>02</v>
          </cell>
          <cell r="B221" t="str">
            <v xml:space="preserve">72908 </v>
          </cell>
          <cell r="C221" t="str">
            <v>0836</v>
          </cell>
          <cell r="X221">
            <v>0</v>
          </cell>
        </row>
        <row r="222">
          <cell r="A222" t="str">
            <v>02</v>
          </cell>
          <cell r="B222" t="str">
            <v xml:space="preserve">72929 </v>
          </cell>
          <cell r="C222" t="str">
            <v>0832</v>
          </cell>
          <cell r="X222">
            <v>0</v>
          </cell>
        </row>
        <row r="223">
          <cell r="A223" t="str">
            <v>02</v>
          </cell>
          <cell r="B223" t="str">
            <v xml:space="preserve">72929 </v>
          </cell>
          <cell r="C223" t="str">
            <v>0842</v>
          </cell>
          <cell r="X223">
            <v>0</v>
          </cell>
        </row>
        <row r="224">
          <cell r="A224" t="str">
            <v>02</v>
          </cell>
          <cell r="B224" t="str">
            <v xml:space="preserve">72929 </v>
          </cell>
          <cell r="C224" t="str">
            <v>0880</v>
          </cell>
          <cell r="X224">
            <v>0</v>
          </cell>
        </row>
        <row r="225">
          <cell r="A225" t="str">
            <v>02</v>
          </cell>
          <cell r="B225" t="str">
            <v xml:space="preserve">72990 </v>
          </cell>
          <cell r="C225" t="str">
            <v>0061</v>
          </cell>
          <cell r="X225">
            <v>0</v>
          </cell>
        </row>
        <row r="226">
          <cell r="A226" t="str">
            <v>02</v>
          </cell>
          <cell r="B226" t="str">
            <v xml:space="preserve">72999 </v>
          </cell>
          <cell r="C226" t="str">
            <v>0821</v>
          </cell>
          <cell r="X226">
            <v>0</v>
          </cell>
        </row>
        <row r="227">
          <cell r="A227" t="str">
            <v>02</v>
          </cell>
          <cell r="B227" t="str">
            <v xml:space="preserve">72999 </v>
          </cell>
          <cell r="C227" t="str">
            <v>0824</v>
          </cell>
          <cell r="X227">
            <v>0</v>
          </cell>
        </row>
        <row r="228">
          <cell r="A228" t="str">
            <v>02</v>
          </cell>
          <cell r="B228" t="str">
            <v xml:space="preserve">72999 </v>
          </cell>
          <cell r="C228" t="str">
            <v>0826</v>
          </cell>
          <cell r="X228">
            <v>0</v>
          </cell>
        </row>
        <row r="229">
          <cell r="A229" t="str">
            <v>02</v>
          </cell>
          <cell r="B229" t="str">
            <v xml:space="preserve">72999 </v>
          </cell>
          <cell r="C229" t="str">
            <v>0831</v>
          </cell>
          <cell r="X229">
            <v>0</v>
          </cell>
        </row>
        <row r="230">
          <cell r="A230" t="str">
            <v>02</v>
          </cell>
          <cell r="B230" t="str">
            <v xml:space="preserve">72999 </v>
          </cell>
          <cell r="C230" t="str">
            <v>0833</v>
          </cell>
          <cell r="X230">
            <v>0</v>
          </cell>
        </row>
        <row r="231">
          <cell r="A231" t="str">
            <v>02</v>
          </cell>
          <cell r="B231" t="str">
            <v xml:space="preserve">72999 </v>
          </cell>
          <cell r="C231" t="str">
            <v>0844</v>
          </cell>
          <cell r="X231">
            <v>0</v>
          </cell>
        </row>
        <row r="232">
          <cell r="A232" t="str">
            <v>02</v>
          </cell>
          <cell r="B232" t="str">
            <v xml:space="preserve">72999 </v>
          </cell>
          <cell r="C232" t="str">
            <v>0892</v>
          </cell>
          <cell r="X232">
            <v>0</v>
          </cell>
        </row>
        <row r="233">
          <cell r="A233" t="str">
            <v>02</v>
          </cell>
          <cell r="B233" t="str">
            <v xml:space="preserve">72999 </v>
          </cell>
          <cell r="C233" t="str">
            <v>0893</v>
          </cell>
          <cell r="X233">
            <v>0</v>
          </cell>
        </row>
        <row r="234">
          <cell r="A234" t="str">
            <v>02</v>
          </cell>
          <cell r="B234" t="str">
            <v xml:space="preserve">85000 </v>
          </cell>
          <cell r="C234" t="str">
            <v>0800</v>
          </cell>
          <cell r="X234">
            <v>0</v>
          </cell>
        </row>
        <row r="235">
          <cell r="A235" t="str">
            <v>02</v>
          </cell>
          <cell r="B235" t="str">
            <v xml:space="preserve">85000 </v>
          </cell>
          <cell r="C235" t="str">
            <v>0810</v>
          </cell>
          <cell r="X235">
            <v>0</v>
          </cell>
        </row>
        <row r="236">
          <cell r="A236" t="str">
            <v>02</v>
          </cell>
          <cell r="B236" t="str">
            <v xml:space="preserve">85000 </v>
          </cell>
          <cell r="C236" t="str">
            <v>0811</v>
          </cell>
          <cell r="X236">
            <v>0</v>
          </cell>
        </row>
        <row r="237">
          <cell r="A237" t="str">
            <v>02</v>
          </cell>
          <cell r="B237" t="str">
            <v xml:space="preserve">85000 </v>
          </cell>
          <cell r="C237" t="str">
            <v>0821</v>
          </cell>
          <cell r="X237">
            <v>0</v>
          </cell>
        </row>
        <row r="238">
          <cell r="A238" t="str">
            <v>02</v>
          </cell>
          <cell r="B238" t="str">
            <v xml:space="preserve">85000 </v>
          </cell>
          <cell r="C238" t="str">
            <v>0826</v>
          </cell>
          <cell r="X238">
            <v>0</v>
          </cell>
        </row>
        <row r="239">
          <cell r="A239" t="str">
            <v>02</v>
          </cell>
          <cell r="B239" t="str">
            <v xml:space="preserve">85000 </v>
          </cell>
          <cell r="C239" t="str">
            <v>0827</v>
          </cell>
          <cell r="X239">
            <v>0</v>
          </cell>
        </row>
        <row r="240">
          <cell r="A240" t="str">
            <v>02</v>
          </cell>
          <cell r="B240" t="str">
            <v xml:space="preserve">85000 </v>
          </cell>
          <cell r="C240" t="str">
            <v>0828</v>
          </cell>
          <cell r="X240">
            <v>0</v>
          </cell>
        </row>
        <row r="241">
          <cell r="A241" t="str">
            <v>02</v>
          </cell>
          <cell r="B241" t="str">
            <v xml:space="preserve">85000 </v>
          </cell>
          <cell r="C241" t="str">
            <v>0831</v>
          </cell>
          <cell r="X241">
            <v>0</v>
          </cell>
        </row>
        <row r="242">
          <cell r="A242" t="str">
            <v>02</v>
          </cell>
          <cell r="B242" t="str">
            <v xml:space="preserve">85000 </v>
          </cell>
          <cell r="C242" t="str">
            <v>0833</v>
          </cell>
          <cell r="X242">
            <v>0</v>
          </cell>
        </row>
        <row r="243">
          <cell r="A243" t="str">
            <v>02</v>
          </cell>
          <cell r="B243" t="str">
            <v xml:space="preserve">85000 </v>
          </cell>
          <cell r="C243" t="str">
            <v>0836</v>
          </cell>
          <cell r="X243">
            <v>0</v>
          </cell>
        </row>
        <row r="244">
          <cell r="A244" t="str">
            <v>02</v>
          </cell>
          <cell r="B244" t="str">
            <v xml:space="preserve">85000 </v>
          </cell>
          <cell r="C244" t="str">
            <v>0892</v>
          </cell>
          <cell r="X244">
            <v>0</v>
          </cell>
        </row>
        <row r="245">
          <cell r="A245" t="str">
            <v>02</v>
          </cell>
          <cell r="B245" t="str">
            <v xml:space="preserve">85001 </v>
          </cell>
          <cell r="C245" t="str">
            <v>0824</v>
          </cell>
          <cell r="X245">
            <v>0</v>
          </cell>
        </row>
        <row r="246">
          <cell r="A246" t="str">
            <v>02</v>
          </cell>
          <cell r="B246" t="str">
            <v xml:space="preserve">85001 </v>
          </cell>
          <cell r="C246" t="str">
            <v>0828</v>
          </cell>
          <cell r="X246">
            <v>0</v>
          </cell>
        </row>
        <row r="247">
          <cell r="A247" t="str">
            <v>02</v>
          </cell>
          <cell r="B247" t="str">
            <v xml:space="preserve">85001 </v>
          </cell>
          <cell r="C247" t="str">
            <v>0841</v>
          </cell>
          <cell r="X247">
            <v>0</v>
          </cell>
        </row>
        <row r="248">
          <cell r="A248" t="str">
            <v>02</v>
          </cell>
          <cell r="B248" t="str">
            <v xml:space="preserve">85010 </v>
          </cell>
          <cell r="C248" t="str">
            <v>0811</v>
          </cell>
          <cell r="X248">
            <v>0</v>
          </cell>
        </row>
        <row r="249">
          <cell r="A249" t="str">
            <v>02</v>
          </cell>
          <cell r="B249" t="str">
            <v xml:space="preserve">85040 </v>
          </cell>
          <cell r="C249" t="str">
            <v>0892</v>
          </cell>
          <cell r="X249">
            <v>0</v>
          </cell>
        </row>
        <row r="250">
          <cell r="A250" t="str">
            <v>02</v>
          </cell>
          <cell r="B250" t="str">
            <v xml:space="preserve">85100 </v>
          </cell>
          <cell r="C250" t="str">
            <v>0892</v>
          </cell>
          <cell r="X250">
            <v>0</v>
          </cell>
        </row>
        <row r="251">
          <cell r="A251" t="str">
            <v>02</v>
          </cell>
          <cell r="B251" t="str">
            <v xml:space="preserve">85100 </v>
          </cell>
          <cell r="C251" t="str">
            <v>0893</v>
          </cell>
          <cell r="X251">
            <v>0</v>
          </cell>
        </row>
        <row r="252">
          <cell r="A252" t="str">
            <v>02</v>
          </cell>
          <cell r="B252" t="str">
            <v xml:space="preserve">85200 </v>
          </cell>
          <cell r="C252" t="str">
            <v>0811</v>
          </cell>
          <cell r="X252">
            <v>0</v>
          </cell>
        </row>
        <row r="253">
          <cell r="A253" t="str">
            <v>02</v>
          </cell>
          <cell r="B253" t="str">
            <v xml:space="preserve">85200 </v>
          </cell>
          <cell r="C253" t="str">
            <v>0892</v>
          </cell>
          <cell r="X253">
            <v>0</v>
          </cell>
        </row>
        <row r="254">
          <cell r="A254" t="str">
            <v>02</v>
          </cell>
          <cell r="B254" t="str">
            <v xml:space="preserve">85210 </v>
          </cell>
          <cell r="C254" t="str">
            <v>0811</v>
          </cell>
          <cell r="X254">
            <v>0</v>
          </cell>
        </row>
        <row r="255">
          <cell r="A255" t="str">
            <v>02</v>
          </cell>
          <cell r="B255" t="str">
            <v xml:space="preserve">85230 </v>
          </cell>
          <cell r="C255" t="str">
            <v>0811</v>
          </cell>
          <cell r="X255">
            <v>0</v>
          </cell>
        </row>
        <row r="256">
          <cell r="A256" t="str">
            <v>02</v>
          </cell>
          <cell r="B256" t="str">
            <v xml:space="preserve">85300 </v>
          </cell>
          <cell r="C256" t="str">
            <v>0822</v>
          </cell>
          <cell r="X256">
            <v>0</v>
          </cell>
        </row>
        <row r="257">
          <cell r="A257" t="str">
            <v>02</v>
          </cell>
          <cell r="B257" t="str">
            <v xml:space="preserve">85300 </v>
          </cell>
          <cell r="C257" t="str">
            <v>0824</v>
          </cell>
          <cell r="X257">
            <v>0</v>
          </cell>
        </row>
        <row r="258">
          <cell r="A258" t="str">
            <v>02</v>
          </cell>
          <cell r="B258" t="str">
            <v xml:space="preserve">85300 </v>
          </cell>
          <cell r="C258" t="str">
            <v>0826</v>
          </cell>
          <cell r="X258">
            <v>0</v>
          </cell>
        </row>
        <row r="259">
          <cell r="A259" t="str">
            <v>02</v>
          </cell>
          <cell r="B259" t="str">
            <v xml:space="preserve">85300 </v>
          </cell>
          <cell r="C259" t="str">
            <v>0827</v>
          </cell>
          <cell r="X259">
            <v>0</v>
          </cell>
        </row>
        <row r="260">
          <cell r="A260" t="str">
            <v>02</v>
          </cell>
          <cell r="B260" t="str">
            <v xml:space="preserve">85300 </v>
          </cell>
          <cell r="C260" t="str">
            <v>0836</v>
          </cell>
          <cell r="X260">
            <v>0</v>
          </cell>
        </row>
        <row r="261">
          <cell r="A261" t="str">
            <v>02</v>
          </cell>
          <cell r="B261" t="str">
            <v xml:space="preserve">85300 </v>
          </cell>
          <cell r="C261" t="str">
            <v>0841</v>
          </cell>
          <cell r="X261">
            <v>0</v>
          </cell>
        </row>
        <row r="262">
          <cell r="A262" t="str">
            <v>02</v>
          </cell>
          <cell r="B262" t="str">
            <v xml:space="preserve">85300 </v>
          </cell>
          <cell r="C262" t="str">
            <v>0842</v>
          </cell>
          <cell r="X262">
            <v>0</v>
          </cell>
        </row>
        <row r="263">
          <cell r="A263" t="str">
            <v>02</v>
          </cell>
          <cell r="B263" t="str">
            <v xml:space="preserve">85300 </v>
          </cell>
          <cell r="C263" t="str">
            <v>0848</v>
          </cell>
          <cell r="X263">
            <v>0</v>
          </cell>
        </row>
        <row r="264">
          <cell r="A264" t="str">
            <v>02</v>
          </cell>
          <cell r="B264" t="str">
            <v xml:space="preserve">85300 </v>
          </cell>
          <cell r="C264" t="str">
            <v>0850</v>
          </cell>
          <cell r="X264">
            <v>0</v>
          </cell>
        </row>
        <row r="265">
          <cell r="A265" t="str">
            <v>02</v>
          </cell>
          <cell r="B265" t="str">
            <v xml:space="preserve">85300 </v>
          </cell>
          <cell r="C265" t="str">
            <v>0880</v>
          </cell>
          <cell r="X265">
            <v>0</v>
          </cell>
        </row>
        <row r="266">
          <cell r="A266" t="str">
            <v>02</v>
          </cell>
          <cell r="B266" t="str">
            <v xml:space="preserve">85300 </v>
          </cell>
          <cell r="C266" t="str">
            <v>0881</v>
          </cell>
          <cell r="X266">
            <v>0</v>
          </cell>
        </row>
        <row r="267">
          <cell r="A267" t="str">
            <v>02</v>
          </cell>
          <cell r="B267" t="str">
            <v xml:space="preserve">85300 </v>
          </cell>
          <cell r="C267" t="str">
            <v>0882</v>
          </cell>
          <cell r="X267">
            <v>0</v>
          </cell>
        </row>
        <row r="268">
          <cell r="A268" t="str">
            <v>02</v>
          </cell>
          <cell r="B268" t="str">
            <v xml:space="preserve">85320 </v>
          </cell>
          <cell r="C268" t="str">
            <v>0831</v>
          </cell>
          <cell r="X268">
            <v>0</v>
          </cell>
        </row>
        <row r="269">
          <cell r="A269" t="str">
            <v>02</v>
          </cell>
          <cell r="B269" t="str">
            <v xml:space="preserve">85320 </v>
          </cell>
          <cell r="C269" t="str">
            <v>0833</v>
          </cell>
          <cell r="X269">
            <v>0</v>
          </cell>
        </row>
        <row r="270">
          <cell r="A270" t="str">
            <v>02</v>
          </cell>
          <cell r="B270" t="str">
            <v xml:space="preserve">85340 </v>
          </cell>
          <cell r="C270" t="str">
            <v>0881</v>
          </cell>
          <cell r="X270">
            <v>0</v>
          </cell>
        </row>
        <row r="271">
          <cell r="A271" t="str">
            <v>02</v>
          </cell>
          <cell r="B271" t="str">
            <v xml:space="preserve">85340 </v>
          </cell>
          <cell r="C271" t="str">
            <v>0882</v>
          </cell>
          <cell r="X271">
            <v>0</v>
          </cell>
        </row>
        <row r="272">
          <cell r="A272" t="str">
            <v>02</v>
          </cell>
          <cell r="B272" t="str">
            <v xml:space="preserve">85360 </v>
          </cell>
          <cell r="C272" t="str">
            <v>0881</v>
          </cell>
          <cell r="X272">
            <v>0</v>
          </cell>
        </row>
        <row r="273">
          <cell r="A273" t="str">
            <v>02</v>
          </cell>
          <cell r="B273" t="str">
            <v xml:space="preserve">85360 </v>
          </cell>
          <cell r="C273" t="str">
            <v>0882</v>
          </cell>
          <cell r="X273">
            <v>0</v>
          </cell>
        </row>
        <row r="274">
          <cell r="A274" t="str">
            <v>02</v>
          </cell>
          <cell r="B274" t="str">
            <v xml:space="preserve">85430 </v>
          </cell>
          <cell r="C274" t="str">
            <v>0811</v>
          </cell>
          <cell r="X274">
            <v>0</v>
          </cell>
        </row>
        <row r="275">
          <cell r="A275" t="str">
            <v>02</v>
          </cell>
          <cell r="B275" t="str">
            <v xml:space="preserve">85700 </v>
          </cell>
          <cell r="C275" t="str">
            <v>0822</v>
          </cell>
          <cell r="X275">
            <v>0</v>
          </cell>
        </row>
        <row r="276">
          <cell r="A276" t="str">
            <v>02</v>
          </cell>
          <cell r="B276" t="str">
            <v xml:space="preserve">85700 </v>
          </cell>
          <cell r="C276" t="str">
            <v>0824</v>
          </cell>
          <cell r="X276">
            <v>0</v>
          </cell>
        </row>
        <row r="277">
          <cell r="A277" t="str">
            <v>02</v>
          </cell>
          <cell r="B277" t="str">
            <v xml:space="preserve">85700 </v>
          </cell>
          <cell r="C277" t="str">
            <v>0826</v>
          </cell>
          <cell r="X277">
            <v>0</v>
          </cell>
        </row>
        <row r="278">
          <cell r="A278" t="str">
            <v>02</v>
          </cell>
          <cell r="B278" t="str">
            <v xml:space="preserve">85700 </v>
          </cell>
          <cell r="C278" t="str">
            <v>0827</v>
          </cell>
          <cell r="X278">
            <v>0</v>
          </cell>
        </row>
        <row r="279">
          <cell r="A279" t="str">
            <v>02</v>
          </cell>
          <cell r="B279" t="str">
            <v xml:space="preserve">85700 </v>
          </cell>
          <cell r="C279" t="str">
            <v>0830</v>
          </cell>
          <cell r="X279">
            <v>0</v>
          </cell>
        </row>
        <row r="280">
          <cell r="A280" t="str">
            <v>02</v>
          </cell>
          <cell r="B280" t="str">
            <v xml:space="preserve">85700 </v>
          </cell>
          <cell r="C280" t="str">
            <v>0841</v>
          </cell>
          <cell r="X280">
            <v>0</v>
          </cell>
        </row>
        <row r="281">
          <cell r="A281" t="str">
            <v>02</v>
          </cell>
          <cell r="B281" t="str">
            <v xml:space="preserve">85700 </v>
          </cell>
          <cell r="C281" t="str">
            <v>0842</v>
          </cell>
          <cell r="X281">
            <v>0</v>
          </cell>
        </row>
        <row r="282">
          <cell r="A282" t="str">
            <v>02</v>
          </cell>
          <cell r="B282" t="str">
            <v xml:space="preserve">85700 </v>
          </cell>
          <cell r="C282" t="str">
            <v>0843</v>
          </cell>
          <cell r="X282">
            <v>0</v>
          </cell>
        </row>
        <row r="283">
          <cell r="A283" t="str">
            <v>02</v>
          </cell>
          <cell r="B283" t="str">
            <v xml:space="preserve">85700 </v>
          </cell>
          <cell r="C283" t="str">
            <v>0844</v>
          </cell>
          <cell r="X283">
            <v>0</v>
          </cell>
        </row>
        <row r="284">
          <cell r="A284" t="str">
            <v>02</v>
          </cell>
          <cell r="B284" t="str">
            <v xml:space="preserve">85700 </v>
          </cell>
          <cell r="C284" t="str">
            <v>0845</v>
          </cell>
          <cell r="X284">
            <v>0</v>
          </cell>
        </row>
        <row r="285">
          <cell r="A285" t="str">
            <v>02</v>
          </cell>
          <cell r="B285" t="str">
            <v xml:space="preserve">85700 </v>
          </cell>
          <cell r="C285" t="str">
            <v>0846</v>
          </cell>
          <cell r="X285">
            <v>0</v>
          </cell>
        </row>
        <row r="286">
          <cell r="A286" t="str">
            <v>02</v>
          </cell>
          <cell r="B286" t="str">
            <v xml:space="preserve">85700 </v>
          </cell>
          <cell r="C286" t="str">
            <v>0847</v>
          </cell>
          <cell r="X286">
            <v>0</v>
          </cell>
        </row>
        <row r="287">
          <cell r="A287" t="str">
            <v>02</v>
          </cell>
          <cell r="B287" t="str">
            <v xml:space="preserve">85700 </v>
          </cell>
          <cell r="C287" t="str">
            <v>0848</v>
          </cell>
          <cell r="X287">
            <v>0</v>
          </cell>
        </row>
        <row r="288">
          <cell r="A288" t="str">
            <v>02</v>
          </cell>
          <cell r="B288" t="str">
            <v xml:space="preserve">85700 </v>
          </cell>
          <cell r="C288" t="str">
            <v>0849</v>
          </cell>
          <cell r="X288">
            <v>0</v>
          </cell>
        </row>
        <row r="289">
          <cell r="A289" t="str">
            <v>02</v>
          </cell>
          <cell r="B289" t="str">
            <v xml:space="preserve">85700 </v>
          </cell>
          <cell r="C289" t="str">
            <v>0850</v>
          </cell>
          <cell r="X289">
            <v>0</v>
          </cell>
        </row>
        <row r="290">
          <cell r="A290" t="str">
            <v>02</v>
          </cell>
          <cell r="B290" t="str">
            <v xml:space="preserve">85700 </v>
          </cell>
          <cell r="C290" t="str">
            <v>0881</v>
          </cell>
          <cell r="X290">
            <v>0</v>
          </cell>
        </row>
        <row r="291">
          <cell r="A291" t="str">
            <v>02</v>
          </cell>
          <cell r="B291" t="str">
            <v xml:space="preserve">85700 </v>
          </cell>
          <cell r="C291" t="str">
            <v>0892</v>
          </cell>
          <cell r="X291">
            <v>0</v>
          </cell>
        </row>
        <row r="292">
          <cell r="A292" t="str">
            <v>02</v>
          </cell>
          <cell r="B292" t="str">
            <v xml:space="preserve">85705 </v>
          </cell>
          <cell r="C292" t="str">
            <v>0843</v>
          </cell>
          <cell r="X292">
            <v>0</v>
          </cell>
        </row>
        <row r="293">
          <cell r="A293" t="str">
            <v>02</v>
          </cell>
          <cell r="B293" t="str">
            <v xml:space="preserve">85705 </v>
          </cell>
          <cell r="C293" t="str">
            <v>0844</v>
          </cell>
          <cell r="X293">
            <v>0</v>
          </cell>
        </row>
        <row r="294">
          <cell r="A294" t="str">
            <v>02</v>
          </cell>
          <cell r="B294" t="str">
            <v xml:space="preserve">85705 </v>
          </cell>
          <cell r="C294" t="str">
            <v>0845</v>
          </cell>
          <cell r="X294">
            <v>0</v>
          </cell>
        </row>
        <row r="295">
          <cell r="A295" t="str">
            <v>02</v>
          </cell>
          <cell r="B295" t="str">
            <v xml:space="preserve">85705 </v>
          </cell>
          <cell r="C295" t="str">
            <v>0846</v>
          </cell>
          <cell r="X295">
            <v>0</v>
          </cell>
        </row>
        <row r="296">
          <cell r="A296" t="str">
            <v>02</v>
          </cell>
          <cell r="B296" t="str">
            <v xml:space="preserve">85705 </v>
          </cell>
          <cell r="C296" t="str">
            <v>0848</v>
          </cell>
          <cell r="X296">
            <v>0</v>
          </cell>
        </row>
        <row r="297">
          <cell r="A297" t="str">
            <v>02</v>
          </cell>
          <cell r="B297" t="str">
            <v xml:space="preserve">85705 </v>
          </cell>
          <cell r="C297" t="str">
            <v>0849</v>
          </cell>
          <cell r="X297">
            <v>0</v>
          </cell>
        </row>
        <row r="298">
          <cell r="A298" t="str">
            <v>02</v>
          </cell>
          <cell r="B298" t="str">
            <v xml:space="preserve">85706 </v>
          </cell>
          <cell r="C298" t="str">
            <v>0849</v>
          </cell>
          <cell r="X298">
            <v>0</v>
          </cell>
        </row>
        <row r="299">
          <cell r="A299" t="str">
            <v>02</v>
          </cell>
          <cell r="B299" t="str">
            <v xml:space="preserve">85720 </v>
          </cell>
          <cell r="C299" t="str">
            <v>0841</v>
          </cell>
          <cell r="X299">
            <v>0</v>
          </cell>
        </row>
        <row r="300">
          <cell r="A300" t="str">
            <v>02</v>
          </cell>
          <cell r="B300" t="str">
            <v xml:space="preserve">85720 </v>
          </cell>
          <cell r="C300" t="str">
            <v>0842</v>
          </cell>
          <cell r="X300">
            <v>0</v>
          </cell>
        </row>
        <row r="301">
          <cell r="A301" t="str">
            <v>02</v>
          </cell>
          <cell r="B301" t="str">
            <v xml:space="preserve">87100 </v>
          </cell>
          <cell r="C301" t="str">
            <v>0881</v>
          </cell>
          <cell r="X301">
            <v>0</v>
          </cell>
        </row>
        <row r="302">
          <cell r="A302" t="str">
            <v>02</v>
          </cell>
          <cell r="B302" t="str">
            <v xml:space="preserve">87300 </v>
          </cell>
          <cell r="C302" t="str">
            <v>0845</v>
          </cell>
          <cell r="X302">
            <v>0</v>
          </cell>
        </row>
        <row r="303">
          <cell r="A303" t="str">
            <v>02</v>
          </cell>
          <cell r="B303" t="str">
            <v xml:space="preserve">87300 </v>
          </cell>
          <cell r="C303" t="str">
            <v>0848</v>
          </cell>
          <cell r="X303">
            <v>0</v>
          </cell>
        </row>
        <row r="304">
          <cell r="A304" t="str">
            <v>02</v>
          </cell>
          <cell r="B304" t="str">
            <v xml:space="preserve">87300 </v>
          </cell>
          <cell r="C304" t="str">
            <v>0882</v>
          </cell>
          <cell r="X304">
            <v>0</v>
          </cell>
        </row>
        <row r="305">
          <cell r="A305" t="str">
            <v>02</v>
          </cell>
          <cell r="B305" t="str">
            <v xml:space="preserve">87301 </v>
          </cell>
          <cell r="C305" t="str">
            <v>0881</v>
          </cell>
          <cell r="X305">
            <v>0</v>
          </cell>
        </row>
        <row r="306">
          <cell r="A306" t="str">
            <v>02</v>
          </cell>
          <cell r="B306" t="str">
            <v xml:space="preserve">87320 </v>
          </cell>
          <cell r="C306" t="str">
            <v>0833</v>
          </cell>
          <cell r="X306">
            <v>0</v>
          </cell>
        </row>
        <row r="307">
          <cell r="A307" t="str">
            <v>02</v>
          </cell>
          <cell r="B307" t="str">
            <v xml:space="preserve">87352 </v>
          </cell>
          <cell r="C307" t="str">
            <v>0842</v>
          </cell>
          <cell r="X307">
            <v>0</v>
          </cell>
        </row>
        <row r="308">
          <cell r="A308" t="str">
            <v>02</v>
          </cell>
          <cell r="B308" t="str">
            <v xml:space="preserve">87370 </v>
          </cell>
          <cell r="C308" t="str">
            <v>0064</v>
          </cell>
          <cell r="X308">
            <v>0</v>
          </cell>
        </row>
        <row r="309">
          <cell r="A309" t="str">
            <v>02</v>
          </cell>
          <cell r="B309" t="str">
            <v xml:space="preserve">87370 </v>
          </cell>
          <cell r="C309" t="str">
            <v>0826</v>
          </cell>
          <cell r="X309">
            <v>0</v>
          </cell>
        </row>
        <row r="310">
          <cell r="A310" t="str">
            <v>02</v>
          </cell>
          <cell r="B310" t="str">
            <v xml:space="preserve">87370 </v>
          </cell>
          <cell r="C310" t="str">
            <v>0827</v>
          </cell>
          <cell r="X310">
            <v>0</v>
          </cell>
        </row>
        <row r="311">
          <cell r="A311" t="str">
            <v>02</v>
          </cell>
          <cell r="B311" t="str">
            <v xml:space="preserve">87370 </v>
          </cell>
          <cell r="C311" t="str">
            <v>0831</v>
          </cell>
          <cell r="X311">
            <v>0</v>
          </cell>
        </row>
        <row r="312">
          <cell r="A312" t="str">
            <v>02</v>
          </cell>
          <cell r="B312" t="str">
            <v xml:space="preserve">87370 </v>
          </cell>
          <cell r="C312" t="str">
            <v>0833</v>
          </cell>
          <cell r="X312">
            <v>0</v>
          </cell>
        </row>
        <row r="313">
          <cell r="A313" t="str">
            <v>02</v>
          </cell>
          <cell r="B313" t="str">
            <v xml:space="preserve">87500 </v>
          </cell>
          <cell r="C313" t="str">
            <v>0843</v>
          </cell>
          <cell r="X313">
            <v>0</v>
          </cell>
        </row>
        <row r="314">
          <cell r="A314" t="str">
            <v>02</v>
          </cell>
          <cell r="B314" t="str">
            <v xml:space="preserve">87710 </v>
          </cell>
          <cell r="C314" t="str">
            <v>0844</v>
          </cell>
          <cell r="X314">
            <v>0</v>
          </cell>
        </row>
        <row r="315">
          <cell r="A315" t="str">
            <v>02</v>
          </cell>
          <cell r="B315" t="str">
            <v xml:space="preserve">88400 </v>
          </cell>
          <cell r="C315" t="str">
            <v>0822</v>
          </cell>
          <cell r="X315">
            <v>0</v>
          </cell>
        </row>
        <row r="316">
          <cell r="A316" t="str">
            <v>02</v>
          </cell>
          <cell r="B316" t="str">
            <v xml:space="preserve">88400 </v>
          </cell>
          <cell r="C316" t="str">
            <v>0826</v>
          </cell>
          <cell r="X316">
            <v>0</v>
          </cell>
        </row>
        <row r="317">
          <cell r="A317" t="str">
            <v>02</v>
          </cell>
          <cell r="B317" t="str">
            <v xml:space="preserve">88400 </v>
          </cell>
          <cell r="C317" t="str">
            <v>0841</v>
          </cell>
          <cell r="X317">
            <v>0</v>
          </cell>
        </row>
        <row r="318">
          <cell r="A318" t="str">
            <v>02</v>
          </cell>
          <cell r="B318" t="str">
            <v xml:space="preserve">88400 </v>
          </cell>
          <cell r="C318" t="str">
            <v>0842</v>
          </cell>
          <cell r="X318">
            <v>0</v>
          </cell>
        </row>
        <row r="319">
          <cell r="A319" t="str">
            <v>02</v>
          </cell>
          <cell r="B319" t="str">
            <v xml:space="preserve">88400 </v>
          </cell>
          <cell r="C319" t="str">
            <v>0844</v>
          </cell>
          <cell r="X319">
            <v>0</v>
          </cell>
        </row>
        <row r="320">
          <cell r="A320" t="str">
            <v>02</v>
          </cell>
          <cell r="B320" t="str">
            <v xml:space="preserve">88400 </v>
          </cell>
          <cell r="C320" t="str">
            <v>0845</v>
          </cell>
          <cell r="X320">
            <v>0</v>
          </cell>
        </row>
        <row r="321">
          <cell r="A321" t="str">
            <v>02</v>
          </cell>
          <cell r="B321" t="str">
            <v xml:space="preserve">88400 </v>
          </cell>
          <cell r="C321" t="str">
            <v>0847</v>
          </cell>
          <cell r="X321">
            <v>0</v>
          </cell>
        </row>
        <row r="322">
          <cell r="A322" t="str">
            <v>02</v>
          </cell>
          <cell r="B322" t="str">
            <v xml:space="preserve">88400 </v>
          </cell>
          <cell r="C322" t="str">
            <v>0850</v>
          </cell>
          <cell r="X322">
            <v>0</v>
          </cell>
        </row>
        <row r="323">
          <cell r="A323" t="str">
            <v>02</v>
          </cell>
          <cell r="B323" t="str">
            <v xml:space="preserve">88400 </v>
          </cell>
          <cell r="C323" t="str">
            <v>0892</v>
          </cell>
          <cell r="X323">
            <v>0</v>
          </cell>
        </row>
        <row r="324">
          <cell r="A324" t="str">
            <v>02</v>
          </cell>
          <cell r="B324" t="str">
            <v xml:space="preserve">88410 </v>
          </cell>
          <cell r="C324" t="str">
            <v>0822</v>
          </cell>
          <cell r="X324">
            <v>0</v>
          </cell>
        </row>
        <row r="325">
          <cell r="A325" t="str">
            <v>02</v>
          </cell>
          <cell r="B325" t="str">
            <v xml:space="preserve">88410 </v>
          </cell>
          <cell r="C325" t="str">
            <v>0826</v>
          </cell>
          <cell r="X325">
            <v>0</v>
          </cell>
        </row>
        <row r="326">
          <cell r="A326" t="str">
            <v>02</v>
          </cell>
          <cell r="B326" t="str">
            <v xml:space="preserve">88420 </v>
          </cell>
          <cell r="C326" t="str">
            <v>0822</v>
          </cell>
          <cell r="X326">
            <v>0</v>
          </cell>
        </row>
        <row r="327">
          <cell r="A327" t="str">
            <v>02</v>
          </cell>
          <cell r="B327" t="str">
            <v xml:space="preserve">88810 </v>
          </cell>
          <cell r="C327" t="str">
            <v>0832</v>
          </cell>
          <cell r="X327">
            <v>0</v>
          </cell>
        </row>
        <row r="328">
          <cell r="A328" t="str">
            <v>02</v>
          </cell>
          <cell r="B328" t="str">
            <v xml:space="preserve">88820 </v>
          </cell>
          <cell r="C328" t="str">
            <v>0832</v>
          </cell>
          <cell r="X328">
            <v>0</v>
          </cell>
        </row>
        <row r="329">
          <cell r="A329" t="str">
            <v>02</v>
          </cell>
          <cell r="B329" t="str">
            <v xml:space="preserve">88900 </v>
          </cell>
          <cell r="C329" t="str">
            <v>0811</v>
          </cell>
          <cell r="X329">
            <v>0</v>
          </cell>
        </row>
        <row r="330">
          <cell r="A330" t="str">
            <v>02</v>
          </cell>
          <cell r="B330" t="str">
            <v xml:space="preserve">88900 </v>
          </cell>
          <cell r="C330" t="str">
            <v>0841</v>
          </cell>
          <cell r="X330">
            <v>0</v>
          </cell>
        </row>
        <row r="331">
          <cell r="A331" t="str">
            <v>02</v>
          </cell>
          <cell r="B331" t="str">
            <v xml:space="preserve">88900 </v>
          </cell>
          <cell r="C331" t="str">
            <v>0850</v>
          </cell>
          <cell r="X331">
            <v>0</v>
          </cell>
        </row>
        <row r="332">
          <cell r="A332" t="str">
            <v>02</v>
          </cell>
          <cell r="B332" t="str">
            <v xml:space="preserve">72100 </v>
          </cell>
          <cell r="C332" t="str">
            <v>0060</v>
          </cell>
          <cell r="X332">
            <v>0</v>
          </cell>
        </row>
        <row r="333">
          <cell r="A333" t="str">
            <v>02</v>
          </cell>
          <cell r="B333" t="str">
            <v xml:space="preserve">72100 </v>
          </cell>
          <cell r="C333" t="str">
            <v>0061</v>
          </cell>
          <cell r="X333">
            <v>0</v>
          </cell>
        </row>
        <row r="334">
          <cell r="A334" t="str">
            <v>02</v>
          </cell>
          <cell r="B334" t="str">
            <v xml:space="preserve">72100 </v>
          </cell>
          <cell r="C334" t="str">
            <v>0064</v>
          </cell>
          <cell r="X334">
            <v>0</v>
          </cell>
        </row>
        <row r="335">
          <cell r="A335" t="str">
            <v>02</v>
          </cell>
          <cell r="B335" t="str">
            <v xml:space="preserve">72100 </v>
          </cell>
          <cell r="C335" t="str">
            <v>0065</v>
          </cell>
          <cell r="X335">
            <v>0</v>
          </cell>
        </row>
        <row r="336">
          <cell r="A336" t="str">
            <v>02</v>
          </cell>
          <cell r="B336" t="str">
            <v xml:space="preserve">72100 </v>
          </cell>
          <cell r="C336" t="str">
            <v>0066</v>
          </cell>
          <cell r="X336">
            <v>0</v>
          </cell>
        </row>
        <row r="337">
          <cell r="A337" t="str">
            <v>02</v>
          </cell>
          <cell r="B337" t="str">
            <v xml:space="preserve">72100 </v>
          </cell>
          <cell r="C337" t="str">
            <v>0831</v>
          </cell>
          <cell r="X337">
            <v>0</v>
          </cell>
        </row>
        <row r="338">
          <cell r="A338" t="str">
            <v>02</v>
          </cell>
          <cell r="B338" t="str">
            <v xml:space="preserve">72100 </v>
          </cell>
          <cell r="C338" t="str">
            <v>0832</v>
          </cell>
          <cell r="X338">
            <v>0</v>
          </cell>
        </row>
        <row r="339">
          <cell r="A339" t="str">
            <v>02</v>
          </cell>
          <cell r="B339" t="str">
            <v xml:space="preserve">72100 </v>
          </cell>
          <cell r="C339" t="str">
            <v>0833</v>
          </cell>
          <cell r="X339">
            <v>0</v>
          </cell>
        </row>
        <row r="340">
          <cell r="A340" t="str">
            <v>02</v>
          </cell>
          <cell r="B340" t="str">
            <v xml:space="preserve">72100 </v>
          </cell>
          <cell r="C340" t="str">
            <v>0836</v>
          </cell>
          <cell r="X340">
            <v>0</v>
          </cell>
        </row>
        <row r="341">
          <cell r="A341" t="str">
            <v>02</v>
          </cell>
          <cell r="B341" t="str">
            <v xml:space="preserve">72100 </v>
          </cell>
          <cell r="C341" t="str">
            <v>0841</v>
          </cell>
          <cell r="X341">
            <v>0</v>
          </cell>
        </row>
        <row r="342">
          <cell r="A342" t="str">
            <v>02</v>
          </cell>
          <cell r="B342" t="str">
            <v xml:space="preserve">72100 </v>
          </cell>
          <cell r="C342" t="str">
            <v>0880</v>
          </cell>
          <cell r="X342">
            <v>0</v>
          </cell>
        </row>
        <row r="343">
          <cell r="A343" t="str">
            <v>02</v>
          </cell>
          <cell r="B343" t="str">
            <v xml:space="preserve">72100 </v>
          </cell>
          <cell r="C343" t="str">
            <v>0881</v>
          </cell>
          <cell r="X343">
            <v>0</v>
          </cell>
        </row>
        <row r="344">
          <cell r="A344" t="str">
            <v>02</v>
          </cell>
          <cell r="B344" t="str">
            <v xml:space="preserve">72100 </v>
          </cell>
          <cell r="C344" t="str">
            <v>0892</v>
          </cell>
          <cell r="X344">
            <v>0</v>
          </cell>
        </row>
        <row r="345">
          <cell r="A345" t="str">
            <v>02</v>
          </cell>
          <cell r="B345" t="str">
            <v xml:space="preserve">72140 </v>
          </cell>
          <cell r="C345" t="str">
            <v>0880</v>
          </cell>
          <cell r="X345">
            <v>0</v>
          </cell>
        </row>
        <row r="346">
          <cell r="A346" t="str">
            <v>02</v>
          </cell>
          <cell r="B346" t="str">
            <v xml:space="preserve">72148 </v>
          </cell>
          <cell r="C346" t="str">
            <v>0810</v>
          </cell>
          <cell r="X346">
            <v>0</v>
          </cell>
        </row>
        <row r="347">
          <cell r="A347" t="str">
            <v>02</v>
          </cell>
          <cell r="B347" t="str">
            <v xml:space="preserve">72150 </v>
          </cell>
          <cell r="C347" t="str">
            <v>0811</v>
          </cell>
          <cell r="X347">
            <v>0</v>
          </cell>
        </row>
        <row r="348">
          <cell r="A348" t="str">
            <v>02</v>
          </cell>
          <cell r="B348" t="str">
            <v xml:space="preserve">72631 </v>
          </cell>
          <cell r="C348" t="str">
            <v>0828</v>
          </cell>
          <cell r="X348">
            <v>0</v>
          </cell>
        </row>
        <row r="349">
          <cell r="A349" t="str">
            <v>02</v>
          </cell>
          <cell r="B349" t="str">
            <v xml:space="preserve">72631 </v>
          </cell>
          <cell r="C349" t="str">
            <v>0831</v>
          </cell>
          <cell r="X349">
            <v>0</v>
          </cell>
        </row>
        <row r="350">
          <cell r="A350" t="str">
            <v>02</v>
          </cell>
          <cell r="B350" t="str">
            <v xml:space="preserve">72631 </v>
          </cell>
          <cell r="C350" t="str">
            <v>0832</v>
          </cell>
          <cell r="X350">
            <v>0</v>
          </cell>
        </row>
        <row r="351">
          <cell r="A351" t="str">
            <v>02</v>
          </cell>
          <cell r="B351" t="str">
            <v xml:space="preserve">72631 </v>
          </cell>
          <cell r="C351" t="str">
            <v>0833</v>
          </cell>
          <cell r="X351">
            <v>0</v>
          </cell>
        </row>
        <row r="352">
          <cell r="A352" t="str">
            <v>02</v>
          </cell>
          <cell r="B352" t="str">
            <v xml:space="preserve">72631 </v>
          </cell>
          <cell r="C352" t="str">
            <v>0841</v>
          </cell>
          <cell r="X352">
            <v>0</v>
          </cell>
        </row>
        <row r="353">
          <cell r="A353" t="str">
            <v>02</v>
          </cell>
          <cell r="B353" t="str">
            <v xml:space="preserve">72631 </v>
          </cell>
          <cell r="C353" t="str">
            <v>0881</v>
          </cell>
          <cell r="X353">
            <v>0</v>
          </cell>
        </row>
        <row r="354">
          <cell r="A354" t="str">
            <v>02</v>
          </cell>
          <cell r="B354" t="str">
            <v xml:space="preserve">72631 </v>
          </cell>
          <cell r="C354" t="str">
            <v>0892</v>
          </cell>
          <cell r="X354">
            <v>0</v>
          </cell>
        </row>
        <row r="355">
          <cell r="A355" t="str">
            <v>02</v>
          </cell>
          <cell r="B355" t="str">
            <v xml:space="preserve">72632 </v>
          </cell>
          <cell r="C355" t="str">
            <v>0841</v>
          </cell>
          <cell r="X355">
            <v>0</v>
          </cell>
        </row>
        <row r="356">
          <cell r="A356" t="str">
            <v>02</v>
          </cell>
          <cell r="B356" t="str">
            <v xml:space="preserve">72632 </v>
          </cell>
          <cell r="C356" t="str">
            <v>0842</v>
          </cell>
          <cell r="X356">
            <v>0</v>
          </cell>
        </row>
        <row r="357">
          <cell r="A357" t="str">
            <v>02</v>
          </cell>
          <cell r="B357" t="str">
            <v xml:space="preserve">72650 </v>
          </cell>
          <cell r="C357" t="str">
            <v>0821</v>
          </cell>
          <cell r="X357">
            <v>0</v>
          </cell>
        </row>
        <row r="358">
          <cell r="A358" t="str">
            <v>02</v>
          </cell>
          <cell r="B358" t="str">
            <v xml:space="preserve">72720 </v>
          </cell>
          <cell r="C358" t="str">
            <v>0060</v>
          </cell>
          <cell r="X358">
            <v>0</v>
          </cell>
        </row>
        <row r="359">
          <cell r="A359" t="str">
            <v>02</v>
          </cell>
          <cell r="B359" t="str">
            <v xml:space="preserve">72720 </v>
          </cell>
          <cell r="C359" t="str">
            <v>0811</v>
          </cell>
          <cell r="X359">
            <v>0</v>
          </cell>
        </row>
        <row r="360">
          <cell r="A360" t="str">
            <v>02</v>
          </cell>
          <cell r="B360" t="str">
            <v xml:space="preserve">72720 </v>
          </cell>
          <cell r="C360" t="str">
            <v>0832</v>
          </cell>
          <cell r="X360">
            <v>0</v>
          </cell>
        </row>
        <row r="361">
          <cell r="A361" t="str">
            <v>02</v>
          </cell>
          <cell r="B361" t="str">
            <v xml:space="preserve">72750 </v>
          </cell>
          <cell r="C361" t="str">
            <v>0826</v>
          </cell>
          <cell r="X361">
            <v>0</v>
          </cell>
        </row>
        <row r="362">
          <cell r="A362" t="str">
            <v>02</v>
          </cell>
          <cell r="B362" t="str">
            <v xml:space="preserve">72907 </v>
          </cell>
          <cell r="C362" t="str">
            <v>0800</v>
          </cell>
          <cell r="X362">
            <v>0</v>
          </cell>
        </row>
        <row r="363">
          <cell r="A363" t="str">
            <v>02</v>
          </cell>
          <cell r="B363" t="str">
            <v xml:space="preserve">72907 </v>
          </cell>
          <cell r="C363" t="str">
            <v>0821</v>
          </cell>
          <cell r="X363">
            <v>0</v>
          </cell>
        </row>
        <row r="364">
          <cell r="A364" t="str">
            <v>02</v>
          </cell>
          <cell r="B364" t="str">
            <v xml:space="preserve">72908 </v>
          </cell>
          <cell r="C364" t="str">
            <v>0836</v>
          </cell>
          <cell r="X364">
            <v>0</v>
          </cell>
        </row>
        <row r="365">
          <cell r="A365" t="str">
            <v>02</v>
          </cell>
          <cell r="B365" t="str">
            <v xml:space="preserve">72929 </v>
          </cell>
          <cell r="C365" t="str">
            <v>0832</v>
          </cell>
          <cell r="X365">
            <v>0</v>
          </cell>
        </row>
        <row r="366">
          <cell r="A366" t="str">
            <v>02</v>
          </cell>
          <cell r="B366" t="str">
            <v xml:space="preserve">72929 </v>
          </cell>
          <cell r="C366" t="str">
            <v>0842</v>
          </cell>
          <cell r="X366">
            <v>0</v>
          </cell>
        </row>
        <row r="367">
          <cell r="A367" t="str">
            <v>02</v>
          </cell>
          <cell r="B367" t="str">
            <v xml:space="preserve">72929 </v>
          </cell>
          <cell r="C367" t="str">
            <v>0880</v>
          </cell>
          <cell r="X367">
            <v>0</v>
          </cell>
        </row>
        <row r="368">
          <cell r="A368" t="str">
            <v>02</v>
          </cell>
          <cell r="B368" t="str">
            <v xml:space="preserve">72990 </v>
          </cell>
          <cell r="C368" t="str">
            <v>0061</v>
          </cell>
          <cell r="X368">
            <v>0</v>
          </cell>
        </row>
        <row r="369">
          <cell r="A369" t="str">
            <v>02</v>
          </cell>
          <cell r="B369" t="str">
            <v xml:space="preserve">72999 </v>
          </cell>
          <cell r="C369" t="str">
            <v>0821</v>
          </cell>
          <cell r="X369">
            <v>0</v>
          </cell>
        </row>
        <row r="370">
          <cell r="A370" t="str">
            <v>02</v>
          </cell>
          <cell r="B370" t="str">
            <v xml:space="preserve">72999 </v>
          </cell>
          <cell r="C370" t="str">
            <v>0824</v>
          </cell>
          <cell r="X370">
            <v>0</v>
          </cell>
        </row>
        <row r="371">
          <cell r="A371" t="str">
            <v>02</v>
          </cell>
          <cell r="B371" t="str">
            <v xml:space="preserve">72999 </v>
          </cell>
          <cell r="C371" t="str">
            <v>0826</v>
          </cell>
          <cell r="X371">
            <v>0</v>
          </cell>
        </row>
        <row r="372">
          <cell r="A372" t="str">
            <v>02</v>
          </cell>
          <cell r="B372" t="str">
            <v xml:space="preserve">72999 </v>
          </cell>
          <cell r="C372" t="str">
            <v>0831</v>
          </cell>
          <cell r="X372">
            <v>0</v>
          </cell>
        </row>
        <row r="373">
          <cell r="A373" t="str">
            <v>02</v>
          </cell>
          <cell r="B373" t="str">
            <v xml:space="preserve">72999 </v>
          </cell>
          <cell r="C373" t="str">
            <v>0833</v>
          </cell>
          <cell r="X373">
            <v>0</v>
          </cell>
        </row>
        <row r="374">
          <cell r="A374" t="str">
            <v>02</v>
          </cell>
          <cell r="B374" t="str">
            <v xml:space="preserve">72999 </v>
          </cell>
          <cell r="C374" t="str">
            <v>0844</v>
          </cell>
          <cell r="X374">
            <v>0</v>
          </cell>
        </row>
        <row r="375">
          <cell r="A375" t="str">
            <v>02</v>
          </cell>
          <cell r="B375" t="str">
            <v xml:space="preserve">72999 </v>
          </cell>
          <cell r="C375" t="str">
            <v>0892</v>
          </cell>
          <cell r="X375">
            <v>0</v>
          </cell>
        </row>
        <row r="376">
          <cell r="A376" t="str">
            <v>02</v>
          </cell>
          <cell r="B376" t="str">
            <v xml:space="preserve">72999 </v>
          </cell>
          <cell r="C376" t="str">
            <v>0893</v>
          </cell>
          <cell r="X376">
            <v>0</v>
          </cell>
        </row>
        <row r="377">
          <cell r="A377" t="str">
            <v>02</v>
          </cell>
          <cell r="B377" t="str">
            <v xml:space="preserve">85000 </v>
          </cell>
          <cell r="C377" t="str">
            <v>0800</v>
          </cell>
          <cell r="X377">
            <v>0</v>
          </cell>
        </row>
        <row r="378">
          <cell r="A378" t="str">
            <v>02</v>
          </cell>
          <cell r="B378" t="str">
            <v xml:space="preserve">85000 </v>
          </cell>
          <cell r="C378" t="str">
            <v>0810</v>
          </cell>
          <cell r="X378">
            <v>0</v>
          </cell>
        </row>
        <row r="379">
          <cell r="A379" t="str">
            <v>02</v>
          </cell>
          <cell r="B379" t="str">
            <v xml:space="preserve">85000 </v>
          </cell>
          <cell r="C379" t="str">
            <v>0811</v>
          </cell>
          <cell r="X379">
            <v>0</v>
          </cell>
        </row>
        <row r="380">
          <cell r="A380" t="str">
            <v>02</v>
          </cell>
          <cell r="B380" t="str">
            <v xml:space="preserve">85000 </v>
          </cell>
          <cell r="C380" t="str">
            <v>0821</v>
          </cell>
          <cell r="X380">
            <v>0</v>
          </cell>
        </row>
        <row r="381">
          <cell r="A381" t="str">
            <v>02</v>
          </cell>
          <cell r="B381" t="str">
            <v xml:space="preserve">85000 </v>
          </cell>
          <cell r="C381" t="str">
            <v>0826</v>
          </cell>
          <cell r="X381">
            <v>0</v>
          </cell>
        </row>
        <row r="382">
          <cell r="A382" t="str">
            <v>02</v>
          </cell>
          <cell r="B382" t="str">
            <v xml:space="preserve">85000 </v>
          </cell>
          <cell r="C382" t="str">
            <v>0827</v>
          </cell>
          <cell r="X382">
            <v>0</v>
          </cell>
        </row>
        <row r="383">
          <cell r="A383" t="str">
            <v>02</v>
          </cell>
          <cell r="B383" t="str">
            <v xml:space="preserve">85000 </v>
          </cell>
          <cell r="C383" t="str">
            <v>0828</v>
          </cell>
          <cell r="X383">
            <v>0</v>
          </cell>
        </row>
        <row r="384">
          <cell r="A384" t="str">
            <v>02</v>
          </cell>
          <cell r="B384" t="str">
            <v xml:space="preserve">85000 </v>
          </cell>
          <cell r="C384" t="str">
            <v>0831</v>
          </cell>
          <cell r="X384">
            <v>0</v>
          </cell>
        </row>
        <row r="385">
          <cell r="A385" t="str">
            <v>02</v>
          </cell>
          <cell r="B385" t="str">
            <v xml:space="preserve">85000 </v>
          </cell>
          <cell r="C385" t="str">
            <v>0833</v>
          </cell>
          <cell r="X385">
            <v>0</v>
          </cell>
        </row>
        <row r="386">
          <cell r="A386" t="str">
            <v>02</v>
          </cell>
          <cell r="B386" t="str">
            <v xml:space="preserve">85000 </v>
          </cell>
          <cell r="C386" t="str">
            <v>0836</v>
          </cell>
          <cell r="X386">
            <v>0</v>
          </cell>
        </row>
        <row r="387">
          <cell r="A387" t="str">
            <v>02</v>
          </cell>
          <cell r="B387" t="str">
            <v xml:space="preserve">85000 </v>
          </cell>
          <cell r="C387" t="str">
            <v>0892</v>
          </cell>
          <cell r="X387">
            <v>0</v>
          </cell>
        </row>
        <row r="388">
          <cell r="A388" t="str">
            <v>02</v>
          </cell>
          <cell r="B388" t="str">
            <v xml:space="preserve">85001 </v>
          </cell>
          <cell r="C388" t="str">
            <v>0824</v>
          </cell>
          <cell r="X388">
            <v>0</v>
          </cell>
        </row>
        <row r="389">
          <cell r="A389" t="str">
            <v>02</v>
          </cell>
          <cell r="B389" t="str">
            <v xml:space="preserve">85001 </v>
          </cell>
          <cell r="C389" t="str">
            <v>0828</v>
          </cell>
          <cell r="X389">
            <v>0</v>
          </cell>
        </row>
        <row r="390">
          <cell r="A390" t="str">
            <v>02</v>
          </cell>
          <cell r="B390" t="str">
            <v xml:space="preserve">85010 </v>
          </cell>
          <cell r="C390" t="str">
            <v>0811</v>
          </cell>
          <cell r="X390">
            <v>0</v>
          </cell>
        </row>
        <row r="391">
          <cell r="A391" t="str">
            <v>02</v>
          </cell>
          <cell r="B391" t="str">
            <v xml:space="preserve">85040 </v>
          </cell>
          <cell r="C391" t="str">
            <v>0892</v>
          </cell>
          <cell r="X391">
            <v>0</v>
          </cell>
        </row>
        <row r="392">
          <cell r="A392" t="str">
            <v>02</v>
          </cell>
          <cell r="B392" t="str">
            <v xml:space="preserve">85100 </v>
          </cell>
          <cell r="C392" t="str">
            <v>0893</v>
          </cell>
          <cell r="X392">
            <v>0</v>
          </cell>
        </row>
        <row r="393">
          <cell r="A393" t="str">
            <v>02</v>
          </cell>
          <cell r="B393" t="str">
            <v xml:space="preserve">85200 </v>
          </cell>
          <cell r="C393" t="str">
            <v>0811</v>
          </cell>
          <cell r="X393">
            <v>0</v>
          </cell>
        </row>
        <row r="394">
          <cell r="A394" t="str">
            <v>02</v>
          </cell>
          <cell r="B394" t="str">
            <v xml:space="preserve">85210 </v>
          </cell>
          <cell r="C394" t="str">
            <v>0811</v>
          </cell>
          <cell r="X394">
            <v>0</v>
          </cell>
        </row>
        <row r="395">
          <cell r="A395" t="str">
            <v>02</v>
          </cell>
          <cell r="B395" t="str">
            <v xml:space="preserve">85230 </v>
          </cell>
          <cell r="C395" t="str">
            <v>0811</v>
          </cell>
          <cell r="X395">
            <v>0</v>
          </cell>
        </row>
        <row r="396">
          <cell r="A396" t="str">
            <v>02</v>
          </cell>
          <cell r="B396" t="str">
            <v xml:space="preserve">85300 </v>
          </cell>
          <cell r="C396" t="str">
            <v>0822</v>
          </cell>
          <cell r="X396">
            <v>0</v>
          </cell>
        </row>
        <row r="397">
          <cell r="A397" t="str">
            <v>02</v>
          </cell>
          <cell r="B397" t="str">
            <v xml:space="preserve">85300 </v>
          </cell>
          <cell r="C397" t="str">
            <v>0824</v>
          </cell>
          <cell r="X397">
            <v>0</v>
          </cell>
        </row>
        <row r="398">
          <cell r="A398" t="str">
            <v>02</v>
          </cell>
          <cell r="B398" t="str">
            <v xml:space="preserve">85300 </v>
          </cell>
          <cell r="C398" t="str">
            <v>0826</v>
          </cell>
          <cell r="X398">
            <v>0</v>
          </cell>
        </row>
        <row r="399">
          <cell r="A399" t="str">
            <v>02</v>
          </cell>
          <cell r="B399" t="str">
            <v xml:space="preserve">85300 </v>
          </cell>
          <cell r="C399" t="str">
            <v>0827</v>
          </cell>
          <cell r="X399">
            <v>0</v>
          </cell>
        </row>
        <row r="400">
          <cell r="A400" t="str">
            <v>02</v>
          </cell>
          <cell r="B400" t="str">
            <v xml:space="preserve">85300 </v>
          </cell>
          <cell r="C400" t="str">
            <v>0836</v>
          </cell>
          <cell r="X400">
            <v>0</v>
          </cell>
        </row>
        <row r="401">
          <cell r="A401" t="str">
            <v>02</v>
          </cell>
          <cell r="B401" t="str">
            <v xml:space="preserve">85300 </v>
          </cell>
          <cell r="C401" t="str">
            <v>0842</v>
          </cell>
          <cell r="X401">
            <v>0</v>
          </cell>
        </row>
        <row r="402">
          <cell r="A402" t="str">
            <v>02</v>
          </cell>
          <cell r="B402" t="str">
            <v xml:space="preserve">85300 </v>
          </cell>
          <cell r="C402" t="str">
            <v>0848</v>
          </cell>
          <cell r="X402">
            <v>0</v>
          </cell>
        </row>
        <row r="403">
          <cell r="A403" t="str">
            <v>02</v>
          </cell>
          <cell r="B403" t="str">
            <v xml:space="preserve">85300 </v>
          </cell>
          <cell r="C403" t="str">
            <v>0850</v>
          </cell>
          <cell r="X403">
            <v>0</v>
          </cell>
        </row>
        <row r="404">
          <cell r="A404" t="str">
            <v>02</v>
          </cell>
          <cell r="B404" t="str">
            <v xml:space="preserve">85300 </v>
          </cell>
          <cell r="C404" t="str">
            <v>0880</v>
          </cell>
          <cell r="X404">
            <v>0</v>
          </cell>
        </row>
        <row r="405">
          <cell r="A405" t="str">
            <v>02</v>
          </cell>
          <cell r="B405" t="str">
            <v xml:space="preserve">85300 </v>
          </cell>
          <cell r="C405" t="str">
            <v>0881</v>
          </cell>
          <cell r="X405">
            <v>0</v>
          </cell>
        </row>
        <row r="406">
          <cell r="A406" t="str">
            <v>02</v>
          </cell>
          <cell r="B406" t="str">
            <v xml:space="preserve">85300 </v>
          </cell>
          <cell r="C406" t="str">
            <v>0882</v>
          </cell>
          <cell r="X406">
            <v>0</v>
          </cell>
        </row>
        <row r="407">
          <cell r="A407" t="str">
            <v>02</v>
          </cell>
          <cell r="B407" t="str">
            <v xml:space="preserve">85320 </v>
          </cell>
          <cell r="C407" t="str">
            <v>0831</v>
          </cell>
          <cell r="X407">
            <v>0</v>
          </cell>
        </row>
        <row r="408">
          <cell r="A408" t="str">
            <v>02</v>
          </cell>
          <cell r="B408" t="str">
            <v xml:space="preserve">85320 </v>
          </cell>
          <cell r="C408" t="str">
            <v>0833</v>
          </cell>
          <cell r="X408">
            <v>0</v>
          </cell>
        </row>
        <row r="409">
          <cell r="A409" t="str">
            <v>02</v>
          </cell>
          <cell r="B409" t="str">
            <v xml:space="preserve">85340 </v>
          </cell>
          <cell r="C409" t="str">
            <v>0881</v>
          </cell>
          <cell r="X409">
            <v>0</v>
          </cell>
        </row>
        <row r="410">
          <cell r="A410" t="str">
            <v>02</v>
          </cell>
          <cell r="B410" t="str">
            <v xml:space="preserve">85340 </v>
          </cell>
          <cell r="C410" t="str">
            <v>0882</v>
          </cell>
          <cell r="X410">
            <v>0</v>
          </cell>
        </row>
        <row r="411">
          <cell r="A411" t="str">
            <v>02</v>
          </cell>
          <cell r="B411" t="str">
            <v xml:space="preserve">85360 </v>
          </cell>
          <cell r="C411" t="str">
            <v>0881</v>
          </cell>
          <cell r="X411">
            <v>0</v>
          </cell>
        </row>
        <row r="412">
          <cell r="A412" t="str">
            <v>02</v>
          </cell>
          <cell r="B412" t="str">
            <v xml:space="preserve">85360 </v>
          </cell>
          <cell r="C412" t="str">
            <v>0882</v>
          </cell>
          <cell r="X412">
            <v>0</v>
          </cell>
        </row>
        <row r="413">
          <cell r="A413" t="str">
            <v>02</v>
          </cell>
          <cell r="B413" t="str">
            <v xml:space="preserve">85430 </v>
          </cell>
          <cell r="C413" t="str">
            <v>0811</v>
          </cell>
          <cell r="X413">
            <v>0</v>
          </cell>
        </row>
        <row r="414">
          <cell r="A414" t="str">
            <v>02</v>
          </cell>
          <cell r="B414" t="str">
            <v xml:space="preserve">85700 </v>
          </cell>
          <cell r="C414" t="str">
            <v>0822</v>
          </cell>
          <cell r="X414">
            <v>0</v>
          </cell>
        </row>
        <row r="415">
          <cell r="A415" t="str">
            <v>02</v>
          </cell>
          <cell r="B415" t="str">
            <v xml:space="preserve">85700 </v>
          </cell>
          <cell r="C415" t="str">
            <v>0824</v>
          </cell>
          <cell r="X415">
            <v>0</v>
          </cell>
        </row>
        <row r="416">
          <cell r="A416" t="str">
            <v>02</v>
          </cell>
          <cell r="B416" t="str">
            <v xml:space="preserve">85700 </v>
          </cell>
          <cell r="C416" t="str">
            <v>0826</v>
          </cell>
          <cell r="X416">
            <v>0</v>
          </cell>
        </row>
        <row r="417">
          <cell r="A417" t="str">
            <v>02</v>
          </cell>
          <cell r="B417" t="str">
            <v xml:space="preserve">85700 </v>
          </cell>
          <cell r="C417" t="str">
            <v>0827</v>
          </cell>
          <cell r="X417">
            <v>0</v>
          </cell>
        </row>
        <row r="418">
          <cell r="A418" t="str">
            <v>02</v>
          </cell>
          <cell r="B418" t="str">
            <v xml:space="preserve">85700 </v>
          </cell>
          <cell r="C418" t="str">
            <v>0830</v>
          </cell>
          <cell r="X418">
            <v>0</v>
          </cell>
        </row>
        <row r="419">
          <cell r="A419" t="str">
            <v>02</v>
          </cell>
          <cell r="B419" t="str">
            <v xml:space="preserve">85700 </v>
          </cell>
          <cell r="C419" t="str">
            <v>0841</v>
          </cell>
          <cell r="X419">
            <v>0</v>
          </cell>
        </row>
        <row r="420">
          <cell r="A420" t="str">
            <v>02</v>
          </cell>
          <cell r="B420" t="str">
            <v xml:space="preserve">85700 </v>
          </cell>
          <cell r="C420" t="str">
            <v>0842</v>
          </cell>
          <cell r="X420">
            <v>0</v>
          </cell>
        </row>
        <row r="421">
          <cell r="A421" t="str">
            <v>02</v>
          </cell>
          <cell r="B421" t="str">
            <v xml:space="preserve">85700 </v>
          </cell>
          <cell r="C421" t="str">
            <v>0843</v>
          </cell>
          <cell r="X421">
            <v>0</v>
          </cell>
        </row>
        <row r="422">
          <cell r="A422" t="str">
            <v>02</v>
          </cell>
          <cell r="B422" t="str">
            <v xml:space="preserve">85700 </v>
          </cell>
          <cell r="C422" t="str">
            <v>0844</v>
          </cell>
          <cell r="X422">
            <v>0</v>
          </cell>
        </row>
        <row r="423">
          <cell r="A423" t="str">
            <v>02</v>
          </cell>
          <cell r="B423" t="str">
            <v xml:space="preserve">85700 </v>
          </cell>
          <cell r="C423" t="str">
            <v>0845</v>
          </cell>
          <cell r="X423">
            <v>0</v>
          </cell>
        </row>
        <row r="424">
          <cell r="A424" t="str">
            <v>02</v>
          </cell>
          <cell r="B424" t="str">
            <v xml:space="preserve">85700 </v>
          </cell>
          <cell r="C424" t="str">
            <v>0846</v>
          </cell>
          <cell r="X424">
            <v>0</v>
          </cell>
        </row>
        <row r="425">
          <cell r="A425" t="str">
            <v>02</v>
          </cell>
          <cell r="B425" t="str">
            <v xml:space="preserve">85700 </v>
          </cell>
          <cell r="C425" t="str">
            <v>0847</v>
          </cell>
          <cell r="X425">
            <v>0</v>
          </cell>
        </row>
        <row r="426">
          <cell r="A426" t="str">
            <v>02</v>
          </cell>
          <cell r="B426" t="str">
            <v xml:space="preserve">85700 </v>
          </cell>
          <cell r="C426" t="str">
            <v>0848</v>
          </cell>
          <cell r="X426">
            <v>0</v>
          </cell>
        </row>
        <row r="427">
          <cell r="A427" t="str">
            <v>02</v>
          </cell>
          <cell r="B427" t="str">
            <v xml:space="preserve">85700 </v>
          </cell>
          <cell r="C427" t="str">
            <v>0849</v>
          </cell>
          <cell r="X427">
            <v>0</v>
          </cell>
        </row>
        <row r="428">
          <cell r="A428" t="str">
            <v>02</v>
          </cell>
          <cell r="B428" t="str">
            <v xml:space="preserve">85700 </v>
          </cell>
          <cell r="C428" t="str">
            <v>0850</v>
          </cell>
          <cell r="X428">
            <v>0</v>
          </cell>
        </row>
        <row r="429">
          <cell r="A429" t="str">
            <v>02</v>
          </cell>
          <cell r="B429" t="str">
            <v xml:space="preserve">85700 </v>
          </cell>
          <cell r="C429" t="str">
            <v>0881</v>
          </cell>
          <cell r="X429">
            <v>0</v>
          </cell>
        </row>
        <row r="430">
          <cell r="A430" t="str">
            <v>02</v>
          </cell>
          <cell r="B430" t="str">
            <v xml:space="preserve">85700 </v>
          </cell>
          <cell r="C430" t="str">
            <v>0892</v>
          </cell>
          <cell r="X430">
            <v>0</v>
          </cell>
        </row>
        <row r="431">
          <cell r="A431" t="str">
            <v>02</v>
          </cell>
          <cell r="B431" t="str">
            <v xml:space="preserve">85705 </v>
          </cell>
          <cell r="C431" t="str">
            <v>0843</v>
          </cell>
          <cell r="X431">
            <v>0</v>
          </cell>
        </row>
        <row r="432">
          <cell r="A432" t="str">
            <v>02</v>
          </cell>
          <cell r="B432" t="str">
            <v xml:space="preserve">85705 </v>
          </cell>
          <cell r="C432" t="str">
            <v>0845</v>
          </cell>
          <cell r="X432">
            <v>0</v>
          </cell>
        </row>
        <row r="433">
          <cell r="A433" t="str">
            <v>02</v>
          </cell>
          <cell r="B433" t="str">
            <v xml:space="preserve">85706 </v>
          </cell>
          <cell r="C433" t="str">
            <v>0849</v>
          </cell>
          <cell r="X433">
            <v>0</v>
          </cell>
        </row>
        <row r="434">
          <cell r="A434" t="str">
            <v>02</v>
          </cell>
          <cell r="B434" t="str">
            <v xml:space="preserve">85720 </v>
          </cell>
          <cell r="C434" t="str">
            <v>0841</v>
          </cell>
          <cell r="X434">
            <v>0</v>
          </cell>
        </row>
        <row r="435">
          <cell r="A435" t="str">
            <v>02</v>
          </cell>
          <cell r="B435" t="str">
            <v xml:space="preserve">85720 </v>
          </cell>
          <cell r="C435" t="str">
            <v>0842</v>
          </cell>
          <cell r="X435">
            <v>0</v>
          </cell>
        </row>
        <row r="436">
          <cell r="A436" t="str">
            <v>02</v>
          </cell>
          <cell r="B436" t="str">
            <v xml:space="preserve">87300 </v>
          </cell>
          <cell r="C436" t="str">
            <v>0882</v>
          </cell>
          <cell r="X436">
            <v>0</v>
          </cell>
        </row>
        <row r="437">
          <cell r="A437" t="str">
            <v>02</v>
          </cell>
          <cell r="B437" t="str">
            <v xml:space="preserve">87320 </v>
          </cell>
          <cell r="C437" t="str">
            <v>0833</v>
          </cell>
          <cell r="X437">
            <v>0</v>
          </cell>
        </row>
        <row r="438">
          <cell r="A438" t="str">
            <v>02</v>
          </cell>
          <cell r="B438" t="str">
            <v xml:space="preserve">87352 </v>
          </cell>
          <cell r="C438" t="str">
            <v>0842</v>
          </cell>
          <cell r="X438">
            <v>0</v>
          </cell>
        </row>
        <row r="439">
          <cell r="A439" t="str">
            <v>02</v>
          </cell>
          <cell r="B439" t="str">
            <v xml:space="preserve">87370 </v>
          </cell>
          <cell r="C439" t="str">
            <v>0064</v>
          </cell>
          <cell r="X439">
            <v>0</v>
          </cell>
        </row>
        <row r="440">
          <cell r="A440" t="str">
            <v>02</v>
          </cell>
          <cell r="B440" t="str">
            <v xml:space="preserve">87370 </v>
          </cell>
          <cell r="C440" t="str">
            <v>0826</v>
          </cell>
          <cell r="X440">
            <v>0</v>
          </cell>
        </row>
        <row r="441">
          <cell r="A441" t="str">
            <v>02</v>
          </cell>
          <cell r="B441" t="str">
            <v xml:space="preserve">87370 </v>
          </cell>
          <cell r="C441" t="str">
            <v>0827</v>
          </cell>
          <cell r="X441">
            <v>0</v>
          </cell>
        </row>
        <row r="442">
          <cell r="A442" t="str">
            <v>02</v>
          </cell>
          <cell r="B442" t="str">
            <v xml:space="preserve">87370 </v>
          </cell>
          <cell r="C442" t="str">
            <v>0831</v>
          </cell>
          <cell r="X442">
            <v>0</v>
          </cell>
        </row>
        <row r="443">
          <cell r="A443" t="str">
            <v>02</v>
          </cell>
          <cell r="B443" t="str">
            <v xml:space="preserve">87370 </v>
          </cell>
          <cell r="C443" t="str">
            <v>0833</v>
          </cell>
          <cell r="X443">
            <v>0</v>
          </cell>
        </row>
        <row r="444">
          <cell r="A444" t="str">
            <v>02</v>
          </cell>
          <cell r="B444" t="str">
            <v xml:space="preserve">87500 </v>
          </cell>
          <cell r="C444" t="str">
            <v>0843</v>
          </cell>
          <cell r="X444">
            <v>0</v>
          </cell>
        </row>
        <row r="445">
          <cell r="A445" t="str">
            <v>02</v>
          </cell>
          <cell r="B445" t="str">
            <v xml:space="preserve">87710 </v>
          </cell>
          <cell r="C445" t="str">
            <v>0844</v>
          </cell>
          <cell r="X445">
            <v>0</v>
          </cell>
        </row>
        <row r="446">
          <cell r="A446" t="str">
            <v>02</v>
          </cell>
          <cell r="B446" t="str">
            <v xml:space="preserve">88400 </v>
          </cell>
          <cell r="C446" t="str">
            <v>0822</v>
          </cell>
          <cell r="X446">
            <v>0</v>
          </cell>
        </row>
        <row r="447">
          <cell r="A447" t="str">
            <v>02</v>
          </cell>
          <cell r="B447" t="str">
            <v xml:space="preserve">88400 </v>
          </cell>
          <cell r="C447" t="str">
            <v>0826</v>
          </cell>
          <cell r="X447">
            <v>0</v>
          </cell>
        </row>
        <row r="448">
          <cell r="A448" t="str">
            <v>02</v>
          </cell>
          <cell r="B448" t="str">
            <v xml:space="preserve">88400 </v>
          </cell>
          <cell r="C448" t="str">
            <v>0841</v>
          </cell>
          <cell r="X448">
            <v>0</v>
          </cell>
        </row>
        <row r="449">
          <cell r="A449" t="str">
            <v>02</v>
          </cell>
          <cell r="B449" t="str">
            <v xml:space="preserve">88400 </v>
          </cell>
          <cell r="C449" t="str">
            <v>0842</v>
          </cell>
          <cell r="X449">
            <v>0</v>
          </cell>
        </row>
        <row r="450">
          <cell r="A450" t="str">
            <v>02</v>
          </cell>
          <cell r="B450" t="str">
            <v xml:space="preserve">88400 </v>
          </cell>
          <cell r="C450" t="str">
            <v>0844</v>
          </cell>
          <cell r="X450">
            <v>0</v>
          </cell>
        </row>
        <row r="451">
          <cell r="A451" t="str">
            <v>02</v>
          </cell>
          <cell r="B451" t="str">
            <v xml:space="preserve">88400 </v>
          </cell>
          <cell r="C451" t="str">
            <v>0845</v>
          </cell>
          <cell r="X451">
            <v>0</v>
          </cell>
        </row>
        <row r="452">
          <cell r="A452" t="str">
            <v>02</v>
          </cell>
          <cell r="B452" t="str">
            <v xml:space="preserve">88400 </v>
          </cell>
          <cell r="C452" t="str">
            <v>0847</v>
          </cell>
          <cell r="X452">
            <v>0</v>
          </cell>
        </row>
        <row r="453">
          <cell r="A453" t="str">
            <v>02</v>
          </cell>
          <cell r="B453" t="str">
            <v xml:space="preserve">88400 </v>
          </cell>
          <cell r="C453" t="str">
            <v>0850</v>
          </cell>
          <cell r="X453">
            <v>0</v>
          </cell>
        </row>
        <row r="454">
          <cell r="A454" t="str">
            <v>02</v>
          </cell>
          <cell r="B454" t="str">
            <v xml:space="preserve">88400 </v>
          </cell>
          <cell r="C454" t="str">
            <v>0892</v>
          </cell>
          <cell r="X454">
            <v>0</v>
          </cell>
        </row>
        <row r="455">
          <cell r="A455" t="str">
            <v>02</v>
          </cell>
          <cell r="B455" t="str">
            <v xml:space="preserve">88410 </v>
          </cell>
          <cell r="C455" t="str">
            <v>0822</v>
          </cell>
          <cell r="X455">
            <v>0</v>
          </cell>
        </row>
        <row r="456">
          <cell r="A456" t="str">
            <v>02</v>
          </cell>
          <cell r="B456" t="str">
            <v xml:space="preserve">88410 </v>
          </cell>
          <cell r="C456" t="str">
            <v>0826</v>
          </cell>
          <cell r="X456">
            <v>0</v>
          </cell>
        </row>
        <row r="457">
          <cell r="A457" t="str">
            <v>02</v>
          </cell>
          <cell r="B457" t="str">
            <v xml:space="preserve">88420 </v>
          </cell>
          <cell r="C457" t="str">
            <v>0822</v>
          </cell>
          <cell r="X457">
            <v>0</v>
          </cell>
        </row>
        <row r="458">
          <cell r="A458" t="str">
            <v>02</v>
          </cell>
          <cell r="B458" t="str">
            <v xml:space="preserve">88900 </v>
          </cell>
          <cell r="C458" t="str">
            <v>0811</v>
          </cell>
          <cell r="X458">
            <v>0</v>
          </cell>
        </row>
        <row r="459">
          <cell r="A459" t="str">
            <v>02</v>
          </cell>
          <cell r="B459" t="str">
            <v xml:space="preserve">88900 </v>
          </cell>
          <cell r="C459" t="str">
            <v>0841</v>
          </cell>
          <cell r="X459">
            <v>0</v>
          </cell>
        </row>
        <row r="460">
          <cell r="A460" t="str">
            <v>02</v>
          </cell>
          <cell r="B460" t="str">
            <v xml:space="preserve">88900 </v>
          </cell>
          <cell r="C460" t="str">
            <v>0850</v>
          </cell>
          <cell r="X460">
            <v>0</v>
          </cell>
        </row>
        <row r="461">
          <cell r="A461" t="str">
            <v>02</v>
          </cell>
          <cell r="B461" t="str">
            <v xml:space="preserve">70150 </v>
          </cell>
          <cell r="C461" t="str">
            <v>0800</v>
          </cell>
          <cell r="X461">
            <v>0</v>
          </cell>
        </row>
        <row r="462">
          <cell r="A462" t="str">
            <v>02</v>
          </cell>
          <cell r="B462" t="str">
            <v xml:space="preserve">70150 </v>
          </cell>
          <cell r="C462" t="str">
            <v>0811</v>
          </cell>
          <cell r="X462">
            <v>0</v>
          </cell>
        </row>
        <row r="463">
          <cell r="A463" t="str">
            <v>02</v>
          </cell>
          <cell r="B463" t="str">
            <v xml:space="preserve">70150 </v>
          </cell>
          <cell r="C463" t="str">
            <v>0828</v>
          </cell>
          <cell r="X463">
            <v>0</v>
          </cell>
        </row>
        <row r="464">
          <cell r="A464" t="str">
            <v>02</v>
          </cell>
          <cell r="B464" t="str">
            <v xml:space="preserve">70150 </v>
          </cell>
          <cell r="C464" t="str">
            <v>0842</v>
          </cell>
          <cell r="X464">
            <v>0</v>
          </cell>
        </row>
        <row r="465">
          <cell r="A465" t="str">
            <v>02</v>
          </cell>
          <cell r="B465" t="str">
            <v xml:space="preserve">71308 </v>
          </cell>
          <cell r="C465" t="str">
            <v>0880</v>
          </cell>
          <cell r="X465">
            <v>0</v>
          </cell>
        </row>
        <row r="466">
          <cell r="A466" t="str">
            <v>02</v>
          </cell>
          <cell r="B466" t="str">
            <v xml:space="preserve">71310 </v>
          </cell>
          <cell r="C466" t="str">
            <v>0800</v>
          </cell>
          <cell r="X466">
            <v>0</v>
          </cell>
        </row>
        <row r="467">
          <cell r="A467" t="str">
            <v>02</v>
          </cell>
          <cell r="B467" t="str">
            <v xml:space="preserve">71910 </v>
          </cell>
          <cell r="C467" t="str">
            <v>0831</v>
          </cell>
          <cell r="X467">
            <v>0</v>
          </cell>
        </row>
        <row r="468">
          <cell r="A468" t="str">
            <v>02</v>
          </cell>
          <cell r="B468" t="str">
            <v xml:space="preserve">72100 </v>
          </cell>
          <cell r="C468" t="str">
            <v>0060</v>
          </cell>
          <cell r="X468">
            <v>0</v>
          </cell>
        </row>
        <row r="469">
          <cell r="A469" t="str">
            <v>02</v>
          </cell>
          <cell r="B469" t="str">
            <v xml:space="preserve">72100 </v>
          </cell>
          <cell r="C469" t="str">
            <v>0061</v>
          </cell>
          <cell r="X469">
            <v>0</v>
          </cell>
        </row>
        <row r="470">
          <cell r="A470" t="str">
            <v>02</v>
          </cell>
          <cell r="B470" t="str">
            <v xml:space="preserve">72100 </v>
          </cell>
          <cell r="C470" t="str">
            <v>0800</v>
          </cell>
          <cell r="X470">
            <v>0</v>
          </cell>
        </row>
        <row r="471">
          <cell r="A471" t="str">
            <v>02</v>
          </cell>
          <cell r="B471" t="str">
            <v xml:space="preserve">72100 </v>
          </cell>
          <cell r="C471" t="str">
            <v>0811</v>
          </cell>
          <cell r="X471">
            <v>0</v>
          </cell>
        </row>
        <row r="472">
          <cell r="A472" t="str">
            <v>02</v>
          </cell>
          <cell r="B472" t="str">
            <v xml:space="preserve">72100 </v>
          </cell>
          <cell r="C472" t="str">
            <v>0820</v>
          </cell>
          <cell r="X472">
            <v>0</v>
          </cell>
        </row>
        <row r="473">
          <cell r="A473" t="str">
            <v>02</v>
          </cell>
          <cell r="B473" t="str">
            <v xml:space="preserve">72100 </v>
          </cell>
          <cell r="C473" t="str">
            <v>0823</v>
          </cell>
          <cell r="X473">
            <v>0</v>
          </cell>
        </row>
        <row r="474">
          <cell r="A474" t="str">
            <v>02</v>
          </cell>
          <cell r="B474" t="str">
            <v xml:space="preserve">72100 </v>
          </cell>
          <cell r="C474" t="str">
            <v>0831</v>
          </cell>
          <cell r="X474">
            <v>0</v>
          </cell>
        </row>
        <row r="475">
          <cell r="A475" t="str">
            <v>02</v>
          </cell>
          <cell r="B475" t="str">
            <v xml:space="preserve">72100 </v>
          </cell>
          <cell r="C475" t="str">
            <v>0833</v>
          </cell>
          <cell r="X475">
            <v>0</v>
          </cell>
        </row>
        <row r="476">
          <cell r="A476" t="str">
            <v>02</v>
          </cell>
          <cell r="B476" t="str">
            <v xml:space="preserve">72100 </v>
          </cell>
          <cell r="C476" t="str">
            <v>0836</v>
          </cell>
          <cell r="X476">
            <v>0</v>
          </cell>
        </row>
        <row r="477">
          <cell r="A477" t="str">
            <v>02</v>
          </cell>
          <cell r="B477" t="str">
            <v xml:space="preserve">72100 </v>
          </cell>
          <cell r="C477" t="str">
            <v>0841</v>
          </cell>
          <cell r="X477">
            <v>0</v>
          </cell>
        </row>
        <row r="478">
          <cell r="A478" t="str">
            <v>02</v>
          </cell>
          <cell r="B478" t="str">
            <v xml:space="preserve">72100 </v>
          </cell>
          <cell r="C478" t="str">
            <v>0880</v>
          </cell>
          <cell r="X478">
            <v>0</v>
          </cell>
        </row>
        <row r="479">
          <cell r="A479" t="str">
            <v>02</v>
          </cell>
          <cell r="B479" t="str">
            <v xml:space="preserve">72100 </v>
          </cell>
          <cell r="C479" t="str">
            <v>0892</v>
          </cell>
          <cell r="X479">
            <v>0</v>
          </cell>
        </row>
        <row r="480">
          <cell r="A480" t="str">
            <v>02</v>
          </cell>
          <cell r="B480" t="str">
            <v xml:space="preserve">72110 </v>
          </cell>
          <cell r="C480" t="str">
            <v>0824</v>
          </cell>
          <cell r="X480">
            <v>0</v>
          </cell>
        </row>
        <row r="481">
          <cell r="A481" t="str">
            <v>02</v>
          </cell>
          <cell r="B481" t="str">
            <v xml:space="preserve">72111 </v>
          </cell>
          <cell r="C481" t="str">
            <v>0060</v>
          </cell>
          <cell r="X481">
            <v>0</v>
          </cell>
        </row>
        <row r="482">
          <cell r="A482" t="str">
            <v>02</v>
          </cell>
          <cell r="B482" t="str">
            <v xml:space="preserve">72111 </v>
          </cell>
          <cell r="C482" t="str">
            <v>0061</v>
          </cell>
          <cell r="X482">
            <v>0</v>
          </cell>
        </row>
        <row r="483">
          <cell r="A483" t="str">
            <v>02</v>
          </cell>
          <cell r="B483" t="str">
            <v xml:space="preserve">72111 </v>
          </cell>
          <cell r="C483" t="str">
            <v>0065</v>
          </cell>
          <cell r="X483">
            <v>0</v>
          </cell>
        </row>
        <row r="484">
          <cell r="A484" t="str">
            <v>02</v>
          </cell>
          <cell r="B484" t="str">
            <v xml:space="preserve">72111 </v>
          </cell>
          <cell r="C484" t="str">
            <v>0066</v>
          </cell>
          <cell r="X484">
            <v>0</v>
          </cell>
        </row>
        <row r="485">
          <cell r="A485" t="str">
            <v>02</v>
          </cell>
          <cell r="B485" t="str">
            <v xml:space="preserve">72111 </v>
          </cell>
          <cell r="C485" t="str">
            <v>0800</v>
          </cell>
          <cell r="X485">
            <v>0</v>
          </cell>
        </row>
        <row r="486">
          <cell r="A486" t="str">
            <v>02</v>
          </cell>
          <cell r="B486" t="str">
            <v xml:space="preserve">72111 </v>
          </cell>
          <cell r="C486" t="str">
            <v>0810</v>
          </cell>
          <cell r="X486">
            <v>0</v>
          </cell>
        </row>
        <row r="487">
          <cell r="A487" t="str">
            <v>02</v>
          </cell>
          <cell r="B487" t="str">
            <v xml:space="preserve">72111 </v>
          </cell>
          <cell r="C487" t="str">
            <v>0811</v>
          </cell>
          <cell r="X487">
            <v>0</v>
          </cell>
        </row>
        <row r="488">
          <cell r="A488" t="str">
            <v>02</v>
          </cell>
          <cell r="B488" t="str">
            <v xml:space="preserve">72111 </v>
          </cell>
          <cell r="C488" t="str">
            <v>0820</v>
          </cell>
          <cell r="X488">
            <v>0</v>
          </cell>
        </row>
        <row r="489">
          <cell r="A489" t="str">
            <v>02</v>
          </cell>
          <cell r="B489" t="str">
            <v xml:space="preserve">72111 </v>
          </cell>
          <cell r="C489" t="str">
            <v>0822</v>
          </cell>
          <cell r="X489">
            <v>0</v>
          </cell>
        </row>
        <row r="490">
          <cell r="A490" t="str">
            <v>02</v>
          </cell>
          <cell r="B490" t="str">
            <v xml:space="preserve">72111 </v>
          </cell>
          <cell r="C490" t="str">
            <v>0824</v>
          </cell>
          <cell r="X490">
            <v>0</v>
          </cell>
        </row>
        <row r="491">
          <cell r="A491" t="str">
            <v>02</v>
          </cell>
          <cell r="B491" t="str">
            <v xml:space="preserve">72111 </v>
          </cell>
          <cell r="C491" t="str">
            <v>0826</v>
          </cell>
          <cell r="X491">
            <v>0</v>
          </cell>
        </row>
        <row r="492">
          <cell r="A492" t="str">
            <v>02</v>
          </cell>
          <cell r="B492" t="str">
            <v xml:space="preserve">72111 </v>
          </cell>
          <cell r="C492" t="str">
            <v>0827</v>
          </cell>
          <cell r="X492">
            <v>0</v>
          </cell>
        </row>
        <row r="493">
          <cell r="A493" t="str">
            <v>02</v>
          </cell>
          <cell r="B493" t="str">
            <v xml:space="preserve">72111 </v>
          </cell>
          <cell r="C493" t="str">
            <v>0828</v>
          </cell>
          <cell r="X493">
            <v>0</v>
          </cell>
        </row>
        <row r="494">
          <cell r="A494" t="str">
            <v>02</v>
          </cell>
          <cell r="B494" t="str">
            <v xml:space="preserve">72111 </v>
          </cell>
          <cell r="C494" t="str">
            <v>0829</v>
          </cell>
          <cell r="X494">
            <v>0</v>
          </cell>
        </row>
        <row r="495">
          <cell r="A495" t="str">
            <v>02</v>
          </cell>
          <cell r="B495" t="str">
            <v xml:space="preserve">72111 </v>
          </cell>
          <cell r="C495" t="str">
            <v>0830</v>
          </cell>
          <cell r="X495">
            <v>0</v>
          </cell>
        </row>
        <row r="496">
          <cell r="A496" t="str">
            <v>02</v>
          </cell>
          <cell r="B496" t="str">
            <v xml:space="preserve">72111 </v>
          </cell>
          <cell r="C496" t="str">
            <v>0831</v>
          </cell>
          <cell r="X496">
            <v>0</v>
          </cell>
        </row>
        <row r="497">
          <cell r="A497" t="str">
            <v>02</v>
          </cell>
          <cell r="B497" t="str">
            <v xml:space="preserve">72111 </v>
          </cell>
          <cell r="C497" t="str">
            <v>0832</v>
          </cell>
          <cell r="X497">
            <v>0</v>
          </cell>
        </row>
        <row r="498">
          <cell r="A498" t="str">
            <v>02</v>
          </cell>
          <cell r="B498" t="str">
            <v xml:space="preserve">72111 </v>
          </cell>
          <cell r="C498" t="str">
            <v>0833</v>
          </cell>
          <cell r="X498">
            <v>0</v>
          </cell>
        </row>
        <row r="499">
          <cell r="A499" t="str">
            <v>02</v>
          </cell>
          <cell r="B499" t="str">
            <v xml:space="preserve">72111 </v>
          </cell>
          <cell r="C499" t="str">
            <v>0836</v>
          </cell>
          <cell r="X499">
            <v>0</v>
          </cell>
        </row>
        <row r="500">
          <cell r="A500" t="str">
            <v>02</v>
          </cell>
          <cell r="B500" t="str">
            <v xml:space="preserve">72111 </v>
          </cell>
          <cell r="C500" t="str">
            <v>0841</v>
          </cell>
          <cell r="X500">
            <v>0</v>
          </cell>
        </row>
        <row r="501">
          <cell r="A501" t="str">
            <v>02</v>
          </cell>
          <cell r="B501" t="str">
            <v xml:space="preserve">72111 </v>
          </cell>
          <cell r="C501" t="str">
            <v>0842</v>
          </cell>
          <cell r="X501">
            <v>0</v>
          </cell>
        </row>
        <row r="502">
          <cell r="A502" t="str">
            <v>02</v>
          </cell>
          <cell r="B502" t="str">
            <v xml:space="preserve">72111 </v>
          </cell>
          <cell r="C502" t="str">
            <v>0843</v>
          </cell>
          <cell r="X502">
            <v>0</v>
          </cell>
        </row>
        <row r="503">
          <cell r="A503" t="str">
            <v>02</v>
          </cell>
          <cell r="B503" t="str">
            <v xml:space="preserve">72111 </v>
          </cell>
          <cell r="C503" t="str">
            <v>0844</v>
          </cell>
          <cell r="X503">
            <v>0</v>
          </cell>
        </row>
        <row r="504">
          <cell r="A504" t="str">
            <v>02</v>
          </cell>
          <cell r="B504" t="str">
            <v xml:space="preserve">72111 </v>
          </cell>
          <cell r="C504" t="str">
            <v>0845</v>
          </cell>
          <cell r="X504">
            <v>0</v>
          </cell>
        </row>
        <row r="505">
          <cell r="A505" t="str">
            <v>02</v>
          </cell>
          <cell r="B505" t="str">
            <v xml:space="preserve">72111 </v>
          </cell>
          <cell r="C505" t="str">
            <v>0846</v>
          </cell>
          <cell r="X505">
            <v>0</v>
          </cell>
        </row>
        <row r="506">
          <cell r="A506" t="str">
            <v>02</v>
          </cell>
          <cell r="B506" t="str">
            <v xml:space="preserve">72111 </v>
          </cell>
          <cell r="C506" t="str">
            <v>0847</v>
          </cell>
          <cell r="X506">
            <v>0</v>
          </cell>
        </row>
        <row r="507">
          <cell r="A507" t="str">
            <v>02</v>
          </cell>
          <cell r="B507" t="str">
            <v xml:space="preserve">72111 </v>
          </cell>
          <cell r="C507" t="str">
            <v>0848</v>
          </cell>
          <cell r="X507">
            <v>0</v>
          </cell>
        </row>
        <row r="508">
          <cell r="A508" t="str">
            <v>02</v>
          </cell>
          <cell r="B508" t="str">
            <v xml:space="preserve">72111 </v>
          </cell>
          <cell r="C508" t="str">
            <v>0849</v>
          </cell>
          <cell r="X508">
            <v>0</v>
          </cell>
        </row>
        <row r="509">
          <cell r="A509" t="str">
            <v>02</v>
          </cell>
          <cell r="B509" t="str">
            <v xml:space="preserve">72111 </v>
          </cell>
          <cell r="C509" t="str">
            <v>0850</v>
          </cell>
          <cell r="X509">
            <v>0</v>
          </cell>
        </row>
        <row r="510">
          <cell r="A510" t="str">
            <v>02</v>
          </cell>
          <cell r="B510" t="str">
            <v xml:space="preserve">72111 </v>
          </cell>
          <cell r="C510" t="str">
            <v>0880</v>
          </cell>
          <cell r="X510">
            <v>0</v>
          </cell>
        </row>
        <row r="511">
          <cell r="A511" t="str">
            <v>02</v>
          </cell>
          <cell r="B511" t="str">
            <v xml:space="preserve">72111 </v>
          </cell>
          <cell r="C511" t="str">
            <v>0881</v>
          </cell>
          <cell r="X511">
            <v>0</v>
          </cell>
        </row>
        <row r="512">
          <cell r="A512" t="str">
            <v>02</v>
          </cell>
          <cell r="B512" t="str">
            <v xml:space="preserve">72111 </v>
          </cell>
          <cell r="C512" t="str">
            <v>0882</v>
          </cell>
          <cell r="X512">
            <v>0</v>
          </cell>
        </row>
        <row r="513">
          <cell r="A513" t="str">
            <v>02</v>
          </cell>
          <cell r="B513" t="str">
            <v xml:space="preserve">72111 </v>
          </cell>
          <cell r="C513" t="str">
            <v>0892</v>
          </cell>
          <cell r="X513">
            <v>0</v>
          </cell>
        </row>
        <row r="514">
          <cell r="A514" t="str">
            <v>02</v>
          </cell>
          <cell r="B514" t="str">
            <v xml:space="preserve">72112 </v>
          </cell>
          <cell r="C514" t="str">
            <v>0060</v>
          </cell>
          <cell r="X514">
            <v>0</v>
          </cell>
        </row>
        <row r="515">
          <cell r="A515" t="str">
            <v>02</v>
          </cell>
          <cell r="B515" t="str">
            <v xml:space="preserve">72112 </v>
          </cell>
          <cell r="C515" t="str">
            <v>0800</v>
          </cell>
          <cell r="X515">
            <v>0</v>
          </cell>
        </row>
        <row r="516">
          <cell r="A516" t="str">
            <v>02</v>
          </cell>
          <cell r="B516" t="str">
            <v xml:space="preserve">72112 </v>
          </cell>
          <cell r="C516" t="str">
            <v>0820</v>
          </cell>
          <cell r="X516">
            <v>0</v>
          </cell>
        </row>
        <row r="517">
          <cell r="A517" t="str">
            <v>02</v>
          </cell>
          <cell r="B517" t="str">
            <v xml:space="preserve">72112 </v>
          </cell>
          <cell r="C517" t="str">
            <v>0828</v>
          </cell>
          <cell r="X517">
            <v>0</v>
          </cell>
        </row>
        <row r="518">
          <cell r="A518" t="str">
            <v>02</v>
          </cell>
          <cell r="B518" t="str">
            <v xml:space="preserve">72112 </v>
          </cell>
          <cell r="C518" t="str">
            <v>0841</v>
          </cell>
          <cell r="X518">
            <v>0</v>
          </cell>
        </row>
        <row r="519">
          <cell r="A519" t="str">
            <v>02</v>
          </cell>
          <cell r="B519" t="str">
            <v xml:space="preserve">72112 </v>
          </cell>
          <cell r="C519" t="str">
            <v>0842</v>
          </cell>
          <cell r="X519">
            <v>0</v>
          </cell>
        </row>
        <row r="520">
          <cell r="A520" t="str">
            <v>02</v>
          </cell>
          <cell r="B520" t="str">
            <v xml:space="preserve">72112 </v>
          </cell>
          <cell r="C520" t="str">
            <v>0843</v>
          </cell>
          <cell r="X520">
            <v>0</v>
          </cell>
        </row>
        <row r="521">
          <cell r="A521" t="str">
            <v>02</v>
          </cell>
          <cell r="B521" t="str">
            <v xml:space="preserve">72112 </v>
          </cell>
          <cell r="C521" t="str">
            <v>0849</v>
          </cell>
          <cell r="X521">
            <v>0</v>
          </cell>
        </row>
        <row r="522">
          <cell r="A522" t="str">
            <v>02</v>
          </cell>
          <cell r="B522" t="str">
            <v xml:space="preserve">72112 </v>
          </cell>
          <cell r="C522" t="str">
            <v>0880</v>
          </cell>
          <cell r="X522">
            <v>0</v>
          </cell>
        </row>
        <row r="523">
          <cell r="A523" t="str">
            <v>02</v>
          </cell>
          <cell r="B523" t="str">
            <v xml:space="preserve">72112 </v>
          </cell>
          <cell r="C523" t="str">
            <v>0892</v>
          </cell>
          <cell r="X523">
            <v>0</v>
          </cell>
        </row>
        <row r="524">
          <cell r="A524" t="str">
            <v>02</v>
          </cell>
          <cell r="B524" t="str">
            <v xml:space="preserve">72113 </v>
          </cell>
          <cell r="C524" t="str">
            <v>0811</v>
          </cell>
          <cell r="X524">
            <v>0</v>
          </cell>
        </row>
        <row r="525">
          <cell r="A525" t="str">
            <v>02</v>
          </cell>
          <cell r="B525" t="str">
            <v xml:space="preserve">72113 </v>
          </cell>
          <cell r="C525" t="str">
            <v>0820</v>
          </cell>
          <cell r="X525">
            <v>0</v>
          </cell>
        </row>
        <row r="526">
          <cell r="A526" t="str">
            <v>02</v>
          </cell>
          <cell r="B526" t="str">
            <v xml:space="preserve">72113 </v>
          </cell>
          <cell r="C526" t="str">
            <v>0824</v>
          </cell>
          <cell r="X526">
            <v>0</v>
          </cell>
        </row>
        <row r="527">
          <cell r="A527" t="str">
            <v>02</v>
          </cell>
          <cell r="B527" t="str">
            <v xml:space="preserve">72113 </v>
          </cell>
          <cell r="C527" t="str">
            <v>0826</v>
          </cell>
          <cell r="X527">
            <v>0</v>
          </cell>
        </row>
        <row r="528">
          <cell r="A528" t="str">
            <v>02</v>
          </cell>
          <cell r="B528" t="str">
            <v xml:space="preserve">72113 </v>
          </cell>
          <cell r="C528" t="str">
            <v>0828</v>
          </cell>
          <cell r="X528">
            <v>0</v>
          </cell>
        </row>
        <row r="529">
          <cell r="A529" t="str">
            <v>02</v>
          </cell>
          <cell r="B529" t="str">
            <v xml:space="preserve">72113 </v>
          </cell>
          <cell r="C529" t="str">
            <v>0829</v>
          </cell>
          <cell r="X529">
            <v>0</v>
          </cell>
        </row>
        <row r="530">
          <cell r="A530" t="str">
            <v>02</v>
          </cell>
          <cell r="B530" t="str">
            <v xml:space="preserve">72113 </v>
          </cell>
          <cell r="C530" t="str">
            <v>0831</v>
          </cell>
          <cell r="X530">
            <v>0</v>
          </cell>
        </row>
        <row r="531">
          <cell r="A531" t="str">
            <v>02</v>
          </cell>
          <cell r="B531" t="str">
            <v xml:space="preserve">72113 </v>
          </cell>
          <cell r="C531" t="str">
            <v>0833</v>
          </cell>
          <cell r="X531">
            <v>0</v>
          </cell>
        </row>
        <row r="532">
          <cell r="A532" t="str">
            <v>02</v>
          </cell>
          <cell r="B532" t="str">
            <v xml:space="preserve">72113 </v>
          </cell>
          <cell r="C532" t="str">
            <v>0836</v>
          </cell>
          <cell r="X532">
            <v>0</v>
          </cell>
        </row>
        <row r="533">
          <cell r="A533" t="str">
            <v>02</v>
          </cell>
          <cell r="B533" t="str">
            <v xml:space="preserve">72113 </v>
          </cell>
          <cell r="C533" t="str">
            <v>0892</v>
          </cell>
          <cell r="X533">
            <v>0</v>
          </cell>
        </row>
        <row r="534">
          <cell r="A534" t="str">
            <v>02</v>
          </cell>
          <cell r="B534" t="str">
            <v xml:space="preserve">72115 </v>
          </cell>
          <cell r="C534" t="str">
            <v>0061</v>
          </cell>
          <cell r="X534">
            <v>0</v>
          </cell>
        </row>
        <row r="535">
          <cell r="A535" t="str">
            <v>02</v>
          </cell>
          <cell r="B535" t="str">
            <v xml:space="preserve">72115 </v>
          </cell>
          <cell r="C535" t="str">
            <v>0065</v>
          </cell>
          <cell r="X535">
            <v>0</v>
          </cell>
        </row>
        <row r="536">
          <cell r="A536" t="str">
            <v>02</v>
          </cell>
          <cell r="B536" t="str">
            <v xml:space="preserve">72115 </v>
          </cell>
          <cell r="C536" t="str">
            <v>0800</v>
          </cell>
          <cell r="X536">
            <v>0</v>
          </cell>
        </row>
        <row r="537">
          <cell r="A537" t="str">
            <v>02</v>
          </cell>
          <cell r="B537" t="str">
            <v xml:space="preserve">72115 </v>
          </cell>
          <cell r="C537" t="str">
            <v>0810</v>
          </cell>
          <cell r="X537">
            <v>0</v>
          </cell>
        </row>
        <row r="538">
          <cell r="A538" t="str">
            <v>02</v>
          </cell>
          <cell r="B538" t="str">
            <v xml:space="preserve">72115 </v>
          </cell>
          <cell r="C538" t="str">
            <v>0811</v>
          </cell>
          <cell r="X538">
            <v>0</v>
          </cell>
        </row>
        <row r="539">
          <cell r="A539" t="str">
            <v>02</v>
          </cell>
          <cell r="B539" t="str">
            <v xml:space="preserve">72115 </v>
          </cell>
          <cell r="C539" t="str">
            <v>0820</v>
          </cell>
          <cell r="X539">
            <v>0</v>
          </cell>
        </row>
        <row r="540">
          <cell r="A540" t="str">
            <v>02</v>
          </cell>
          <cell r="B540" t="str">
            <v xml:space="preserve">72115 </v>
          </cell>
          <cell r="C540" t="str">
            <v>0821</v>
          </cell>
          <cell r="X540">
            <v>0</v>
          </cell>
        </row>
        <row r="541">
          <cell r="A541" t="str">
            <v>02</v>
          </cell>
          <cell r="B541" t="str">
            <v xml:space="preserve">72115 </v>
          </cell>
          <cell r="C541" t="str">
            <v>0828</v>
          </cell>
          <cell r="X541">
            <v>0</v>
          </cell>
        </row>
        <row r="542">
          <cell r="A542" t="str">
            <v>02</v>
          </cell>
          <cell r="B542" t="str">
            <v xml:space="preserve">72115 </v>
          </cell>
          <cell r="C542" t="str">
            <v>0841</v>
          </cell>
          <cell r="X542">
            <v>0</v>
          </cell>
        </row>
        <row r="543">
          <cell r="A543" t="str">
            <v>02</v>
          </cell>
          <cell r="B543" t="str">
            <v xml:space="preserve">72115 </v>
          </cell>
          <cell r="C543" t="str">
            <v>0843</v>
          </cell>
          <cell r="X543">
            <v>0</v>
          </cell>
        </row>
        <row r="544">
          <cell r="A544" t="str">
            <v>02</v>
          </cell>
          <cell r="B544" t="str">
            <v xml:space="preserve">72115 </v>
          </cell>
          <cell r="C544" t="str">
            <v>0844</v>
          </cell>
          <cell r="X544">
            <v>0</v>
          </cell>
        </row>
        <row r="545">
          <cell r="A545" t="str">
            <v>02</v>
          </cell>
          <cell r="B545" t="str">
            <v xml:space="preserve">72115 </v>
          </cell>
          <cell r="C545" t="str">
            <v>0845</v>
          </cell>
          <cell r="X545">
            <v>0</v>
          </cell>
        </row>
        <row r="546">
          <cell r="A546" t="str">
            <v>02</v>
          </cell>
          <cell r="B546" t="str">
            <v xml:space="preserve">72115 </v>
          </cell>
          <cell r="C546" t="str">
            <v>0846</v>
          </cell>
          <cell r="X546">
            <v>0</v>
          </cell>
        </row>
        <row r="547">
          <cell r="A547" t="str">
            <v>02</v>
          </cell>
          <cell r="B547" t="str">
            <v xml:space="preserve">72115 </v>
          </cell>
          <cell r="C547" t="str">
            <v>0847</v>
          </cell>
          <cell r="X547">
            <v>0</v>
          </cell>
        </row>
        <row r="548">
          <cell r="A548" t="str">
            <v>02</v>
          </cell>
          <cell r="B548" t="str">
            <v xml:space="preserve">72115 </v>
          </cell>
          <cell r="C548" t="str">
            <v>0848</v>
          </cell>
          <cell r="X548">
            <v>0</v>
          </cell>
        </row>
        <row r="549">
          <cell r="A549" t="str">
            <v>02</v>
          </cell>
          <cell r="B549" t="str">
            <v xml:space="preserve">72115 </v>
          </cell>
          <cell r="C549" t="str">
            <v>0849</v>
          </cell>
          <cell r="X549">
            <v>0</v>
          </cell>
        </row>
        <row r="550">
          <cell r="A550" t="str">
            <v>02</v>
          </cell>
          <cell r="B550" t="str">
            <v xml:space="preserve">72115 </v>
          </cell>
          <cell r="C550" t="str">
            <v>0850</v>
          </cell>
          <cell r="X550">
            <v>0</v>
          </cell>
        </row>
        <row r="551">
          <cell r="A551" t="str">
            <v>02</v>
          </cell>
          <cell r="B551" t="str">
            <v xml:space="preserve">72115 </v>
          </cell>
          <cell r="C551" t="str">
            <v>0892</v>
          </cell>
          <cell r="X551">
            <v>0</v>
          </cell>
        </row>
        <row r="552">
          <cell r="A552" t="str">
            <v>02</v>
          </cell>
          <cell r="B552" t="str">
            <v xml:space="preserve">72116 </v>
          </cell>
          <cell r="C552" t="str">
            <v>0061</v>
          </cell>
          <cell r="X552">
            <v>0</v>
          </cell>
        </row>
        <row r="553">
          <cell r="A553" t="str">
            <v>02</v>
          </cell>
          <cell r="B553" t="str">
            <v xml:space="preserve">72116 </v>
          </cell>
          <cell r="C553" t="str">
            <v>0810</v>
          </cell>
          <cell r="X553">
            <v>0</v>
          </cell>
        </row>
        <row r="554">
          <cell r="A554" t="str">
            <v>02</v>
          </cell>
          <cell r="B554" t="str">
            <v xml:space="preserve">72116 </v>
          </cell>
          <cell r="C554" t="str">
            <v>0811</v>
          </cell>
          <cell r="X554">
            <v>0</v>
          </cell>
        </row>
        <row r="555">
          <cell r="A555" t="str">
            <v>02</v>
          </cell>
          <cell r="B555" t="str">
            <v xml:space="preserve">72116 </v>
          </cell>
          <cell r="C555" t="str">
            <v>0842</v>
          </cell>
          <cell r="X555">
            <v>0</v>
          </cell>
        </row>
        <row r="556">
          <cell r="A556" t="str">
            <v>02</v>
          </cell>
          <cell r="B556" t="str">
            <v xml:space="preserve">72118 </v>
          </cell>
          <cell r="C556" t="str">
            <v>0061</v>
          </cell>
          <cell r="X556">
            <v>0</v>
          </cell>
        </row>
        <row r="557">
          <cell r="A557" t="str">
            <v>02</v>
          </cell>
          <cell r="B557" t="str">
            <v xml:space="preserve">72118 </v>
          </cell>
          <cell r="C557" t="str">
            <v>0800</v>
          </cell>
          <cell r="X557">
            <v>0</v>
          </cell>
        </row>
        <row r="558">
          <cell r="A558" t="str">
            <v>02</v>
          </cell>
          <cell r="B558" t="str">
            <v xml:space="preserve">72118 </v>
          </cell>
          <cell r="C558" t="str">
            <v>0811</v>
          </cell>
          <cell r="X558">
            <v>0</v>
          </cell>
        </row>
        <row r="559">
          <cell r="A559" t="str">
            <v>02</v>
          </cell>
          <cell r="B559" t="str">
            <v xml:space="preserve">72118 </v>
          </cell>
          <cell r="C559" t="str">
            <v>0820</v>
          </cell>
          <cell r="X559">
            <v>0</v>
          </cell>
        </row>
        <row r="560">
          <cell r="A560" t="str">
            <v>02</v>
          </cell>
          <cell r="B560" t="str">
            <v xml:space="preserve">72118 </v>
          </cell>
          <cell r="C560" t="str">
            <v>0824</v>
          </cell>
          <cell r="X560">
            <v>0</v>
          </cell>
        </row>
        <row r="561">
          <cell r="A561" t="str">
            <v>02</v>
          </cell>
          <cell r="B561" t="str">
            <v xml:space="preserve">72118 </v>
          </cell>
          <cell r="C561" t="str">
            <v>0826</v>
          </cell>
          <cell r="X561">
            <v>0</v>
          </cell>
        </row>
        <row r="562">
          <cell r="A562" t="str">
            <v>02</v>
          </cell>
          <cell r="B562" t="str">
            <v xml:space="preserve">72118 </v>
          </cell>
          <cell r="C562" t="str">
            <v>0827</v>
          </cell>
          <cell r="X562">
            <v>0</v>
          </cell>
        </row>
        <row r="563">
          <cell r="A563" t="str">
            <v>02</v>
          </cell>
          <cell r="B563" t="str">
            <v xml:space="preserve">72118 </v>
          </cell>
          <cell r="C563" t="str">
            <v>0828</v>
          </cell>
          <cell r="X563">
            <v>0</v>
          </cell>
        </row>
        <row r="564">
          <cell r="A564" t="str">
            <v>02</v>
          </cell>
          <cell r="B564" t="str">
            <v xml:space="preserve">72118 </v>
          </cell>
          <cell r="C564" t="str">
            <v>0829</v>
          </cell>
          <cell r="X564">
            <v>0</v>
          </cell>
        </row>
        <row r="565">
          <cell r="A565" t="str">
            <v>02</v>
          </cell>
          <cell r="B565" t="str">
            <v xml:space="preserve">72118 </v>
          </cell>
          <cell r="C565" t="str">
            <v>0831</v>
          </cell>
          <cell r="X565">
            <v>0</v>
          </cell>
        </row>
        <row r="566">
          <cell r="A566" t="str">
            <v>02</v>
          </cell>
          <cell r="B566" t="str">
            <v xml:space="preserve">72118 </v>
          </cell>
          <cell r="C566" t="str">
            <v>0836</v>
          </cell>
          <cell r="X566">
            <v>0</v>
          </cell>
        </row>
        <row r="567">
          <cell r="A567" t="str">
            <v>02</v>
          </cell>
          <cell r="B567" t="str">
            <v xml:space="preserve">72118 </v>
          </cell>
          <cell r="C567" t="str">
            <v>0842</v>
          </cell>
          <cell r="X567">
            <v>0</v>
          </cell>
        </row>
        <row r="568">
          <cell r="A568" t="str">
            <v>02</v>
          </cell>
          <cell r="B568" t="str">
            <v xml:space="preserve">72118 </v>
          </cell>
          <cell r="C568" t="str">
            <v>0892</v>
          </cell>
          <cell r="X568">
            <v>0</v>
          </cell>
        </row>
        <row r="569">
          <cell r="A569" t="str">
            <v>02</v>
          </cell>
          <cell r="B569" t="str">
            <v xml:space="preserve">72130 </v>
          </cell>
          <cell r="C569" t="str">
            <v>0060</v>
          </cell>
          <cell r="X569">
            <v>0</v>
          </cell>
        </row>
        <row r="570">
          <cell r="A570" t="str">
            <v>02</v>
          </cell>
          <cell r="B570" t="str">
            <v xml:space="preserve">72130 </v>
          </cell>
          <cell r="C570" t="str">
            <v>0061</v>
          </cell>
          <cell r="X570">
            <v>0</v>
          </cell>
        </row>
        <row r="571">
          <cell r="A571" t="str">
            <v>02</v>
          </cell>
          <cell r="B571" t="str">
            <v xml:space="preserve">72130 </v>
          </cell>
          <cell r="C571" t="str">
            <v>0800</v>
          </cell>
          <cell r="X571">
            <v>0</v>
          </cell>
        </row>
        <row r="572">
          <cell r="A572" t="str">
            <v>02</v>
          </cell>
          <cell r="B572" t="str">
            <v xml:space="preserve">72130 </v>
          </cell>
          <cell r="C572" t="str">
            <v>0810</v>
          </cell>
          <cell r="X572">
            <v>0</v>
          </cell>
        </row>
        <row r="573">
          <cell r="A573" t="str">
            <v>02</v>
          </cell>
          <cell r="B573" t="str">
            <v xml:space="preserve">72130 </v>
          </cell>
          <cell r="C573" t="str">
            <v>0811</v>
          </cell>
          <cell r="X573">
            <v>0</v>
          </cell>
        </row>
        <row r="574">
          <cell r="A574" t="str">
            <v>02</v>
          </cell>
          <cell r="B574" t="str">
            <v xml:space="preserve">72130 </v>
          </cell>
          <cell r="C574" t="str">
            <v>0820</v>
          </cell>
          <cell r="X574">
            <v>0</v>
          </cell>
        </row>
        <row r="575">
          <cell r="A575" t="str">
            <v>02</v>
          </cell>
          <cell r="B575" t="str">
            <v xml:space="preserve">72130 </v>
          </cell>
          <cell r="C575" t="str">
            <v>0821</v>
          </cell>
          <cell r="X575">
            <v>0</v>
          </cell>
        </row>
        <row r="576">
          <cell r="A576" t="str">
            <v>02</v>
          </cell>
          <cell r="B576" t="str">
            <v xml:space="preserve">72130 </v>
          </cell>
          <cell r="C576" t="str">
            <v>0822</v>
          </cell>
          <cell r="X576">
            <v>0</v>
          </cell>
        </row>
        <row r="577">
          <cell r="A577" t="str">
            <v>02</v>
          </cell>
          <cell r="B577" t="str">
            <v xml:space="preserve">72130 </v>
          </cell>
          <cell r="C577" t="str">
            <v>0824</v>
          </cell>
          <cell r="X577">
            <v>0</v>
          </cell>
        </row>
        <row r="578">
          <cell r="A578" t="str">
            <v>02</v>
          </cell>
          <cell r="B578" t="str">
            <v xml:space="preserve">72130 </v>
          </cell>
          <cell r="C578" t="str">
            <v>0828</v>
          </cell>
          <cell r="X578">
            <v>0</v>
          </cell>
        </row>
        <row r="579">
          <cell r="A579" t="str">
            <v>02</v>
          </cell>
          <cell r="B579" t="str">
            <v xml:space="preserve">72130 </v>
          </cell>
          <cell r="C579" t="str">
            <v>0829</v>
          </cell>
          <cell r="X579">
            <v>0</v>
          </cell>
        </row>
        <row r="580">
          <cell r="A580" t="str">
            <v>02</v>
          </cell>
          <cell r="B580" t="str">
            <v xml:space="preserve">72130 </v>
          </cell>
          <cell r="C580" t="str">
            <v>0830</v>
          </cell>
          <cell r="X580">
            <v>0</v>
          </cell>
        </row>
        <row r="581">
          <cell r="A581" t="str">
            <v>02</v>
          </cell>
          <cell r="B581" t="str">
            <v xml:space="preserve">72130 </v>
          </cell>
          <cell r="C581" t="str">
            <v>0831</v>
          </cell>
          <cell r="X581">
            <v>0</v>
          </cell>
        </row>
        <row r="582">
          <cell r="A582" t="str">
            <v>02</v>
          </cell>
          <cell r="B582" t="str">
            <v xml:space="preserve">72130 </v>
          </cell>
          <cell r="C582" t="str">
            <v>0832</v>
          </cell>
          <cell r="X582">
            <v>0</v>
          </cell>
        </row>
        <row r="583">
          <cell r="A583" t="str">
            <v>02</v>
          </cell>
          <cell r="B583" t="str">
            <v xml:space="preserve">72130 </v>
          </cell>
          <cell r="C583" t="str">
            <v>0841</v>
          </cell>
          <cell r="X583">
            <v>0</v>
          </cell>
        </row>
        <row r="584">
          <cell r="A584" t="str">
            <v>02</v>
          </cell>
          <cell r="B584" t="str">
            <v xml:space="preserve">72130 </v>
          </cell>
          <cell r="C584" t="str">
            <v>0842</v>
          </cell>
          <cell r="X584">
            <v>0</v>
          </cell>
        </row>
        <row r="585">
          <cell r="A585" t="str">
            <v>02</v>
          </cell>
          <cell r="B585" t="str">
            <v xml:space="preserve">72130 </v>
          </cell>
          <cell r="C585" t="str">
            <v>0880</v>
          </cell>
          <cell r="X585">
            <v>0</v>
          </cell>
        </row>
        <row r="586">
          <cell r="A586" t="str">
            <v>02</v>
          </cell>
          <cell r="B586" t="str">
            <v xml:space="preserve">72130 </v>
          </cell>
          <cell r="C586" t="str">
            <v>0892</v>
          </cell>
          <cell r="X586">
            <v>0</v>
          </cell>
        </row>
        <row r="587">
          <cell r="A587" t="str">
            <v>02</v>
          </cell>
          <cell r="B587" t="str">
            <v xml:space="preserve">72130 </v>
          </cell>
          <cell r="C587" t="str">
            <v>0893</v>
          </cell>
          <cell r="X587">
            <v>0</v>
          </cell>
        </row>
        <row r="588">
          <cell r="A588" t="str">
            <v>02</v>
          </cell>
          <cell r="B588" t="str">
            <v xml:space="preserve">72131 </v>
          </cell>
          <cell r="C588" t="str">
            <v>0061</v>
          </cell>
          <cell r="X588">
            <v>0</v>
          </cell>
        </row>
        <row r="589">
          <cell r="A589" t="str">
            <v>02</v>
          </cell>
          <cell r="B589" t="str">
            <v xml:space="preserve">72131 </v>
          </cell>
          <cell r="C589" t="str">
            <v>0066</v>
          </cell>
          <cell r="X589">
            <v>0</v>
          </cell>
        </row>
        <row r="590">
          <cell r="A590" t="str">
            <v>02</v>
          </cell>
          <cell r="B590" t="str">
            <v xml:space="preserve">72131 </v>
          </cell>
          <cell r="C590" t="str">
            <v>0800</v>
          </cell>
          <cell r="X590">
            <v>0</v>
          </cell>
        </row>
        <row r="591">
          <cell r="A591" t="str">
            <v>02</v>
          </cell>
          <cell r="B591" t="str">
            <v xml:space="preserve">72131 </v>
          </cell>
          <cell r="C591" t="str">
            <v>0810</v>
          </cell>
          <cell r="X591">
            <v>0</v>
          </cell>
        </row>
        <row r="592">
          <cell r="A592" t="str">
            <v>02</v>
          </cell>
          <cell r="B592" t="str">
            <v xml:space="preserve">72131 </v>
          </cell>
          <cell r="C592" t="str">
            <v>0820</v>
          </cell>
          <cell r="X592">
            <v>0</v>
          </cell>
        </row>
        <row r="593">
          <cell r="A593" t="str">
            <v>02</v>
          </cell>
          <cell r="B593" t="str">
            <v xml:space="preserve">72131 </v>
          </cell>
          <cell r="C593" t="str">
            <v>0821</v>
          </cell>
          <cell r="X593">
            <v>0</v>
          </cell>
        </row>
        <row r="594">
          <cell r="A594" t="str">
            <v>02</v>
          </cell>
          <cell r="B594" t="str">
            <v xml:space="preserve">72131 </v>
          </cell>
          <cell r="C594" t="str">
            <v>0822</v>
          </cell>
          <cell r="X594">
            <v>0</v>
          </cell>
        </row>
        <row r="595">
          <cell r="A595" t="str">
            <v>02</v>
          </cell>
          <cell r="B595" t="str">
            <v xml:space="preserve">72131 </v>
          </cell>
          <cell r="C595" t="str">
            <v>0824</v>
          </cell>
          <cell r="X595">
            <v>0</v>
          </cell>
        </row>
        <row r="596">
          <cell r="A596" t="str">
            <v>02</v>
          </cell>
          <cell r="B596" t="str">
            <v xml:space="preserve">72131 </v>
          </cell>
          <cell r="C596" t="str">
            <v>0826</v>
          </cell>
          <cell r="X596">
            <v>0</v>
          </cell>
        </row>
        <row r="597">
          <cell r="A597" t="str">
            <v>02</v>
          </cell>
          <cell r="B597" t="str">
            <v xml:space="preserve">72131 </v>
          </cell>
          <cell r="C597" t="str">
            <v>0827</v>
          </cell>
          <cell r="X597">
            <v>0</v>
          </cell>
        </row>
        <row r="598">
          <cell r="A598" t="str">
            <v>02</v>
          </cell>
          <cell r="B598" t="str">
            <v xml:space="preserve">72131 </v>
          </cell>
          <cell r="C598" t="str">
            <v>0828</v>
          </cell>
          <cell r="X598">
            <v>0</v>
          </cell>
        </row>
        <row r="599">
          <cell r="A599" t="str">
            <v>02</v>
          </cell>
          <cell r="B599" t="str">
            <v xml:space="preserve">72131 </v>
          </cell>
          <cell r="C599" t="str">
            <v>0830</v>
          </cell>
          <cell r="X599">
            <v>0</v>
          </cell>
        </row>
        <row r="600">
          <cell r="A600" t="str">
            <v>02</v>
          </cell>
          <cell r="B600" t="str">
            <v xml:space="preserve">72131 </v>
          </cell>
          <cell r="C600" t="str">
            <v>0831</v>
          </cell>
          <cell r="X600">
            <v>0</v>
          </cell>
        </row>
        <row r="601">
          <cell r="A601" t="str">
            <v>02</v>
          </cell>
          <cell r="B601" t="str">
            <v xml:space="preserve">72131 </v>
          </cell>
          <cell r="C601" t="str">
            <v>0832</v>
          </cell>
          <cell r="X601">
            <v>0</v>
          </cell>
        </row>
        <row r="602">
          <cell r="A602" t="str">
            <v>02</v>
          </cell>
          <cell r="B602" t="str">
            <v xml:space="preserve">72131 </v>
          </cell>
          <cell r="C602" t="str">
            <v>0841</v>
          </cell>
          <cell r="X602">
            <v>0</v>
          </cell>
        </row>
        <row r="603">
          <cell r="A603" t="str">
            <v>02</v>
          </cell>
          <cell r="B603" t="str">
            <v xml:space="preserve">72131 </v>
          </cell>
          <cell r="C603" t="str">
            <v>0842</v>
          </cell>
          <cell r="X603">
            <v>0</v>
          </cell>
        </row>
        <row r="604">
          <cell r="A604" t="str">
            <v>02</v>
          </cell>
          <cell r="B604" t="str">
            <v xml:space="preserve">72131 </v>
          </cell>
          <cell r="C604" t="str">
            <v>0892</v>
          </cell>
          <cell r="X604">
            <v>0</v>
          </cell>
        </row>
        <row r="605">
          <cell r="A605" t="str">
            <v>02</v>
          </cell>
          <cell r="B605" t="str">
            <v xml:space="preserve">72132 </v>
          </cell>
          <cell r="C605" t="str">
            <v>0800</v>
          </cell>
          <cell r="X605">
            <v>0</v>
          </cell>
        </row>
        <row r="606">
          <cell r="A606" t="str">
            <v>02</v>
          </cell>
          <cell r="B606" t="str">
            <v xml:space="preserve">72133 </v>
          </cell>
          <cell r="C606" t="str">
            <v>0061</v>
          </cell>
          <cell r="X606">
            <v>0</v>
          </cell>
        </row>
        <row r="607">
          <cell r="A607" t="str">
            <v>02</v>
          </cell>
          <cell r="B607" t="str">
            <v xml:space="preserve">72133 </v>
          </cell>
          <cell r="C607" t="str">
            <v>0065</v>
          </cell>
          <cell r="X607">
            <v>0</v>
          </cell>
        </row>
        <row r="608">
          <cell r="A608" t="str">
            <v>02</v>
          </cell>
          <cell r="B608" t="str">
            <v xml:space="preserve">72133 </v>
          </cell>
          <cell r="C608" t="str">
            <v>0066</v>
          </cell>
          <cell r="X608">
            <v>0</v>
          </cell>
        </row>
        <row r="609">
          <cell r="A609" t="str">
            <v>02</v>
          </cell>
          <cell r="B609" t="str">
            <v xml:space="preserve">72133 </v>
          </cell>
          <cell r="C609" t="str">
            <v>0810</v>
          </cell>
          <cell r="X609">
            <v>0</v>
          </cell>
        </row>
        <row r="610">
          <cell r="A610" t="str">
            <v>02</v>
          </cell>
          <cell r="B610" t="str">
            <v xml:space="preserve">72133 </v>
          </cell>
          <cell r="C610" t="str">
            <v>0811</v>
          </cell>
          <cell r="X610">
            <v>0</v>
          </cell>
        </row>
        <row r="611">
          <cell r="A611" t="str">
            <v>02</v>
          </cell>
          <cell r="B611" t="str">
            <v xml:space="preserve">72133 </v>
          </cell>
          <cell r="C611" t="str">
            <v>0822</v>
          </cell>
          <cell r="X611">
            <v>0</v>
          </cell>
        </row>
        <row r="612">
          <cell r="A612" t="str">
            <v>02</v>
          </cell>
          <cell r="B612" t="str">
            <v xml:space="preserve">72133 </v>
          </cell>
          <cell r="C612" t="str">
            <v>0823</v>
          </cell>
          <cell r="X612">
            <v>0</v>
          </cell>
        </row>
        <row r="613">
          <cell r="A613" t="str">
            <v>02</v>
          </cell>
          <cell r="B613" t="str">
            <v xml:space="preserve">72133 </v>
          </cell>
          <cell r="C613" t="str">
            <v>0828</v>
          </cell>
          <cell r="X613">
            <v>0</v>
          </cell>
        </row>
        <row r="614">
          <cell r="A614" t="str">
            <v>02</v>
          </cell>
          <cell r="B614" t="str">
            <v xml:space="preserve">72133 </v>
          </cell>
          <cell r="C614" t="str">
            <v>0831</v>
          </cell>
          <cell r="X614">
            <v>0</v>
          </cell>
        </row>
        <row r="615">
          <cell r="A615" t="str">
            <v>02</v>
          </cell>
          <cell r="B615" t="str">
            <v xml:space="preserve">72133 </v>
          </cell>
          <cell r="C615" t="str">
            <v>0836</v>
          </cell>
          <cell r="X615">
            <v>0</v>
          </cell>
        </row>
        <row r="616">
          <cell r="A616" t="str">
            <v>02</v>
          </cell>
          <cell r="B616" t="str">
            <v xml:space="preserve">72135 </v>
          </cell>
          <cell r="C616" t="str">
            <v>0061</v>
          </cell>
          <cell r="X616">
            <v>0</v>
          </cell>
        </row>
        <row r="617">
          <cell r="A617" t="str">
            <v>02</v>
          </cell>
          <cell r="B617" t="str">
            <v xml:space="preserve">72135 </v>
          </cell>
          <cell r="C617" t="str">
            <v>0065</v>
          </cell>
          <cell r="X617">
            <v>0</v>
          </cell>
        </row>
        <row r="618">
          <cell r="A618" t="str">
            <v>02</v>
          </cell>
          <cell r="B618" t="str">
            <v xml:space="preserve">72135 </v>
          </cell>
          <cell r="C618" t="str">
            <v>0800</v>
          </cell>
          <cell r="X618">
            <v>0</v>
          </cell>
        </row>
        <row r="619">
          <cell r="A619" t="str">
            <v>02</v>
          </cell>
          <cell r="B619" t="str">
            <v xml:space="preserve">72135 </v>
          </cell>
          <cell r="C619" t="str">
            <v>0811</v>
          </cell>
          <cell r="X619">
            <v>0</v>
          </cell>
        </row>
        <row r="620">
          <cell r="A620" t="str">
            <v>02</v>
          </cell>
          <cell r="B620" t="str">
            <v xml:space="preserve">72135 </v>
          </cell>
          <cell r="C620" t="str">
            <v>0827</v>
          </cell>
          <cell r="X620">
            <v>0</v>
          </cell>
        </row>
        <row r="621">
          <cell r="A621" t="str">
            <v>02</v>
          </cell>
          <cell r="B621" t="str">
            <v xml:space="preserve">72135 </v>
          </cell>
          <cell r="C621" t="str">
            <v>0831</v>
          </cell>
          <cell r="X621">
            <v>0</v>
          </cell>
        </row>
        <row r="622">
          <cell r="A622" t="str">
            <v>02</v>
          </cell>
          <cell r="B622" t="str">
            <v xml:space="preserve">72135 </v>
          </cell>
          <cell r="C622" t="str">
            <v>0841</v>
          </cell>
          <cell r="X622">
            <v>0</v>
          </cell>
        </row>
        <row r="623">
          <cell r="A623" t="str">
            <v>02</v>
          </cell>
          <cell r="B623" t="str">
            <v xml:space="preserve">72135 </v>
          </cell>
          <cell r="C623" t="str">
            <v>0842</v>
          </cell>
          <cell r="X623">
            <v>0</v>
          </cell>
        </row>
        <row r="624">
          <cell r="A624" t="str">
            <v>02</v>
          </cell>
          <cell r="B624" t="str">
            <v xml:space="preserve">72135 </v>
          </cell>
          <cell r="C624" t="str">
            <v>0880</v>
          </cell>
          <cell r="X624">
            <v>0</v>
          </cell>
        </row>
        <row r="625">
          <cell r="A625" t="str">
            <v>02</v>
          </cell>
          <cell r="B625" t="str">
            <v xml:space="preserve">72135 </v>
          </cell>
          <cell r="C625" t="str">
            <v>0892</v>
          </cell>
          <cell r="X625">
            <v>0</v>
          </cell>
        </row>
        <row r="626">
          <cell r="A626" t="str">
            <v>02</v>
          </cell>
          <cell r="B626" t="str">
            <v xml:space="preserve">72140 </v>
          </cell>
          <cell r="C626" t="str">
            <v>0061</v>
          </cell>
          <cell r="X626">
            <v>0</v>
          </cell>
        </row>
        <row r="627">
          <cell r="A627" t="str">
            <v>02</v>
          </cell>
          <cell r="B627" t="str">
            <v xml:space="preserve">72140 </v>
          </cell>
          <cell r="C627" t="str">
            <v>0065</v>
          </cell>
          <cell r="X627">
            <v>0</v>
          </cell>
        </row>
        <row r="628">
          <cell r="A628" t="str">
            <v>02</v>
          </cell>
          <cell r="B628" t="str">
            <v xml:space="preserve">72140 </v>
          </cell>
          <cell r="C628" t="str">
            <v>0066</v>
          </cell>
          <cell r="X628">
            <v>0</v>
          </cell>
        </row>
        <row r="629">
          <cell r="A629" t="str">
            <v>02</v>
          </cell>
          <cell r="B629" t="str">
            <v xml:space="preserve">72140 </v>
          </cell>
          <cell r="C629" t="str">
            <v>0800</v>
          </cell>
          <cell r="X629">
            <v>0</v>
          </cell>
        </row>
        <row r="630">
          <cell r="A630" t="str">
            <v>02</v>
          </cell>
          <cell r="B630" t="str">
            <v xml:space="preserve">72140 </v>
          </cell>
          <cell r="C630" t="str">
            <v>0810</v>
          </cell>
          <cell r="X630">
            <v>0</v>
          </cell>
        </row>
        <row r="631">
          <cell r="A631" t="str">
            <v>02</v>
          </cell>
          <cell r="B631" t="str">
            <v xml:space="preserve">72140 </v>
          </cell>
          <cell r="C631" t="str">
            <v>0821</v>
          </cell>
          <cell r="X631">
            <v>0</v>
          </cell>
        </row>
        <row r="632">
          <cell r="A632" t="str">
            <v>02</v>
          </cell>
          <cell r="B632" t="str">
            <v xml:space="preserve">72140 </v>
          </cell>
          <cell r="C632" t="str">
            <v>0822</v>
          </cell>
          <cell r="X632">
            <v>0</v>
          </cell>
        </row>
        <row r="633">
          <cell r="A633" t="str">
            <v>02</v>
          </cell>
          <cell r="B633" t="str">
            <v xml:space="preserve">72140 </v>
          </cell>
          <cell r="C633" t="str">
            <v>0831</v>
          </cell>
          <cell r="X633">
            <v>0</v>
          </cell>
        </row>
        <row r="634">
          <cell r="A634" t="str">
            <v>02</v>
          </cell>
          <cell r="B634" t="str">
            <v xml:space="preserve">72140 </v>
          </cell>
          <cell r="C634" t="str">
            <v>0841</v>
          </cell>
          <cell r="X634">
            <v>0</v>
          </cell>
        </row>
        <row r="635">
          <cell r="A635" t="str">
            <v>02</v>
          </cell>
          <cell r="B635" t="str">
            <v xml:space="preserve">72140 </v>
          </cell>
          <cell r="C635" t="str">
            <v>0880</v>
          </cell>
          <cell r="X635">
            <v>0</v>
          </cell>
        </row>
        <row r="636">
          <cell r="A636" t="str">
            <v>02</v>
          </cell>
          <cell r="B636" t="str">
            <v xml:space="preserve">72140 </v>
          </cell>
          <cell r="C636" t="str">
            <v>0892</v>
          </cell>
          <cell r="X636">
            <v>0</v>
          </cell>
        </row>
        <row r="637">
          <cell r="A637" t="str">
            <v>02</v>
          </cell>
          <cell r="B637" t="str">
            <v xml:space="preserve">72145 </v>
          </cell>
          <cell r="C637" t="str">
            <v>0061</v>
          </cell>
          <cell r="X637">
            <v>0</v>
          </cell>
        </row>
        <row r="638">
          <cell r="A638" t="str">
            <v>02</v>
          </cell>
          <cell r="B638" t="str">
            <v xml:space="preserve">72145 </v>
          </cell>
          <cell r="C638" t="str">
            <v>0065</v>
          </cell>
          <cell r="X638">
            <v>0</v>
          </cell>
        </row>
        <row r="639">
          <cell r="A639" t="str">
            <v>02</v>
          </cell>
          <cell r="B639" t="str">
            <v xml:space="preserve">72145 </v>
          </cell>
          <cell r="C639" t="str">
            <v>0066</v>
          </cell>
          <cell r="X639">
            <v>0</v>
          </cell>
        </row>
        <row r="640">
          <cell r="A640" t="str">
            <v>02</v>
          </cell>
          <cell r="B640" t="str">
            <v xml:space="preserve">72145 </v>
          </cell>
          <cell r="C640" t="str">
            <v>0800</v>
          </cell>
          <cell r="X640">
            <v>0</v>
          </cell>
        </row>
        <row r="641">
          <cell r="A641" t="str">
            <v>02</v>
          </cell>
          <cell r="B641" t="str">
            <v xml:space="preserve">72145 </v>
          </cell>
          <cell r="C641" t="str">
            <v>0810</v>
          </cell>
          <cell r="X641">
            <v>0</v>
          </cell>
        </row>
        <row r="642">
          <cell r="A642" t="str">
            <v>02</v>
          </cell>
          <cell r="B642" t="str">
            <v xml:space="preserve">72145 </v>
          </cell>
          <cell r="C642" t="str">
            <v>0811</v>
          </cell>
          <cell r="X642">
            <v>0</v>
          </cell>
        </row>
        <row r="643">
          <cell r="A643" t="str">
            <v>02</v>
          </cell>
          <cell r="B643" t="str">
            <v xml:space="preserve">72145 </v>
          </cell>
          <cell r="C643" t="str">
            <v>0822</v>
          </cell>
          <cell r="X643">
            <v>0</v>
          </cell>
        </row>
        <row r="644">
          <cell r="A644" t="str">
            <v>02</v>
          </cell>
          <cell r="B644" t="str">
            <v xml:space="preserve">72145 </v>
          </cell>
          <cell r="C644" t="str">
            <v>0830</v>
          </cell>
          <cell r="X644">
            <v>0</v>
          </cell>
        </row>
        <row r="645">
          <cell r="A645" t="str">
            <v>02</v>
          </cell>
          <cell r="B645" t="str">
            <v xml:space="preserve">72145 </v>
          </cell>
          <cell r="C645" t="str">
            <v>0831</v>
          </cell>
          <cell r="X645">
            <v>0</v>
          </cell>
        </row>
        <row r="646">
          <cell r="A646" t="str">
            <v>02</v>
          </cell>
          <cell r="B646" t="str">
            <v xml:space="preserve">72145 </v>
          </cell>
          <cell r="C646" t="str">
            <v>0892</v>
          </cell>
          <cell r="X646">
            <v>0</v>
          </cell>
        </row>
        <row r="647">
          <cell r="A647" t="str">
            <v>02</v>
          </cell>
          <cell r="B647" t="str">
            <v xml:space="preserve">72146 </v>
          </cell>
          <cell r="C647" t="str">
            <v>0061</v>
          </cell>
          <cell r="X647">
            <v>0</v>
          </cell>
        </row>
        <row r="648">
          <cell r="A648" t="str">
            <v>02</v>
          </cell>
          <cell r="B648" t="str">
            <v xml:space="preserve">72146 </v>
          </cell>
          <cell r="C648" t="str">
            <v>0066</v>
          </cell>
          <cell r="X648">
            <v>0</v>
          </cell>
        </row>
        <row r="649">
          <cell r="A649" t="str">
            <v>02</v>
          </cell>
          <cell r="B649" t="str">
            <v xml:space="preserve">72146 </v>
          </cell>
          <cell r="C649" t="str">
            <v>0800</v>
          </cell>
          <cell r="X649">
            <v>0</v>
          </cell>
        </row>
        <row r="650">
          <cell r="A650" t="str">
            <v>02</v>
          </cell>
          <cell r="B650" t="str">
            <v xml:space="preserve">72146 </v>
          </cell>
          <cell r="C650" t="str">
            <v>0810</v>
          </cell>
          <cell r="X650">
            <v>0</v>
          </cell>
        </row>
        <row r="651">
          <cell r="A651" t="str">
            <v>02</v>
          </cell>
          <cell r="B651" t="str">
            <v xml:space="preserve">72146 </v>
          </cell>
          <cell r="C651" t="str">
            <v>0811</v>
          </cell>
          <cell r="X651">
            <v>0</v>
          </cell>
        </row>
        <row r="652">
          <cell r="A652" t="str">
            <v>02</v>
          </cell>
          <cell r="B652" t="str">
            <v xml:space="preserve">72146 </v>
          </cell>
          <cell r="C652" t="str">
            <v>0822</v>
          </cell>
          <cell r="X652">
            <v>0</v>
          </cell>
        </row>
        <row r="653">
          <cell r="A653" t="str">
            <v>02</v>
          </cell>
          <cell r="B653" t="str">
            <v xml:space="preserve">72146 </v>
          </cell>
          <cell r="C653" t="str">
            <v>0828</v>
          </cell>
          <cell r="X653">
            <v>0</v>
          </cell>
        </row>
        <row r="654">
          <cell r="A654" t="str">
            <v>02</v>
          </cell>
          <cell r="B654" t="str">
            <v xml:space="preserve">72146 </v>
          </cell>
          <cell r="C654" t="str">
            <v>0842</v>
          </cell>
          <cell r="X654">
            <v>0</v>
          </cell>
        </row>
        <row r="655">
          <cell r="A655" t="str">
            <v>02</v>
          </cell>
          <cell r="B655" t="str">
            <v xml:space="preserve">72146 </v>
          </cell>
          <cell r="C655" t="str">
            <v>0880</v>
          </cell>
          <cell r="X655">
            <v>0</v>
          </cell>
        </row>
        <row r="656">
          <cell r="A656" t="str">
            <v>02</v>
          </cell>
          <cell r="B656" t="str">
            <v xml:space="preserve">72146 </v>
          </cell>
          <cell r="C656" t="str">
            <v>0881</v>
          </cell>
          <cell r="X656">
            <v>0</v>
          </cell>
        </row>
        <row r="657">
          <cell r="A657" t="str">
            <v>02</v>
          </cell>
          <cell r="B657" t="str">
            <v xml:space="preserve">72146 </v>
          </cell>
          <cell r="C657" t="str">
            <v>0882</v>
          </cell>
          <cell r="X657">
            <v>0</v>
          </cell>
        </row>
        <row r="658">
          <cell r="A658" t="str">
            <v>02</v>
          </cell>
          <cell r="B658" t="str">
            <v xml:space="preserve">72146 </v>
          </cell>
          <cell r="C658" t="str">
            <v>0892</v>
          </cell>
          <cell r="X658">
            <v>0</v>
          </cell>
        </row>
        <row r="659">
          <cell r="A659" t="str">
            <v>02</v>
          </cell>
          <cell r="B659" t="str">
            <v xml:space="preserve">72147 </v>
          </cell>
          <cell r="C659" t="str">
            <v>0061</v>
          </cell>
          <cell r="X659">
            <v>0</v>
          </cell>
        </row>
        <row r="660">
          <cell r="A660" t="str">
            <v>02</v>
          </cell>
          <cell r="B660" t="str">
            <v xml:space="preserve">72147 </v>
          </cell>
          <cell r="C660" t="str">
            <v>0065</v>
          </cell>
          <cell r="X660">
            <v>0</v>
          </cell>
        </row>
        <row r="661">
          <cell r="A661" t="str">
            <v>02</v>
          </cell>
          <cell r="B661" t="str">
            <v xml:space="preserve">72147 </v>
          </cell>
          <cell r="C661" t="str">
            <v>0066</v>
          </cell>
          <cell r="X661">
            <v>0</v>
          </cell>
        </row>
        <row r="662">
          <cell r="A662" t="str">
            <v>02</v>
          </cell>
          <cell r="B662" t="str">
            <v xml:space="preserve">72147 </v>
          </cell>
          <cell r="C662" t="str">
            <v>0800</v>
          </cell>
          <cell r="X662">
            <v>0</v>
          </cell>
        </row>
        <row r="663">
          <cell r="A663" t="str">
            <v>02</v>
          </cell>
          <cell r="B663" t="str">
            <v xml:space="preserve">72147 </v>
          </cell>
          <cell r="C663" t="str">
            <v>0810</v>
          </cell>
          <cell r="X663">
            <v>0</v>
          </cell>
        </row>
        <row r="664">
          <cell r="A664" t="str">
            <v>02</v>
          </cell>
          <cell r="B664" t="str">
            <v xml:space="preserve">72147 </v>
          </cell>
          <cell r="C664" t="str">
            <v>0811</v>
          </cell>
          <cell r="X664">
            <v>0</v>
          </cell>
        </row>
        <row r="665">
          <cell r="A665" t="str">
            <v>02</v>
          </cell>
          <cell r="B665" t="str">
            <v xml:space="preserve">72147 </v>
          </cell>
          <cell r="C665" t="str">
            <v>0822</v>
          </cell>
          <cell r="X665">
            <v>0</v>
          </cell>
        </row>
        <row r="666">
          <cell r="A666" t="str">
            <v>02</v>
          </cell>
          <cell r="B666" t="str">
            <v xml:space="preserve">72147 </v>
          </cell>
          <cell r="C666" t="str">
            <v>0830</v>
          </cell>
          <cell r="X666">
            <v>0</v>
          </cell>
        </row>
        <row r="667">
          <cell r="A667" t="str">
            <v>02</v>
          </cell>
          <cell r="B667" t="str">
            <v xml:space="preserve">72147 </v>
          </cell>
          <cell r="C667" t="str">
            <v>0831</v>
          </cell>
          <cell r="X667">
            <v>0</v>
          </cell>
        </row>
        <row r="668">
          <cell r="A668" t="str">
            <v>02</v>
          </cell>
          <cell r="B668" t="str">
            <v xml:space="preserve">72147 </v>
          </cell>
          <cell r="C668" t="str">
            <v>0880</v>
          </cell>
          <cell r="X668">
            <v>0</v>
          </cell>
        </row>
        <row r="669">
          <cell r="A669" t="str">
            <v>02</v>
          </cell>
          <cell r="B669" t="str">
            <v xml:space="preserve">72147 </v>
          </cell>
          <cell r="C669" t="str">
            <v>0892</v>
          </cell>
          <cell r="X669">
            <v>0</v>
          </cell>
        </row>
        <row r="670">
          <cell r="A670" t="str">
            <v>02</v>
          </cell>
          <cell r="B670" t="str">
            <v xml:space="preserve">72148 </v>
          </cell>
          <cell r="C670" t="str">
            <v>0061</v>
          </cell>
          <cell r="X670">
            <v>0</v>
          </cell>
        </row>
        <row r="671">
          <cell r="A671" t="str">
            <v>02</v>
          </cell>
          <cell r="B671" t="str">
            <v xml:space="preserve">72148 </v>
          </cell>
          <cell r="C671" t="str">
            <v>0066</v>
          </cell>
          <cell r="X671">
            <v>0</v>
          </cell>
        </row>
        <row r="672">
          <cell r="A672" t="str">
            <v>02</v>
          </cell>
          <cell r="B672" t="str">
            <v xml:space="preserve">72148 </v>
          </cell>
          <cell r="C672" t="str">
            <v>0800</v>
          </cell>
          <cell r="X672">
            <v>0</v>
          </cell>
        </row>
        <row r="673">
          <cell r="A673" t="str">
            <v>02</v>
          </cell>
          <cell r="B673" t="str">
            <v xml:space="preserve">72148 </v>
          </cell>
          <cell r="C673" t="str">
            <v>0810</v>
          </cell>
          <cell r="X673">
            <v>0</v>
          </cell>
        </row>
        <row r="674">
          <cell r="A674" t="str">
            <v>02</v>
          </cell>
          <cell r="B674" t="str">
            <v xml:space="preserve">72148 </v>
          </cell>
          <cell r="C674" t="str">
            <v>0811</v>
          </cell>
          <cell r="X674">
            <v>0</v>
          </cell>
        </row>
        <row r="675">
          <cell r="A675" t="str">
            <v>02</v>
          </cell>
          <cell r="B675" t="str">
            <v xml:space="preserve">72148 </v>
          </cell>
          <cell r="C675" t="str">
            <v>0822</v>
          </cell>
          <cell r="X675">
            <v>0</v>
          </cell>
        </row>
        <row r="676">
          <cell r="A676" t="str">
            <v>02</v>
          </cell>
          <cell r="B676" t="str">
            <v xml:space="preserve">72148 </v>
          </cell>
          <cell r="C676" t="str">
            <v>0828</v>
          </cell>
          <cell r="X676">
            <v>0</v>
          </cell>
        </row>
        <row r="677">
          <cell r="A677" t="str">
            <v>02</v>
          </cell>
          <cell r="B677" t="str">
            <v xml:space="preserve">72148 </v>
          </cell>
          <cell r="C677" t="str">
            <v>0842</v>
          </cell>
          <cell r="X677">
            <v>0</v>
          </cell>
        </row>
        <row r="678">
          <cell r="A678" t="str">
            <v>02</v>
          </cell>
          <cell r="B678" t="str">
            <v xml:space="preserve">72148 </v>
          </cell>
          <cell r="C678" t="str">
            <v>0880</v>
          </cell>
          <cell r="X678">
            <v>0</v>
          </cell>
        </row>
        <row r="679">
          <cell r="A679" t="str">
            <v>02</v>
          </cell>
          <cell r="B679" t="str">
            <v xml:space="preserve">72148 </v>
          </cell>
          <cell r="C679" t="str">
            <v>0881</v>
          </cell>
          <cell r="X679">
            <v>0</v>
          </cell>
        </row>
        <row r="680">
          <cell r="A680" t="str">
            <v>02</v>
          </cell>
          <cell r="B680" t="str">
            <v xml:space="preserve">72148 </v>
          </cell>
          <cell r="C680" t="str">
            <v>0882</v>
          </cell>
          <cell r="X680">
            <v>0</v>
          </cell>
        </row>
        <row r="681">
          <cell r="A681" t="str">
            <v>02</v>
          </cell>
          <cell r="B681" t="str">
            <v xml:space="preserve">72148 </v>
          </cell>
          <cell r="C681" t="str">
            <v>0892</v>
          </cell>
          <cell r="X681">
            <v>0</v>
          </cell>
        </row>
        <row r="682">
          <cell r="A682" t="str">
            <v>02</v>
          </cell>
          <cell r="B682" t="str">
            <v xml:space="preserve">72150 </v>
          </cell>
          <cell r="C682" t="str">
            <v>0061</v>
          </cell>
          <cell r="X682">
            <v>0</v>
          </cell>
        </row>
        <row r="683">
          <cell r="A683" t="str">
            <v>02</v>
          </cell>
          <cell r="B683" t="str">
            <v xml:space="preserve">72150 </v>
          </cell>
          <cell r="C683" t="str">
            <v>0065</v>
          </cell>
          <cell r="X683">
            <v>0</v>
          </cell>
        </row>
        <row r="684">
          <cell r="A684" t="str">
            <v>02</v>
          </cell>
          <cell r="B684" t="str">
            <v xml:space="preserve">72150 </v>
          </cell>
          <cell r="C684" t="str">
            <v>0800</v>
          </cell>
          <cell r="X684">
            <v>0</v>
          </cell>
        </row>
        <row r="685">
          <cell r="A685" t="str">
            <v>02</v>
          </cell>
          <cell r="B685" t="str">
            <v xml:space="preserve">72150 </v>
          </cell>
          <cell r="C685" t="str">
            <v>0810</v>
          </cell>
          <cell r="X685">
            <v>0</v>
          </cell>
        </row>
        <row r="686">
          <cell r="A686" t="str">
            <v>02</v>
          </cell>
          <cell r="B686" t="str">
            <v xml:space="preserve">72150 </v>
          </cell>
          <cell r="C686" t="str">
            <v>0811</v>
          </cell>
          <cell r="X686">
            <v>0</v>
          </cell>
        </row>
        <row r="687">
          <cell r="A687" t="str">
            <v>02</v>
          </cell>
          <cell r="B687" t="str">
            <v xml:space="preserve">72150 </v>
          </cell>
          <cell r="C687" t="str">
            <v>0821</v>
          </cell>
          <cell r="X687">
            <v>0</v>
          </cell>
        </row>
        <row r="688">
          <cell r="A688" t="str">
            <v>02</v>
          </cell>
          <cell r="B688" t="str">
            <v xml:space="preserve">72150 </v>
          </cell>
          <cell r="C688" t="str">
            <v>0822</v>
          </cell>
          <cell r="X688">
            <v>0</v>
          </cell>
        </row>
        <row r="689">
          <cell r="A689" t="str">
            <v>02</v>
          </cell>
          <cell r="B689" t="str">
            <v xml:space="preserve">72150 </v>
          </cell>
          <cell r="C689" t="str">
            <v>0826</v>
          </cell>
          <cell r="X689">
            <v>0</v>
          </cell>
        </row>
        <row r="690">
          <cell r="A690" t="str">
            <v>02</v>
          </cell>
          <cell r="B690" t="str">
            <v xml:space="preserve">72150 </v>
          </cell>
          <cell r="C690" t="str">
            <v>0827</v>
          </cell>
          <cell r="X690">
            <v>0</v>
          </cell>
        </row>
        <row r="691">
          <cell r="A691" t="str">
            <v>02</v>
          </cell>
          <cell r="B691" t="str">
            <v xml:space="preserve">72150 </v>
          </cell>
          <cell r="C691" t="str">
            <v>0828</v>
          </cell>
          <cell r="X691">
            <v>0</v>
          </cell>
        </row>
        <row r="692">
          <cell r="A692" t="str">
            <v>02</v>
          </cell>
          <cell r="B692" t="str">
            <v xml:space="preserve">72150 </v>
          </cell>
          <cell r="C692" t="str">
            <v>0829</v>
          </cell>
          <cell r="X692">
            <v>0</v>
          </cell>
        </row>
        <row r="693">
          <cell r="A693" t="str">
            <v>02</v>
          </cell>
          <cell r="B693" t="str">
            <v xml:space="preserve">72150 </v>
          </cell>
          <cell r="C693" t="str">
            <v>0830</v>
          </cell>
          <cell r="X693">
            <v>0</v>
          </cell>
        </row>
        <row r="694">
          <cell r="A694" t="str">
            <v>02</v>
          </cell>
          <cell r="B694" t="str">
            <v xml:space="preserve">72150 </v>
          </cell>
          <cell r="C694" t="str">
            <v>0831</v>
          </cell>
          <cell r="X694">
            <v>0</v>
          </cell>
        </row>
        <row r="695">
          <cell r="A695" t="str">
            <v>02</v>
          </cell>
          <cell r="B695" t="str">
            <v xml:space="preserve">72150 </v>
          </cell>
          <cell r="C695" t="str">
            <v>0836</v>
          </cell>
          <cell r="X695">
            <v>0</v>
          </cell>
        </row>
        <row r="696">
          <cell r="A696" t="str">
            <v>02</v>
          </cell>
          <cell r="B696" t="str">
            <v xml:space="preserve">72150 </v>
          </cell>
          <cell r="C696" t="str">
            <v>0841</v>
          </cell>
          <cell r="X696">
            <v>0</v>
          </cell>
        </row>
        <row r="697">
          <cell r="A697" t="str">
            <v>02</v>
          </cell>
          <cell r="B697" t="str">
            <v xml:space="preserve">72150 </v>
          </cell>
          <cell r="C697" t="str">
            <v>0842</v>
          </cell>
          <cell r="X697">
            <v>0</v>
          </cell>
        </row>
        <row r="698">
          <cell r="A698" t="str">
            <v>02</v>
          </cell>
          <cell r="B698" t="str">
            <v xml:space="preserve">72150 </v>
          </cell>
          <cell r="C698" t="str">
            <v>0847</v>
          </cell>
          <cell r="X698">
            <v>0</v>
          </cell>
        </row>
        <row r="699">
          <cell r="A699" t="str">
            <v>02</v>
          </cell>
          <cell r="B699" t="str">
            <v xml:space="preserve">72150 </v>
          </cell>
          <cell r="C699" t="str">
            <v>0892</v>
          </cell>
          <cell r="X699">
            <v>0</v>
          </cell>
        </row>
        <row r="700">
          <cell r="A700" t="str">
            <v>02</v>
          </cell>
          <cell r="B700" t="str">
            <v xml:space="preserve">72150 </v>
          </cell>
          <cell r="C700" t="str">
            <v>0893</v>
          </cell>
          <cell r="X700">
            <v>0</v>
          </cell>
        </row>
        <row r="701">
          <cell r="A701" t="str">
            <v>02</v>
          </cell>
          <cell r="B701" t="str">
            <v xml:space="preserve">72151 </v>
          </cell>
          <cell r="C701" t="str">
            <v>0060</v>
          </cell>
          <cell r="X701">
            <v>0</v>
          </cell>
        </row>
        <row r="702">
          <cell r="A702" t="str">
            <v>02</v>
          </cell>
          <cell r="B702" t="str">
            <v xml:space="preserve">72151 </v>
          </cell>
          <cell r="C702" t="str">
            <v>0061</v>
          </cell>
          <cell r="X702">
            <v>0</v>
          </cell>
        </row>
        <row r="703">
          <cell r="A703" t="str">
            <v>02</v>
          </cell>
          <cell r="B703" t="str">
            <v xml:space="preserve">72151 </v>
          </cell>
          <cell r="C703" t="str">
            <v>0065</v>
          </cell>
          <cell r="X703">
            <v>0</v>
          </cell>
        </row>
        <row r="704">
          <cell r="A704" t="str">
            <v>02</v>
          </cell>
          <cell r="B704" t="str">
            <v xml:space="preserve">72151 </v>
          </cell>
          <cell r="C704" t="str">
            <v>0066</v>
          </cell>
          <cell r="X704">
            <v>0</v>
          </cell>
        </row>
        <row r="705">
          <cell r="A705" t="str">
            <v>02</v>
          </cell>
          <cell r="B705" t="str">
            <v xml:space="preserve">72151 </v>
          </cell>
          <cell r="C705" t="str">
            <v>0800</v>
          </cell>
          <cell r="X705">
            <v>0</v>
          </cell>
        </row>
        <row r="706">
          <cell r="A706" t="str">
            <v>02</v>
          </cell>
          <cell r="B706" t="str">
            <v xml:space="preserve">72151 </v>
          </cell>
          <cell r="C706" t="str">
            <v>0810</v>
          </cell>
          <cell r="X706">
            <v>0</v>
          </cell>
        </row>
        <row r="707">
          <cell r="A707" t="str">
            <v>02</v>
          </cell>
          <cell r="B707" t="str">
            <v xml:space="preserve">72151 </v>
          </cell>
          <cell r="C707" t="str">
            <v>0811</v>
          </cell>
          <cell r="X707">
            <v>0</v>
          </cell>
        </row>
        <row r="708">
          <cell r="A708" t="str">
            <v>02</v>
          </cell>
          <cell r="B708" t="str">
            <v xml:space="preserve">72151 </v>
          </cell>
          <cell r="C708" t="str">
            <v>0820</v>
          </cell>
          <cell r="X708">
            <v>0</v>
          </cell>
        </row>
        <row r="709">
          <cell r="A709" t="str">
            <v>02</v>
          </cell>
          <cell r="B709" t="str">
            <v xml:space="preserve">72151 </v>
          </cell>
          <cell r="C709" t="str">
            <v>0821</v>
          </cell>
          <cell r="X709">
            <v>0</v>
          </cell>
        </row>
        <row r="710">
          <cell r="A710" t="str">
            <v>02</v>
          </cell>
          <cell r="B710" t="str">
            <v xml:space="preserve">72151 </v>
          </cell>
          <cell r="C710" t="str">
            <v>0822</v>
          </cell>
          <cell r="X710">
            <v>0</v>
          </cell>
        </row>
        <row r="711">
          <cell r="A711" t="str">
            <v>02</v>
          </cell>
          <cell r="B711" t="str">
            <v xml:space="preserve">72151 </v>
          </cell>
          <cell r="C711" t="str">
            <v>0824</v>
          </cell>
          <cell r="X711">
            <v>0</v>
          </cell>
        </row>
        <row r="712">
          <cell r="A712" t="str">
            <v>02</v>
          </cell>
          <cell r="B712" t="str">
            <v xml:space="preserve">72151 </v>
          </cell>
          <cell r="C712" t="str">
            <v>0826</v>
          </cell>
          <cell r="X712">
            <v>0</v>
          </cell>
        </row>
        <row r="713">
          <cell r="A713" t="str">
            <v>02</v>
          </cell>
          <cell r="B713" t="str">
            <v xml:space="preserve">72151 </v>
          </cell>
          <cell r="C713" t="str">
            <v>0827</v>
          </cell>
          <cell r="X713">
            <v>0</v>
          </cell>
        </row>
        <row r="714">
          <cell r="A714" t="str">
            <v>02</v>
          </cell>
          <cell r="B714" t="str">
            <v xml:space="preserve">72151 </v>
          </cell>
          <cell r="C714" t="str">
            <v>0828</v>
          </cell>
          <cell r="X714">
            <v>0</v>
          </cell>
        </row>
        <row r="715">
          <cell r="A715" t="str">
            <v>02</v>
          </cell>
          <cell r="B715" t="str">
            <v xml:space="preserve">72151 </v>
          </cell>
          <cell r="C715" t="str">
            <v>0829</v>
          </cell>
          <cell r="X715">
            <v>0</v>
          </cell>
        </row>
        <row r="716">
          <cell r="A716" t="str">
            <v>02</v>
          </cell>
          <cell r="B716" t="str">
            <v xml:space="preserve">72151 </v>
          </cell>
          <cell r="C716" t="str">
            <v>0830</v>
          </cell>
          <cell r="X716">
            <v>0</v>
          </cell>
        </row>
        <row r="717">
          <cell r="A717" t="str">
            <v>02</v>
          </cell>
          <cell r="B717" t="str">
            <v xml:space="preserve">72151 </v>
          </cell>
          <cell r="C717" t="str">
            <v>0831</v>
          </cell>
          <cell r="X717">
            <v>0</v>
          </cell>
        </row>
        <row r="718">
          <cell r="A718" t="str">
            <v>02</v>
          </cell>
          <cell r="B718" t="str">
            <v xml:space="preserve">72151 </v>
          </cell>
          <cell r="C718" t="str">
            <v>0832</v>
          </cell>
          <cell r="X718">
            <v>0</v>
          </cell>
        </row>
        <row r="719">
          <cell r="A719" t="str">
            <v>02</v>
          </cell>
          <cell r="B719" t="str">
            <v xml:space="preserve">72151 </v>
          </cell>
          <cell r="C719" t="str">
            <v>0833</v>
          </cell>
          <cell r="X719">
            <v>0</v>
          </cell>
        </row>
        <row r="720">
          <cell r="A720" t="str">
            <v>02</v>
          </cell>
          <cell r="B720" t="str">
            <v xml:space="preserve">72151 </v>
          </cell>
          <cell r="C720" t="str">
            <v>0836</v>
          </cell>
          <cell r="X720">
            <v>0</v>
          </cell>
        </row>
        <row r="721">
          <cell r="A721" t="str">
            <v>02</v>
          </cell>
          <cell r="B721" t="str">
            <v xml:space="preserve">72151 </v>
          </cell>
          <cell r="C721" t="str">
            <v>0842</v>
          </cell>
          <cell r="X721">
            <v>0</v>
          </cell>
        </row>
        <row r="722">
          <cell r="A722" t="str">
            <v>02</v>
          </cell>
          <cell r="B722" t="str">
            <v xml:space="preserve">72151 </v>
          </cell>
          <cell r="C722" t="str">
            <v>0892</v>
          </cell>
          <cell r="X722">
            <v>0</v>
          </cell>
        </row>
        <row r="723">
          <cell r="A723" t="str">
            <v>02</v>
          </cell>
          <cell r="B723" t="str">
            <v xml:space="preserve">72180 </v>
          </cell>
          <cell r="C723" t="str">
            <v>0061</v>
          </cell>
          <cell r="X723">
            <v>0</v>
          </cell>
        </row>
        <row r="724">
          <cell r="A724" t="str">
            <v>02</v>
          </cell>
          <cell r="B724" t="str">
            <v xml:space="preserve">72180 </v>
          </cell>
          <cell r="C724" t="str">
            <v>0064</v>
          </cell>
          <cell r="X724">
            <v>0</v>
          </cell>
        </row>
        <row r="725">
          <cell r="A725" t="str">
            <v>02</v>
          </cell>
          <cell r="B725" t="str">
            <v xml:space="preserve">72180 </v>
          </cell>
          <cell r="C725" t="str">
            <v>0065</v>
          </cell>
          <cell r="X725">
            <v>0</v>
          </cell>
        </row>
        <row r="726">
          <cell r="A726" t="str">
            <v>02</v>
          </cell>
          <cell r="B726" t="str">
            <v xml:space="preserve">72180 </v>
          </cell>
          <cell r="C726" t="str">
            <v>0066</v>
          </cell>
          <cell r="X726">
            <v>0</v>
          </cell>
        </row>
        <row r="727">
          <cell r="A727" t="str">
            <v>02</v>
          </cell>
          <cell r="B727" t="str">
            <v xml:space="preserve">72180 </v>
          </cell>
          <cell r="C727" t="str">
            <v>0800</v>
          </cell>
          <cell r="X727">
            <v>0</v>
          </cell>
        </row>
        <row r="728">
          <cell r="A728" t="str">
            <v>02</v>
          </cell>
          <cell r="B728" t="str">
            <v xml:space="preserve">72180 </v>
          </cell>
          <cell r="C728" t="str">
            <v>0810</v>
          </cell>
          <cell r="X728">
            <v>0</v>
          </cell>
        </row>
        <row r="729">
          <cell r="A729" t="str">
            <v>02</v>
          </cell>
          <cell r="B729" t="str">
            <v xml:space="preserve">72180 </v>
          </cell>
          <cell r="C729" t="str">
            <v>0811</v>
          </cell>
          <cell r="X729">
            <v>0</v>
          </cell>
        </row>
        <row r="730">
          <cell r="A730" t="str">
            <v>02</v>
          </cell>
          <cell r="B730" t="str">
            <v xml:space="preserve">72180 </v>
          </cell>
          <cell r="C730" t="str">
            <v>0820</v>
          </cell>
          <cell r="X730">
            <v>0</v>
          </cell>
        </row>
        <row r="731">
          <cell r="A731" t="str">
            <v>02</v>
          </cell>
          <cell r="B731" t="str">
            <v xml:space="preserve">72180 </v>
          </cell>
          <cell r="C731" t="str">
            <v>0822</v>
          </cell>
          <cell r="X731">
            <v>0</v>
          </cell>
        </row>
        <row r="732">
          <cell r="A732" t="str">
            <v>02</v>
          </cell>
          <cell r="B732" t="str">
            <v xml:space="preserve">72180 </v>
          </cell>
          <cell r="C732" t="str">
            <v>0828</v>
          </cell>
          <cell r="X732">
            <v>0</v>
          </cell>
        </row>
        <row r="733">
          <cell r="A733" t="str">
            <v>02</v>
          </cell>
          <cell r="B733" t="str">
            <v xml:space="preserve">72180 </v>
          </cell>
          <cell r="C733" t="str">
            <v>0830</v>
          </cell>
          <cell r="X733">
            <v>0</v>
          </cell>
        </row>
        <row r="734">
          <cell r="A734" t="str">
            <v>02</v>
          </cell>
          <cell r="B734" t="str">
            <v xml:space="preserve">72180 </v>
          </cell>
          <cell r="C734" t="str">
            <v>0831</v>
          </cell>
          <cell r="X734">
            <v>0</v>
          </cell>
        </row>
        <row r="735">
          <cell r="A735" t="str">
            <v>02</v>
          </cell>
          <cell r="B735" t="str">
            <v xml:space="preserve">72180 </v>
          </cell>
          <cell r="C735" t="str">
            <v>0836</v>
          </cell>
          <cell r="X735">
            <v>0</v>
          </cell>
        </row>
        <row r="736">
          <cell r="A736" t="str">
            <v>02</v>
          </cell>
          <cell r="B736" t="str">
            <v xml:space="preserve">72180 </v>
          </cell>
          <cell r="C736" t="str">
            <v>0841</v>
          </cell>
          <cell r="X736">
            <v>0</v>
          </cell>
        </row>
        <row r="737">
          <cell r="A737" t="str">
            <v>02</v>
          </cell>
          <cell r="B737" t="str">
            <v xml:space="preserve">72180 </v>
          </cell>
          <cell r="C737" t="str">
            <v>0842</v>
          </cell>
          <cell r="X737">
            <v>0</v>
          </cell>
        </row>
        <row r="738">
          <cell r="A738" t="str">
            <v>02</v>
          </cell>
          <cell r="B738" t="str">
            <v xml:space="preserve">72180 </v>
          </cell>
          <cell r="C738" t="str">
            <v>0880</v>
          </cell>
          <cell r="X738">
            <v>0</v>
          </cell>
        </row>
        <row r="739">
          <cell r="A739" t="str">
            <v>02</v>
          </cell>
          <cell r="B739" t="str">
            <v xml:space="preserve">72180 </v>
          </cell>
          <cell r="C739" t="str">
            <v>0881</v>
          </cell>
          <cell r="X739">
            <v>0</v>
          </cell>
        </row>
        <row r="740">
          <cell r="A740" t="str">
            <v>02</v>
          </cell>
          <cell r="B740" t="str">
            <v xml:space="preserve">72180 </v>
          </cell>
          <cell r="C740" t="str">
            <v>0882</v>
          </cell>
          <cell r="X740">
            <v>0</v>
          </cell>
        </row>
        <row r="741">
          <cell r="A741" t="str">
            <v>02</v>
          </cell>
          <cell r="B741" t="str">
            <v xml:space="preserve">72180 </v>
          </cell>
          <cell r="C741" t="str">
            <v>0892</v>
          </cell>
          <cell r="X741">
            <v>0</v>
          </cell>
        </row>
        <row r="742">
          <cell r="A742" t="str">
            <v>02</v>
          </cell>
          <cell r="B742" t="str">
            <v xml:space="preserve">72191 </v>
          </cell>
          <cell r="C742" t="str">
            <v>0061</v>
          </cell>
          <cell r="X742">
            <v>0</v>
          </cell>
        </row>
        <row r="743">
          <cell r="A743" t="str">
            <v>02</v>
          </cell>
          <cell r="B743" t="str">
            <v xml:space="preserve">72191 </v>
          </cell>
          <cell r="C743" t="str">
            <v>0830</v>
          </cell>
          <cell r="X743">
            <v>0</v>
          </cell>
        </row>
        <row r="744">
          <cell r="A744" t="str">
            <v>02</v>
          </cell>
          <cell r="B744" t="str">
            <v xml:space="preserve">72191 </v>
          </cell>
          <cell r="C744" t="str">
            <v>0831</v>
          </cell>
          <cell r="X744">
            <v>0</v>
          </cell>
        </row>
        <row r="745">
          <cell r="A745" t="str">
            <v>02</v>
          </cell>
          <cell r="B745" t="str">
            <v xml:space="preserve">72191 </v>
          </cell>
          <cell r="C745" t="str">
            <v>0832</v>
          </cell>
          <cell r="X745">
            <v>0</v>
          </cell>
        </row>
        <row r="746">
          <cell r="A746" t="str">
            <v>02</v>
          </cell>
          <cell r="B746" t="str">
            <v xml:space="preserve">72239 </v>
          </cell>
          <cell r="C746" t="str">
            <v>0800</v>
          </cell>
          <cell r="X746">
            <v>0</v>
          </cell>
        </row>
        <row r="747">
          <cell r="A747" t="str">
            <v>02</v>
          </cell>
          <cell r="B747" t="str">
            <v xml:space="preserve">72239 </v>
          </cell>
          <cell r="C747" t="str">
            <v>0842</v>
          </cell>
          <cell r="X747">
            <v>0</v>
          </cell>
        </row>
        <row r="748">
          <cell r="A748" t="str">
            <v>02</v>
          </cell>
          <cell r="B748" t="str">
            <v xml:space="preserve">72241 </v>
          </cell>
          <cell r="C748" t="str">
            <v>0810</v>
          </cell>
          <cell r="X748">
            <v>0</v>
          </cell>
        </row>
        <row r="749">
          <cell r="A749" t="str">
            <v>02</v>
          </cell>
          <cell r="B749" t="str">
            <v xml:space="preserve">72521 </v>
          </cell>
          <cell r="C749" t="str">
            <v>0831</v>
          </cell>
          <cell r="X749">
            <v>0</v>
          </cell>
        </row>
        <row r="750">
          <cell r="A750" t="str">
            <v>02</v>
          </cell>
          <cell r="B750" t="str">
            <v xml:space="preserve">72521 </v>
          </cell>
          <cell r="C750" t="str">
            <v>0882</v>
          </cell>
          <cell r="X750">
            <v>0</v>
          </cell>
        </row>
        <row r="751">
          <cell r="A751" t="str">
            <v>02</v>
          </cell>
          <cell r="B751" t="str">
            <v xml:space="preserve">72570 </v>
          </cell>
          <cell r="C751" t="str">
            <v>0800</v>
          </cell>
          <cell r="X751">
            <v>0</v>
          </cell>
        </row>
        <row r="752">
          <cell r="A752" t="str">
            <v>02</v>
          </cell>
          <cell r="B752" t="str">
            <v xml:space="preserve">72570 </v>
          </cell>
          <cell r="C752" t="str">
            <v>0811</v>
          </cell>
          <cell r="X752">
            <v>0</v>
          </cell>
        </row>
        <row r="753">
          <cell r="A753" t="str">
            <v>02</v>
          </cell>
          <cell r="B753" t="str">
            <v xml:space="preserve">72570 </v>
          </cell>
          <cell r="C753" t="str">
            <v>0826</v>
          </cell>
          <cell r="X753">
            <v>0</v>
          </cell>
        </row>
        <row r="754">
          <cell r="A754" t="str">
            <v>02</v>
          </cell>
          <cell r="B754" t="str">
            <v xml:space="preserve">72570 </v>
          </cell>
          <cell r="C754" t="str">
            <v>0841</v>
          </cell>
          <cell r="X754">
            <v>0</v>
          </cell>
        </row>
        <row r="755">
          <cell r="A755" t="str">
            <v>02</v>
          </cell>
          <cell r="B755" t="str">
            <v xml:space="preserve">72570 </v>
          </cell>
          <cell r="C755" t="str">
            <v>0842</v>
          </cell>
          <cell r="X755">
            <v>0</v>
          </cell>
        </row>
        <row r="756">
          <cell r="A756" t="str">
            <v>02</v>
          </cell>
          <cell r="B756" t="str">
            <v xml:space="preserve">72570 </v>
          </cell>
          <cell r="C756" t="str">
            <v>0892</v>
          </cell>
          <cell r="X756">
            <v>0</v>
          </cell>
        </row>
        <row r="757">
          <cell r="A757" t="str">
            <v>02</v>
          </cell>
          <cell r="B757" t="str">
            <v xml:space="preserve">72581 </v>
          </cell>
          <cell r="C757" t="str">
            <v>0061</v>
          </cell>
          <cell r="X757">
            <v>0</v>
          </cell>
        </row>
        <row r="758">
          <cell r="A758" t="str">
            <v>02</v>
          </cell>
          <cell r="B758" t="str">
            <v xml:space="preserve">72581 </v>
          </cell>
          <cell r="C758" t="str">
            <v>0830</v>
          </cell>
          <cell r="X758">
            <v>0</v>
          </cell>
        </row>
        <row r="759">
          <cell r="A759" t="str">
            <v>02</v>
          </cell>
          <cell r="B759" t="str">
            <v xml:space="preserve">72581 </v>
          </cell>
          <cell r="C759" t="str">
            <v>0832</v>
          </cell>
          <cell r="X759">
            <v>0</v>
          </cell>
        </row>
        <row r="760">
          <cell r="A760" t="str">
            <v>02</v>
          </cell>
          <cell r="B760" t="str">
            <v xml:space="preserve">72581 </v>
          </cell>
          <cell r="C760" t="str">
            <v>0892</v>
          </cell>
          <cell r="X760">
            <v>0</v>
          </cell>
        </row>
        <row r="761">
          <cell r="A761" t="str">
            <v>02</v>
          </cell>
          <cell r="B761" t="str">
            <v xml:space="preserve">72590 </v>
          </cell>
          <cell r="C761" t="str">
            <v>0061</v>
          </cell>
          <cell r="X761">
            <v>0</v>
          </cell>
        </row>
        <row r="762">
          <cell r="A762" t="str">
            <v>02</v>
          </cell>
          <cell r="B762" t="str">
            <v xml:space="preserve">72590 </v>
          </cell>
          <cell r="C762" t="str">
            <v>0064</v>
          </cell>
          <cell r="X762">
            <v>0</v>
          </cell>
        </row>
        <row r="763">
          <cell r="A763" t="str">
            <v>02</v>
          </cell>
          <cell r="B763" t="str">
            <v xml:space="preserve">72590 </v>
          </cell>
          <cell r="C763" t="str">
            <v>0065</v>
          </cell>
          <cell r="X763">
            <v>0</v>
          </cell>
        </row>
        <row r="764">
          <cell r="A764" t="str">
            <v>02</v>
          </cell>
          <cell r="B764" t="str">
            <v xml:space="preserve">72590 </v>
          </cell>
          <cell r="C764" t="str">
            <v>0066</v>
          </cell>
          <cell r="X764">
            <v>0</v>
          </cell>
        </row>
        <row r="765">
          <cell r="A765" t="str">
            <v>02</v>
          </cell>
          <cell r="B765" t="str">
            <v xml:space="preserve">72590 </v>
          </cell>
          <cell r="C765" t="str">
            <v>0800</v>
          </cell>
          <cell r="X765">
            <v>0</v>
          </cell>
        </row>
        <row r="766">
          <cell r="A766" t="str">
            <v>02</v>
          </cell>
          <cell r="B766" t="str">
            <v xml:space="preserve">72590 </v>
          </cell>
          <cell r="C766" t="str">
            <v>0810</v>
          </cell>
          <cell r="X766">
            <v>0</v>
          </cell>
        </row>
        <row r="767">
          <cell r="A767" t="str">
            <v>02</v>
          </cell>
          <cell r="B767" t="str">
            <v xml:space="preserve">72590 </v>
          </cell>
          <cell r="C767" t="str">
            <v>0811</v>
          </cell>
          <cell r="X767">
            <v>0</v>
          </cell>
        </row>
        <row r="768">
          <cell r="A768" t="str">
            <v>02</v>
          </cell>
          <cell r="B768" t="str">
            <v xml:space="preserve">72590 </v>
          </cell>
          <cell r="C768" t="str">
            <v>0821</v>
          </cell>
          <cell r="X768">
            <v>0</v>
          </cell>
        </row>
        <row r="769">
          <cell r="A769" t="str">
            <v>02</v>
          </cell>
          <cell r="B769" t="str">
            <v xml:space="preserve">72590 </v>
          </cell>
          <cell r="C769" t="str">
            <v>0822</v>
          </cell>
          <cell r="X769">
            <v>0</v>
          </cell>
        </row>
        <row r="770">
          <cell r="A770" t="str">
            <v>02</v>
          </cell>
          <cell r="B770" t="str">
            <v xml:space="preserve">72590 </v>
          </cell>
          <cell r="C770" t="str">
            <v>0824</v>
          </cell>
          <cell r="X770">
            <v>0</v>
          </cell>
        </row>
        <row r="771">
          <cell r="A771" t="str">
            <v>02</v>
          </cell>
          <cell r="B771" t="str">
            <v xml:space="preserve">72590 </v>
          </cell>
          <cell r="C771" t="str">
            <v>0828</v>
          </cell>
          <cell r="X771">
            <v>0</v>
          </cell>
        </row>
        <row r="772">
          <cell r="A772" t="str">
            <v>02</v>
          </cell>
          <cell r="B772" t="str">
            <v xml:space="preserve">72590 </v>
          </cell>
          <cell r="C772" t="str">
            <v>0830</v>
          </cell>
          <cell r="X772">
            <v>0</v>
          </cell>
        </row>
        <row r="773">
          <cell r="A773" t="str">
            <v>02</v>
          </cell>
          <cell r="B773" t="str">
            <v xml:space="preserve">72590 </v>
          </cell>
          <cell r="C773" t="str">
            <v>0831</v>
          </cell>
          <cell r="X773">
            <v>0</v>
          </cell>
        </row>
        <row r="774">
          <cell r="A774" t="str">
            <v>02</v>
          </cell>
          <cell r="B774" t="str">
            <v xml:space="preserve">72590 </v>
          </cell>
          <cell r="C774" t="str">
            <v>0841</v>
          </cell>
          <cell r="X774">
            <v>0</v>
          </cell>
        </row>
        <row r="775">
          <cell r="A775" t="str">
            <v>02</v>
          </cell>
          <cell r="B775" t="str">
            <v xml:space="preserve">72590 </v>
          </cell>
          <cell r="C775" t="str">
            <v>0842</v>
          </cell>
          <cell r="X775">
            <v>0</v>
          </cell>
        </row>
        <row r="776">
          <cell r="A776" t="str">
            <v>02</v>
          </cell>
          <cell r="B776" t="str">
            <v xml:space="preserve">72590 </v>
          </cell>
          <cell r="C776" t="str">
            <v>0843</v>
          </cell>
          <cell r="X776">
            <v>0</v>
          </cell>
        </row>
        <row r="777">
          <cell r="A777" t="str">
            <v>02</v>
          </cell>
          <cell r="B777" t="str">
            <v xml:space="preserve">72590 </v>
          </cell>
          <cell r="C777" t="str">
            <v>0846</v>
          </cell>
          <cell r="X777">
            <v>0</v>
          </cell>
        </row>
        <row r="778">
          <cell r="A778" t="str">
            <v>02</v>
          </cell>
          <cell r="B778" t="str">
            <v xml:space="preserve">72590 </v>
          </cell>
          <cell r="C778" t="str">
            <v>0849</v>
          </cell>
          <cell r="X778">
            <v>0</v>
          </cell>
        </row>
        <row r="779">
          <cell r="A779" t="str">
            <v>02</v>
          </cell>
          <cell r="B779" t="str">
            <v xml:space="preserve">72590 </v>
          </cell>
          <cell r="C779" t="str">
            <v>0880</v>
          </cell>
          <cell r="X779">
            <v>0</v>
          </cell>
        </row>
        <row r="780">
          <cell r="A780" t="str">
            <v>02</v>
          </cell>
          <cell r="B780" t="str">
            <v xml:space="preserve">72590 </v>
          </cell>
          <cell r="C780" t="str">
            <v>0881</v>
          </cell>
          <cell r="X780">
            <v>0</v>
          </cell>
        </row>
        <row r="781">
          <cell r="A781" t="str">
            <v>02</v>
          </cell>
          <cell r="B781" t="str">
            <v xml:space="preserve">72590 </v>
          </cell>
          <cell r="C781" t="str">
            <v>0882</v>
          </cell>
          <cell r="X781">
            <v>0</v>
          </cell>
        </row>
        <row r="782">
          <cell r="A782" t="str">
            <v>02</v>
          </cell>
          <cell r="B782" t="str">
            <v xml:space="preserve">72590 </v>
          </cell>
          <cell r="C782" t="str">
            <v>0892</v>
          </cell>
          <cell r="X782">
            <v>0</v>
          </cell>
        </row>
        <row r="783">
          <cell r="A783" t="str">
            <v>02</v>
          </cell>
          <cell r="B783" t="str">
            <v xml:space="preserve">72600 </v>
          </cell>
          <cell r="C783" t="str">
            <v>0061</v>
          </cell>
          <cell r="X783">
            <v>0</v>
          </cell>
        </row>
        <row r="784">
          <cell r="A784" t="str">
            <v>02</v>
          </cell>
          <cell r="B784" t="str">
            <v xml:space="preserve">72600 </v>
          </cell>
          <cell r="C784" t="str">
            <v>0066</v>
          </cell>
          <cell r="X784">
            <v>0</v>
          </cell>
        </row>
        <row r="785">
          <cell r="A785" t="str">
            <v>02</v>
          </cell>
          <cell r="B785" t="str">
            <v xml:space="preserve">72600 </v>
          </cell>
          <cell r="C785" t="str">
            <v>0800</v>
          </cell>
          <cell r="X785">
            <v>0</v>
          </cell>
        </row>
        <row r="786">
          <cell r="A786" t="str">
            <v>02</v>
          </cell>
          <cell r="B786" t="str">
            <v xml:space="preserve">72600 </v>
          </cell>
          <cell r="C786" t="str">
            <v>0810</v>
          </cell>
          <cell r="X786">
            <v>0</v>
          </cell>
        </row>
        <row r="787">
          <cell r="A787" t="str">
            <v>02</v>
          </cell>
          <cell r="B787" t="str">
            <v xml:space="preserve">72600 </v>
          </cell>
          <cell r="C787" t="str">
            <v>0811</v>
          </cell>
          <cell r="X787">
            <v>0</v>
          </cell>
        </row>
        <row r="788">
          <cell r="A788" t="str">
            <v>02</v>
          </cell>
          <cell r="B788" t="str">
            <v xml:space="preserve">72600 </v>
          </cell>
          <cell r="C788" t="str">
            <v>0821</v>
          </cell>
          <cell r="X788">
            <v>0</v>
          </cell>
        </row>
        <row r="789">
          <cell r="A789" t="str">
            <v>02</v>
          </cell>
          <cell r="B789" t="str">
            <v xml:space="preserve">72600 </v>
          </cell>
          <cell r="C789" t="str">
            <v>0822</v>
          </cell>
          <cell r="X789">
            <v>0</v>
          </cell>
        </row>
        <row r="790">
          <cell r="A790" t="str">
            <v>02</v>
          </cell>
          <cell r="B790" t="str">
            <v xml:space="preserve">72600 </v>
          </cell>
          <cell r="C790" t="str">
            <v>0824</v>
          </cell>
          <cell r="X790">
            <v>0</v>
          </cell>
        </row>
        <row r="791">
          <cell r="A791" t="str">
            <v>02</v>
          </cell>
          <cell r="B791" t="str">
            <v xml:space="preserve">72600 </v>
          </cell>
          <cell r="C791" t="str">
            <v>0826</v>
          </cell>
          <cell r="X791">
            <v>0</v>
          </cell>
        </row>
        <row r="792">
          <cell r="A792" t="str">
            <v>02</v>
          </cell>
          <cell r="B792" t="str">
            <v xml:space="preserve">72600 </v>
          </cell>
          <cell r="C792" t="str">
            <v>0828</v>
          </cell>
          <cell r="X792">
            <v>0</v>
          </cell>
        </row>
        <row r="793">
          <cell r="A793" t="str">
            <v>02</v>
          </cell>
          <cell r="B793" t="str">
            <v xml:space="preserve">72600 </v>
          </cell>
          <cell r="C793" t="str">
            <v>0831</v>
          </cell>
          <cell r="X793">
            <v>0</v>
          </cell>
        </row>
        <row r="794">
          <cell r="A794" t="str">
            <v>02</v>
          </cell>
          <cell r="B794" t="str">
            <v xml:space="preserve">72600 </v>
          </cell>
          <cell r="C794" t="str">
            <v>0836</v>
          </cell>
          <cell r="X794">
            <v>0</v>
          </cell>
        </row>
        <row r="795">
          <cell r="A795" t="str">
            <v>02</v>
          </cell>
          <cell r="B795" t="str">
            <v xml:space="preserve">72600 </v>
          </cell>
          <cell r="C795" t="str">
            <v>0841</v>
          </cell>
          <cell r="X795">
            <v>0</v>
          </cell>
        </row>
        <row r="796">
          <cell r="A796" t="str">
            <v>02</v>
          </cell>
          <cell r="B796" t="str">
            <v xml:space="preserve">72600 </v>
          </cell>
          <cell r="C796" t="str">
            <v>0842</v>
          </cell>
          <cell r="X796">
            <v>0</v>
          </cell>
        </row>
        <row r="797">
          <cell r="A797" t="str">
            <v>02</v>
          </cell>
          <cell r="B797" t="str">
            <v xml:space="preserve">72600 </v>
          </cell>
          <cell r="C797" t="str">
            <v>0844</v>
          </cell>
          <cell r="X797">
            <v>0</v>
          </cell>
        </row>
        <row r="798">
          <cell r="A798" t="str">
            <v>02</v>
          </cell>
          <cell r="B798" t="str">
            <v xml:space="preserve">72600 </v>
          </cell>
          <cell r="C798" t="str">
            <v>0847</v>
          </cell>
          <cell r="X798">
            <v>0</v>
          </cell>
        </row>
        <row r="799">
          <cell r="A799" t="str">
            <v>02</v>
          </cell>
          <cell r="B799" t="str">
            <v xml:space="preserve">72600 </v>
          </cell>
          <cell r="C799" t="str">
            <v>0880</v>
          </cell>
          <cell r="X799">
            <v>0</v>
          </cell>
        </row>
        <row r="800">
          <cell r="A800" t="str">
            <v>02</v>
          </cell>
          <cell r="B800" t="str">
            <v xml:space="preserve">72600 </v>
          </cell>
          <cell r="C800" t="str">
            <v>0881</v>
          </cell>
          <cell r="X800">
            <v>0</v>
          </cell>
        </row>
        <row r="801">
          <cell r="A801" t="str">
            <v>02</v>
          </cell>
          <cell r="B801" t="str">
            <v xml:space="preserve">72600 </v>
          </cell>
          <cell r="C801" t="str">
            <v>0882</v>
          </cell>
          <cell r="X801">
            <v>0</v>
          </cell>
        </row>
        <row r="802">
          <cell r="A802" t="str">
            <v>02</v>
          </cell>
          <cell r="B802" t="str">
            <v xml:space="preserve">72600 </v>
          </cell>
          <cell r="C802" t="str">
            <v>0892</v>
          </cell>
          <cell r="X802">
            <v>0</v>
          </cell>
        </row>
        <row r="803">
          <cell r="A803" t="str">
            <v>02</v>
          </cell>
          <cell r="B803" t="str">
            <v xml:space="preserve">72600 </v>
          </cell>
          <cell r="C803" t="str">
            <v>0893</v>
          </cell>
          <cell r="X803">
            <v>0</v>
          </cell>
        </row>
        <row r="804">
          <cell r="A804" t="str">
            <v>02</v>
          </cell>
          <cell r="B804" t="str">
            <v xml:space="preserve">72601 </v>
          </cell>
          <cell r="C804" t="str">
            <v>0800</v>
          </cell>
          <cell r="X804">
            <v>0</v>
          </cell>
        </row>
        <row r="805">
          <cell r="A805" t="str">
            <v>02</v>
          </cell>
          <cell r="B805" t="str">
            <v xml:space="preserve">72601 </v>
          </cell>
          <cell r="C805" t="str">
            <v>0826</v>
          </cell>
          <cell r="X805">
            <v>0</v>
          </cell>
        </row>
        <row r="806">
          <cell r="A806" t="str">
            <v>02</v>
          </cell>
          <cell r="B806" t="str">
            <v xml:space="preserve">72603 </v>
          </cell>
          <cell r="C806" t="str">
            <v>0800</v>
          </cell>
          <cell r="X806">
            <v>0</v>
          </cell>
        </row>
        <row r="807">
          <cell r="A807" t="str">
            <v>02</v>
          </cell>
          <cell r="B807" t="str">
            <v xml:space="preserve">72603 </v>
          </cell>
          <cell r="C807" t="str">
            <v>0841</v>
          </cell>
          <cell r="X807">
            <v>0</v>
          </cell>
        </row>
        <row r="808">
          <cell r="A808" t="str">
            <v>02</v>
          </cell>
          <cell r="B808" t="str">
            <v xml:space="preserve">72603 </v>
          </cell>
          <cell r="C808" t="str">
            <v>0842</v>
          </cell>
          <cell r="X808">
            <v>0</v>
          </cell>
        </row>
        <row r="809">
          <cell r="A809" t="str">
            <v>02</v>
          </cell>
          <cell r="B809" t="str">
            <v xml:space="preserve">72603 </v>
          </cell>
          <cell r="C809" t="str">
            <v>0892</v>
          </cell>
          <cell r="X809">
            <v>0</v>
          </cell>
        </row>
        <row r="810">
          <cell r="A810" t="str">
            <v>02</v>
          </cell>
          <cell r="B810" t="str">
            <v xml:space="preserve">72620 </v>
          </cell>
          <cell r="C810" t="str">
            <v>0065</v>
          </cell>
          <cell r="X810">
            <v>0</v>
          </cell>
        </row>
        <row r="811">
          <cell r="A811" t="str">
            <v>02</v>
          </cell>
          <cell r="B811" t="str">
            <v xml:space="preserve">72620 </v>
          </cell>
          <cell r="C811" t="str">
            <v>0066</v>
          </cell>
          <cell r="X811">
            <v>0</v>
          </cell>
        </row>
        <row r="812">
          <cell r="A812" t="str">
            <v>02</v>
          </cell>
          <cell r="B812" t="str">
            <v xml:space="preserve">72620 </v>
          </cell>
          <cell r="C812" t="str">
            <v>0800</v>
          </cell>
          <cell r="X812">
            <v>0</v>
          </cell>
        </row>
        <row r="813">
          <cell r="A813" t="str">
            <v>02</v>
          </cell>
          <cell r="B813" t="str">
            <v xml:space="preserve">72630 </v>
          </cell>
          <cell r="C813" t="str">
            <v>0800</v>
          </cell>
          <cell r="X813">
            <v>0</v>
          </cell>
        </row>
        <row r="814">
          <cell r="A814" t="str">
            <v>02</v>
          </cell>
          <cell r="B814" t="str">
            <v xml:space="preserve">72630 </v>
          </cell>
          <cell r="C814" t="str">
            <v>0810</v>
          </cell>
          <cell r="X814">
            <v>0</v>
          </cell>
        </row>
        <row r="815">
          <cell r="A815" t="str">
            <v>02</v>
          </cell>
          <cell r="B815" t="str">
            <v xml:space="preserve">72630 </v>
          </cell>
          <cell r="C815" t="str">
            <v>0811</v>
          </cell>
          <cell r="X815">
            <v>0</v>
          </cell>
        </row>
        <row r="816">
          <cell r="A816" t="str">
            <v>02</v>
          </cell>
          <cell r="B816" t="str">
            <v xml:space="preserve">72630 </v>
          </cell>
          <cell r="C816" t="str">
            <v>0822</v>
          </cell>
          <cell r="X816">
            <v>0</v>
          </cell>
        </row>
        <row r="817">
          <cell r="A817" t="str">
            <v>02</v>
          </cell>
          <cell r="B817" t="str">
            <v xml:space="preserve">72630 </v>
          </cell>
          <cell r="C817" t="str">
            <v>0824</v>
          </cell>
          <cell r="X817">
            <v>0</v>
          </cell>
        </row>
        <row r="818">
          <cell r="A818" t="str">
            <v>02</v>
          </cell>
          <cell r="B818" t="str">
            <v xml:space="preserve">72630 </v>
          </cell>
          <cell r="C818" t="str">
            <v>0826</v>
          </cell>
          <cell r="X818">
            <v>0</v>
          </cell>
        </row>
        <row r="819">
          <cell r="A819" t="str">
            <v>02</v>
          </cell>
          <cell r="B819" t="str">
            <v xml:space="preserve">72630 </v>
          </cell>
          <cell r="C819" t="str">
            <v>0828</v>
          </cell>
          <cell r="X819">
            <v>0</v>
          </cell>
        </row>
        <row r="820">
          <cell r="A820" t="str">
            <v>02</v>
          </cell>
          <cell r="B820" t="str">
            <v xml:space="preserve">72630 </v>
          </cell>
          <cell r="C820" t="str">
            <v>0836</v>
          </cell>
          <cell r="X820">
            <v>0</v>
          </cell>
        </row>
        <row r="821">
          <cell r="A821" t="str">
            <v>02</v>
          </cell>
          <cell r="B821" t="str">
            <v xml:space="preserve">72630 </v>
          </cell>
          <cell r="C821" t="str">
            <v>0841</v>
          </cell>
          <cell r="X821">
            <v>0</v>
          </cell>
        </row>
        <row r="822">
          <cell r="A822" t="str">
            <v>02</v>
          </cell>
          <cell r="B822" t="str">
            <v xml:space="preserve">72630 </v>
          </cell>
          <cell r="C822" t="str">
            <v>0842</v>
          </cell>
          <cell r="X822">
            <v>0</v>
          </cell>
        </row>
        <row r="823">
          <cell r="A823" t="str">
            <v>02</v>
          </cell>
          <cell r="B823" t="str">
            <v xml:space="preserve">72630 </v>
          </cell>
          <cell r="C823" t="str">
            <v>0845</v>
          </cell>
          <cell r="X823">
            <v>0</v>
          </cell>
        </row>
        <row r="824">
          <cell r="A824" t="str">
            <v>02</v>
          </cell>
          <cell r="B824" t="str">
            <v xml:space="preserve">72630 </v>
          </cell>
          <cell r="C824" t="str">
            <v>0848</v>
          </cell>
          <cell r="X824">
            <v>0</v>
          </cell>
        </row>
        <row r="825">
          <cell r="A825" t="str">
            <v>02</v>
          </cell>
          <cell r="B825" t="str">
            <v xml:space="preserve">72630 </v>
          </cell>
          <cell r="C825" t="str">
            <v>0880</v>
          </cell>
          <cell r="X825">
            <v>0</v>
          </cell>
        </row>
        <row r="826">
          <cell r="A826" t="str">
            <v>02</v>
          </cell>
          <cell r="B826" t="str">
            <v xml:space="preserve">72630 </v>
          </cell>
          <cell r="C826" t="str">
            <v>0881</v>
          </cell>
          <cell r="X826">
            <v>0</v>
          </cell>
        </row>
        <row r="827">
          <cell r="A827" t="str">
            <v>02</v>
          </cell>
          <cell r="B827" t="str">
            <v xml:space="preserve">72630 </v>
          </cell>
          <cell r="C827" t="str">
            <v>0882</v>
          </cell>
          <cell r="X827">
            <v>0</v>
          </cell>
        </row>
        <row r="828">
          <cell r="A828" t="str">
            <v>02</v>
          </cell>
          <cell r="B828" t="str">
            <v xml:space="preserve">72630 </v>
          </cell>
          <cell r="C828" t="str">
            <v>0892</v>
          </cell>
          <cell r="X828">
            <v>0</v>
          </cell>
        </row>
        <row r="829">
          <cell r="A829" t="str">
            <v>02</v>
          </cell>
          <cell r="B829" t="str">
            <v xml:space="preserve">72631 </v>
          </cell>
          <cell r="C829" t="str">
            <v>0061</v>
          </cell>
          <cell r="X829">
            <v>0</v>
          </cell>
        </row>
        <row r="830">
          <cell r="A830" t="str">
            <v>02</v>
          </cell>
          <cell r="B830" t="str">
            <v xml:space="preserve">72631 </v>
          </cell>
          <cell r="C830" t="str">
            <v>0065</v>
          </cell>
          <cell r="X830">
            <v>0</v>
          </cell>
        </row>
        <row r="831">
          <cell r="A831" t="str">
            <v>02</v>
          </cell>
          <cell r="B831" t="str">
            <v xml:space="preserve">72631 </v>
          </cell>
          <cell r="C831" t="str">
            <v>0066</v>
          </cell>
          <cell r="X831">
            <v>0</v>
          </cell>
        </row>
        <row r="832">
          <cell r="A832" t="str">
            <v>02</v>
          </cell>
          <cell r="B832" t="str">
            <v xml:space="preserve">72631 </v>
          </cell>
          <cell r="C832" t="str">
            <v>0810</v>
          </cell>
          <cell r="X832">
            <v>0</v>
          </cell>
        </row>
        <row r="833">
          <cell r="A833" t="str">
            <v>02</v>
          </cell>
          <cell r="B833" t="str">
            <v xml:space="preserve">72631 </v>
          </cell>
          <cell r="C833" t="str">
            <v>0811</v>
          </cell>
          <cell r="X833">
            <v>0</v>
          </cell>
        </row>
        <row r="834">
          <cell r="A834" t="str">
            <v>02</v>
          </cell>
          <cell r="B834" t="str">
            <v xml:space="preserve">72631 </v>
          </cell>
          <cell r="C834" t="str">
            <v>0820</v>
          </cell>
          <cell r="X834">
            <v>0</v>
          </cell>
        </row>
        <row r="835">
          <cell r="A835" t="str">
            <v>02</v>
          </cell>
          <cell r="B835" t="str">
            <v xml:space="preserve">72631 </v>
          </cell>
          <cell r="C835" t="str">
            <v>0822</v>
          </cell>
          <cell r="X835">
            <v>0</v>
          </cell>
        </row>
        <row r="836">
          <cell r="A836" t="str">
            <v>02</v>
          </cell>
          <cell r="B836" t="str">
            <v xml:space="preserve">72631 </v>
          </cell>
          <cell r="C836" t="str">
            <v>0828</v>
          </cell>
          <cell r="X836">
            <v>0</v>
          </cell>
        </row>
        <row r="837">
          <cell r="A837" t="str">
            <v>02</v>
          </cell>
          <cell r="B837" t="str">
            <v xml:space="preserve">72631 </v>
          </cell>
          <cell r="C837" t="str">
            <v>0830</v>
          </cell>
          <cell r="X837">
            <v>0</v>
          </cell>
        </row>
        <row r="838">
          <cell r="A838" t="str">
            <v>02</v>
          </cell>
          <cell r="B838" t="str">
            <v xml:space="preserve">72631 </v>
          </cell>
          <cell r="C838" t="str">
            <v>0831</v>
          </cell>
          <cell r="X838">
            <v>0</v>
          </cell>
        </row>
        <row r="839">
          <cell r="A839" t="str">
            <v>02</v>
          </cell>
          <cell r="B839" t="str">
            <v xml:space="preserve">72631 </v>
          </cell>
          <cell r="C839" t="str">
            <v>0832</v>
          </cell>
          <cell r="X839">
            <v>0</v>
          </cell>
        </row>
        <row r="840">
          <cell r="A840" t="str">
            <v>02</v>
          </cell>
          <cell r="B840" t="str">
            <v xml:space="preserve">72631 </v>
          </cell>
          <cell r="C840" t="str">
            <v>0841</v>
          </cell>
          <cell r="X840">
            <v>0</v>
          </cell>
        </row>
        <row r="841">
          <cell r="A841" t="str">
            <v>02</v>
          </cell>
          <cell r="B841" t="str">
            <v xml:space="preserve">72631 </v>
          </cell>
          <cell r="C841" t="str">
            <v>0848</v>
          </cell>
          <cell r="X841">
            <v>0</v>
          </cell>
        </row>
        <row r="842">
          <cell r="A842" t="str">
            <v>02</v>
          </cell>
          <cell r="B842" t="str">
            <v xml:space="preserve">72631 </v>
          </cell>
          <cell r="C842" t="str">
            <v>0881</v>
          </cell>
          <cell r="X842">
            <v>0</v>
          </cell>
        </row>
        <row r="843">
          <cell r="A843" t="str">
            <v>02</v>
          </cell>
          <cell r="B843" t="str">
            <v xml:space="preserve">72631 </v>
          </cell>
          <cell r="C843" t="str">
            <v>0892</v>
          </cell>
          <cell r="X843">
            <v>0</v>
          </cell>
        </row>
        <row r="844">
          <cell r="A844" t="str">
            <v>02</v>
          </cell>
          <cell r="B844" t="str">
            <v xml:space="preserve">72632 </v>
          </cell>
          <cell r="C844" t="str">
            <v>0841</v>
          </cell>
          <cell r="X844">
            <v>0</v>
          </cell>
        </row>
        <row r="845">
          <cell r="A845" t="str">
            <v>02</v>
          </cell>
          <cell r="B845" t="str">
            <v xml:space="preserve">72632 </v>
          </cell>
          <cell r="C845" t="str">
            <v>0842</v>
          </cell>
          <cell r="X845">
            <v>0</v>
          </cell>
        </row>
        <row r="846">
          <cell r="A846" t="str">
            <v>02</v>
          </cell>
          <cell r="B846" t="str">
            <v xml:space="preserve">72632 </v>
          </cell>
          <cell r="C846" t="str">
            <v>0892</v>
          </cell>
          <cell r="X846">
            <v>0</v>
          </cell>
        </row>
        <row r="847">
          <cell r="A847" t="str">
            <v>02</v>
          </cell>
          <cell r="B847" t="str">
            <v xml:space="preserve">72650 </v>
          </cell>
          <cell r="C847" t="str">
            <v>0800</v>
          </cell>
          <cell r="X847">
            <v>0</v>
          </cell>
        </row>
        <row r="848">
          <cell r="A848" t="str">
            <v>02</v>
          </cell>
          <cell r="B848" t="str">
            <v xml:space="preserve">72650 </v>
          </cell>
          <cell r="C848" t="str">
            <v>0821</v>
          </cell>
          <cell r="X848">
            <v>0</v>
          </cell>
        </row>
        <row r="849">
          <cell r="A849" t="str">
            <v>02</v>
          </cell>
          <cell r="B849" t="str">
            <v xml:space="preserve">72650 </v>
          </cell>
          <cell r="C849" t="str">
            <v>0826</v>
          </cell>
          <cell r="X849">
            <v>0</v>
          </cell>
        </row>
        <row r="850">
          <cell r="A850" t="str">
            <v>02</v>
          </cell>
          <cell r="B850" t="str">
            <v xml:space="preserve">72650 </v>
          </cell>
          <cell r="C850" t="str">
            <v>0892</v>
          </cell>
          <cell r="X850">
            <v>0</v>
          </cell>
        </row>
        <row r="851">
          <cell r="A851" t="str">
            <v>02</v>
          </cell>
          <cell r="B851" t="str">
            <v xml:space="preserve">72720 </v>
          </cell>
          <cell r="C851" t="str">
            <v>0060</v>
          </cell>
          <cell r="X851">
            <v>0</v>
          </cell>
        </row>
        <row r="852">
          <cell r="A852" t="str">
            <v>02</v>
          </cell>
          <cell r="B852" t="str">
            <v xml:space="preserve">72720 </v>
          </cell>
          <cell r="C852" t="str">
            <v>0800</v>
          </cell>
          <cell r="X852">
            <v>0</v>
          </cell>
        </row>
        <row r="853">
          <cell r="A853" t="str">
            <v>02</v>
          </cell>
          <cell r="B853" t="str">
            <v xml:space="preserve">72720 </v>
          </cell>
          <cell r="C853" t="str">
            <v>0810</v>
          </cell>
          <cell r="X853">
            <v>0</v>
          </cell>
        </row>
        <row r="854">
          <cell r="A854" t="str">
            <v>02</v>
          </cell>
          <cell r="B854" t="str">
            <v xml:space="preserve">72720 </v>
          </cell>
          <cell r="C854" t="str">
            <v>0811</v>
          </cell>
          <cell r="X854">
            <v>0</v>
          </cell>
        </row>
        <row r="855">
          <cell r="A855" t="str">
            <v>02</v>
          </cell>
          <cell r="B855" t="str">
            <v xml:space="preserve">72720 </v>
          </cell>
          <cell r="C855" t="str">
            <v>0820</v>
          </cell>
          <cell r="X855">
            <v>0</v>
          </cell>
        </row>
        <row r="856">
          <cell r="A856" t="str">
            <v>02</v>
          </cell>
          <cell r="B856" t="str">
            <v xml:space="preserve">72720 </v>
          </cell>
          <cell r="C856" t="str">
            <v>0822</v>
          </cell>
          <cell r="X856">
            <v>0</v>
          </cell>
        </row>
        <row r="857">
          <cell r="A857" t="str">
            <v>02</v>
          </cell>
          <cell r="B857" t="str">
            <v xml:space="preserve">72720 </v>
          </cell>
          <cell r="C857" t="str">
            <v>0824</v>
          </cell>
          <cell r="X857">
            <v>0</v>
          </cell>
        </row>
        <row r="858">
          <cell r="A858" t="str">
            <v>02</v>
          </cell>
          <cell r="B858" t="str">
            <v xml:space="preserve">72720 </v>
          </cell>
          <cell r="C858" t="str">
            <v>0832</v>
          </cell>
          <cell r="X858">
            <v>0</v>
          </cell>
        </row>
        <row r="859">
          <cell r="A859" t="str">
            <v>02</v>
          </cell>
          <cell r="B859" t="str">
            <v xml:space="preserve">72720 </v>
          </cell>
          <cell r="C859" t="str">
            <v>0841</v>
          </cell>
          <cell r="X859">
            <v>0</v>
          </cell>
        </row>
        <row r="860">
          <cell r="A860" t="str">
            <v>02</v>
          </cell>
          <cell r="B860" t="str">
            <v xml:space="preserve">72720 </v>
          </cell>
          <cell r="C860" t="str">
            <v>0842</v>
          </cell>
          <cell r="X860">
            <v>0</v>
          </cell>
        </row>
        <row r="861">
          <cell r="A861" t="str">
            <v>02</v>
          </cell>
          <cell r="B861" t="str">
            <v xml:space="preserve">72720 </v>
          </cell>
          <cell r="C861" t="str">
            <v>0892</v>
          </cell>
          <cell r="X861">
            <v>0</v>
          </cell>
        </row>
        <row r="862">
          <cell r="A862" t="str">
            <v>02</v>
          </cell>
          <cell r="B862" t="str">
            <v xml:space="preserve">72750 </v>
          </cell>
          <cell r="C862" t="str">
            <v>0800</v>
          </cell>
          <cell r="X862">
            <v>0</v>
          </cell>
        </row>
        <row r="863">
          <cell r="A863" t="str">
            <v>02</v>
          </cell>
          <cell r="B863" t="str">
            <v xml:space="preserve">72750 </v>
          </cell>
          <cell r="C863" t="str">
            <v>0821</v>
          </cell>
          <cell r="X863">
            <v>0</v>
          </cell>
        </row>
        <row r="864">
          <cell r="A864" t="str">
            <v>02</v>
          </cell>
          <cell r="B864" t="str">
            <v xml:space="preserve">72750 </v>
          </cell>
          <cell r="C864" t="str">
            <v>0828</v>
          </cell>
          <cell r="X864">
            <v>0</v>
          </cell>
        </row>
        <row r="865">
          <cell r="A865" t="str">
            <v>02</v>
          </cell>
          <cell r="B865" t="str">
            <v xml:space="preserve">72760 </v>
          </cell>
          <cell r="C865" t="str">
            <v>0800</v>
          </cell>
          <cell r="X865">
            <v>0</v>
          </cell>
        </row>
        <row r="866">
          <cell r="A866" t="str">
            <v>02</v>
          </cell>
          <cell r="B866" t="str">
            <v xml:space="preserve">72760 </v>
          </cell>
          <cell r="C866" t="str">
            <v>0842</v>
          </cell>
          <cell r="X866">
            <v>0</v>
          </cell>
        </row>
        <row r="867">
          <cell r="A867" t="str">
            <v>02</v>
          </cell>
          <cell r="B867" t="str">
            <v xml:space="preserve">72760 </v>
          </cell>
          <cell r="C867" t="str">
            <v>0892</v>
          </cell>
          <cell r="X867">
            <v>0</v>
          </cell>
        </row>
        <row r="868">
          <cell r="A868" t="str">
            <v>02</v>
          </cell>
          <cell r="B868" t="str">
            <v xml:space="preserve">72761 </v>
          </cell>
          <cell r="C868" t="str">
            <v>0800</v>
          </cell>
          <cell r="X868">
            <v>0</v>
          </cell>
        </row>
        <row r="869">
          <cell r="A869" t="str">
            <v>02</v>
          </cell>
          <cell r="B869" t="str">
            <v xml:space="preserve">72761 </v>
          </cell>
          <cell r="C869" t="str">
            <v>0811</v>
          </cell>
          <cell r="X869">
            <v>0</v>
          </cell>
        </row>
        <row r="870">
          <cell r="A870" t="str">
            <v>02</v>
          </cell>
          <cell r="B870" t="str">
            <v xml:space="preserve">72762 </v>
          </cell>
          <cell r="C870" t="str">
            <v>0800</v>
          </cell>
          <cell r="X870">
            <v>0</v>
          </cell>
        </row>
        <row r="871">
          <cell r="A871" t="str">
            <v>02</v>
          </cell>
          <cell r="B871" t="str">
            <v xml:space="preserve">72762 </v>
          </cell>
          <cell r="C871" t="str">
            <v>0842</v>
          </cell>
          <cell r="X871">
            <v>0</v>
          </cell>
        </row>
        <row r="872">
          <cell r="A872" t="str">
            <v>02</v>
          </cell>
          <cell r="B872" t="str">
            <v xml:space="preserve">72830 </v>
          </cell>
          <cell r="C872" t="str">
            <v>0061</v>
          </cell>
          <cell r="X872">
            <v>0</v>
          </cell>
        </row>
        <row r="873">
          <cell r="A873" t="str">
            <v>02</v>
          </cell>
          <cell r="B873" t="str">
            <v xml:space="preserve">72830 </v>
          </cell>
          <cell r="C873" t="str">
            <v>0800</v>
          </cell>
          <cell r="X873">
            <v>0</v>
          </cell>
        </row>
        <row r="874">
          <cell r="A874" t="str">
            <v>02</v>
          </cell>
          <cell r="B874" t="str">
            <v xml:space="preserve">72830 </v>
          </cell>
          <cell r="C874" t="str">
            <v>0842</v>
          </cell>
          <cell r="X874">
            <v>0</v>
          </cell>
        </row>
        <row r="875">
          <cell r="A875" t="str">
            <v>02</v>
          </cell>
          <cell r="B875" t="str">
            <v xml:space="preserve">72900 </v>
          </cell>
          <cell r="C875" t="str">
            <v>0061</v>
          </cell>
          <cell r="X875">
            <v>0</v>
          </cell>
        </row>
        <row r="876">
          <cell r="A876" t="str">
            <v>02</v>
          </cell>
          <cell r="B876" t="str">
            <v xml:space="preserve">72900 </v>
          </cell>
          <cell r="C876" t="str">
            <v>0810</v>
          </cell>
          <cell r="X876">
            <v>0</v>
          </cell>
        </row>
        <row r="877">
          <cell r="A877" t="str">
            <v>02</v>
          </cell>
          <cell r="B877" t="str">
            <v xml:space="preserve">72900 </v>
          </cell>
          <cell r="C877" t="str">
            <v>0811</v>
          </cell>
          <cell r="X877">
            <v>0</v>
          </cell>
        </row>
        <row r="878">
          <cell r="A878" t="str">
            <v>02</v>
          </cell>
          <cell r="B878" t="str">
            <v xml:space="preserve">72908 </v>
          </cell>
          <cell r="C878" t="str">
            <v>0836</v>
          </cell>
          <cell r="X878">
            <v>0</v>
          </cell>
        </row>
        <row r="879">
          <cell r="A879" t="str">
            <v>02</v>
          </cell>
          <cell r="B879" t="str">
            <v xml:space="preserve">72920 </v>
          </cell>
          <cell r="C879" t="str">
            <v>0061</v>
          </cell>
          <cell r="X879">
            <v>0</v>
          </cell>
        </row>
        <row r="880">
          <cell r="A880" t="str">
            <v>02</v>
          </cell>
          <cell r="B880" t="str">
            <v xml:space="preserve">72920 </v>
          </cell>
          <cell r="C880" t="str">
            <v>0065</v>
          </cell>
          <cell r="X880">
            <v>0</v>
          </cell>
        </row>
        <row r="881">
          <cell r="A881" t="str">
            <v>02</v>
          </cell>
          <cell r="B881" t="str">
            <v xml:space="preserve">72920 </v>
          </cell>
          <cell r="C881" t="str">
            <v>0800</v>
          </cell>
          <cell r="X881">
            <v>0</v>
          </cell>
        </row>
        <row r="882">
          <cell r="A882" t="str">
            <v>02</v>
          </cell>
          <cell r="B882" t="str">
            <v xml:space="preserve">72920 </v>
          </cell>
          <cell r="C882" t="str">
            <v>0810</v>
          </cell>
          <cell r="X882">
            <v>0</v>
          </cell>
        </row>
        <row r="883">
          <cell r="A883" t="str">
            <v>02</v>
          </cell>
          <cell r="B883" t="str">
            <v xml:space="preserve">72920 </v>
          </cell>
          <cell r="C883" t="str">
            <v>0831</v>
          </cell>
          <cell r="X883">
            <v>0</v>
          </cell>
        </row>
        <row r="884">
          <cell r="A884" t="str">
            <v>02</v>
          </cell>
          <cell r="B884" t="str">
            <v xml:space="preserve">72920 </v>
          </cell>
          <cell r="C884" t="str">
            <v>0832</v>
          </cell>
          <cell r="X884">
            <v>0</v>
          </cell>
        </row>
        <row r="885">
          <cell r="A885" t="str">
            <v>02</v>
          </cell>
          <cell r="B885" t="str">
            <v xml:space="preserve">72920 </v>
          </cell>
          <cell r="C885" t="str">
            <v>0842</v>
          </cell>
          <cell r="X885">
            <v>0</v>
          </cell>
        </row>
        <row r="886">
          <cell r="A886" t="str">
            <v>02</v>
          </cell>
          <cell r="B886" t="str">
            <v xml:space="preserve">72920 </v>
          </cell>
          <cell r="C886" t="str">
            <v>0892</v>
          </cell>
          <cell r="X886">
            <v>0</v>
          </cell>
        </row>
        <row r="887">
          <cell r="A887" t="str">
            <v>02</v>
          </cell>
          <cell r="B887" t="str">
            <v xml:space="preserve">72929 </v>
          </cell>
          <cell r="C887" t="str">
            <v>0832</v>
          </cell>
          <cell r="X887">
            <v>0</v>
          </cell>
        </row>
        <row r="888">
          <cell r="A888" t="str">
            <v>02</v>
          </cell>
          <cell r="B888" t="str">
            <v xml:space="preserve">72940 </v>
          </cell>
          <cell r="C888" t="str">
            <v>0800</v>
          </cell>
          <cell r="X888">
            <v>0</v>
          </cell>
        </row>
        <row r="889">
          <cell r="A889" t="str">
            <v>02</v>
          </cell>
          <cell r="B889" t="str">
            <v xml:space="preserve">72990 </v>
          </cell>
          <cell r="C889" t="str">
            <v>0061</v>
          </cell>
          <cell r="X889">
            <v>0</v>
          </cell>
        </row>
        <row r="890">
          <cell r="A890" t="str">
            <v>02</v>
          </cell>
          <cell r="B890" t="str">
            <v xml:space="preserve">85000 </v>
          </cell>
          <cell r="C890" t="str">
            <v>0800</v>
          </cell>
          <cell r="X890">
            <v>0</v>
          </cell>
        </row>
        <row r="891">
          <cell r="A891" t="str">
            <v>02</v>
          </cell>
          <cell r="B891" t="str">
            <v xml:space="preserve">85000 </v>
          </cell>
          <cell r="C891" t="str">
            <v>0810</v>
          </cell>
          <cell r="X891">
            <v>0</v>
          </cell>
        </row>
        <row r="892">
          <cell r="A892" t="str">
            <v>02</v>
          </cell>
          <cell r="B892" t="str">
            <v xml:space="preserve">85000 </v>
          </cell>
          <cell r="C892" t="str">
            <v>0811</v>
          </cell>
          <cell r="X892">
            <v>0</v>
          </cell>
        </row>
        <row r="893">
          <cell r="A893" t="str">
            <v>02</v>
          </cell>
          <cell r="B893" t="str">
            <v xml:space="preserve">85000 </v>
          </cell>
          <cell r="C893" t="str">
            <v>0821</v>
          </cell>
          <cell r="X893">
            <v>0</v>
          </cell>
        </row>
        <row r="894">
          <cell r="A894" t="str">
            <v>02</v>
          </cell>
          <cell r="B894" t="str">
            <v xml:space="preserve">85000 </v>
          </cell>
          <cell r="C894" t="str">
            <v>0826</v>
          </cell>
          <cell r="X894">
            <v>0</v>
          </cell>
        </row>
        <row r="895">
          <cell r="A895" t="str">
            <v>02</v>
          </cell>
          <cell r="B895" t="str">
            <v xml:space="preserve">85000 </v>
          </cell>
          <cell r="C895" t="str">
            <v>0828</v>
          </cell>
          <cell r="X895">
            <v>0</v>
          </cell>
        </row>
        <row r="896">
          <cell r="A896" t="str">
            <v>02</v>
          </cell>
          <cell r="B896" t="str">
            <v xml:space="preserve">85000 </v>
          </cell>
          <cell r="C896" t="str">
            <v>0831</v>
          </cell>
          <cell r="X896">
            <v>0</v>
          </cell>
        </row>
        <row r="897">
          <cell r="A897" t="str">
            <v>02</v>
          </cell>
          <cell r="B897" t="str">
            <v xml:space="preserve">85000 </v>
          </cell>
          <cell r="C897" t="str">
            <v>0836</v>
          </cell>
          <cell r="X897">
            <v>0</v>
          </cell>
        </row>
        <row r="898">
          <cell r="A898" t="str">
            <v>02</v>
          </cell>
          <cell r="B898" t="str">
            <v xml:space="preserve">85000 </v>
          </cell>
          <cell r="C898" t="str">
            <v>0881</v>
          </cell>
          <cell r="X898">
            <v>0</v>
          </cell>
        </row>
        <row r="899">
          <cell r="A899" t="str">
            <v>02</v>
          </cell>
          <cell r="B899" t="str">
            <v xml:space="preserve">85000 </v>
          </cell>
          <cell r="C899" t="str">
            <v>0892</v>
          </cell>
          <cell r="X899">
            <v>0</v>
          </cell>
        </row>
        <row r="900">
          <cell r="A900" t="str">
            <v>02</v>
          </cell>
          <cell r="B900" t="str">
            <v xml:space="preserve">85001 </v>
          </cell>
          <cell r="C900" t="str">
            <v>0828</v>
          </cell>
          <cell r="X900">
            <v>0</v>
          </cell>
        </row>
        <row r="901">
          <cell r="A901" t="str">
            <v>02</v>
          </cell>
          <cell r="B901" t="str">
            <v xml:space="preserve">85010 </v>
          </cell>
          <cell r="C901" t="str">
            <v>0811</v>
          </cell>
          <cell r="X901">
            <v>0</v>
          </cell>
        </row>
        <row r="902">
          <cell r="A902" t="str">
            <v>02</v>
          </cell>
          <cell r="B902" t="str">
            <v xml:space="preserve">85030 </v>
          </cell>
          <cell r="C902" t="str">
            <v>0811</v>
          </cell>
          <cell r="X902">
            <v>0</v>
          </cell>
        </row>
        <row r="903">
          <cell r="A903" t="str">
            <v>02</v>
          </cell>
          <cell r="B903" t="str">
            <v xml:space="preserve">85040 </v>
          </cell>
          <cell r="C903" t="str">
            <v>0892</v>
          </cell>
          <cell r="X903">
            <v>0</v>
          </cell>
        </row>
        <row r="904">
          <cell r="A904" t="str">
            <v>02</v>
          </cell>
          <cell r="B904" t="str">
            <v xml:space="preserve">85100 </v>
          </cell>
          <cell r="C904" t="str">
            <v>0893</v>
          </cell>
          <cell r="X904">
            <v>0</v>
          </cell>
        </row>
        <row r="905">
          <cell r="A905" t="str">
            <v>02</v>
          </cell>
          <cell r="B905" t="str">
            <v xml:space="preserve">85200 </v>
          </cell>
          <cell r="C905" t="str">
            <v>0811</v>
          </cell>
          <cell r="X905">
            <v>0</v>
          </cell>
        </row>
        <row r="906">
          <cell r="A906" t="str">
            <v>02</v>
          </cell>
          <cell r="B906" t="str">
            <v xml:space="preserve">85201 </v>
          </cell>
          <cell r="C906" t="str">
            <v>0811</v>
          </cell>
          <cell r="X906">
            <v>0</v>
          </cell>
        </row>
        <row r="907">
          <cell r="A907" t="str">
            <v>02</v>
          </cell>
          <cell r="B907" t="str">
            <v xml:space="preserve">85210 </v>
          </cell>
          <cell r="C907" t="str">
            <v>0811</v>
          </cell>
          <cell r="X907">
            <v>0</v>
          </cell>
        </row>
        <row r="908">
          <cell r="A908" t="str">
            <v>02</v>
          </cell>
          <cell r="B908" t="str">
            <v xml:space="preserve">85230 </v>
          </cell>
          <cell r="C908" t="str">
            <v>0811</v>
          </cell>
          <cell r="X908">
            <v>0</v>
          </cell>
        </row>
        <row r="909">
          <cell r="A909" t="str">
            <v>02</v>
          </cell>
          <cell r="B909" t="str">
            <v xml:space="preserve">85230 </v>
          </cell>
          <cell r="C909" t="str">
            <v>0833</v>
          </cell>
          <cell r="X909">
            <v>0</v>
          </cell>
        </row>
        <row r="910">
          <cell r="A910" t="str">
            <v>02</v>
          </cell>
          <cell r="B910" t="str">
            <v xml:space="preserve">85300 </v>
          </cell>
          <cell r="C910" t="str">
            <v>0822</v>
          </cell>
          <cell r="X910">
            <v>0</v>
          </cell>
        </row>
        <row r="911">
          <cell r="A911" t="str">
            <v>02</v>
          </cell>
          <cell r="B911" t="str">
            <v xml:space="preserve">85300 </v>
          </cell>
          <cell r="C911" t="str">
            <v>0824</v>
          </cell>
          <cell r="X911">
            <v>0</v>
          </cell>
        </row>
        <row r="912">
          <cell r="A912" t="str">
            <v>02</v>
          </cell>
          <cell r="B912" t="str">
            <v xml:space="preserve">85300 </v>
          </cell>
          <cell r="C912" t="str">
            <v>0826</v>
          </cell>
          <cell r="X912">
            <v>0</v>
          </cell>
        </row>
        <row r="913">
          <cell r="A913" t="str">
            <v>02</v>
          </cell>
          <cell r="B913" t="str">
            <v xml:space="preserve">85300 </v>
          </cell>
          <cell r="C913" t="str">
            <v>0827</v>
          </cell>
          <cell r="X913">
            <v>0</v>
          </cell>
        </row>
        <row r="914">
          <cell r="A914" t="str">
            <v>02</v>
          </cell>
          <cell r="B914" t="str">
            <v xml:space="preserve">85300 </v>
          </cell>
          <cell r="C914" t="str">
            <v>0829</v>
          </cell>
          <cell r="X914">
            <v>0</v>
          </cell>
        </row>
        <row r="915">
          <cell r="A915" t="str">
            <v>02</v>
          </cell>
          <cell r="B915" t="str">
            <v xml:space="preserve">85300 </v>
          </cell>
          <cell r="C915" t="str">
            <v>0833</v>
          </cell>
          <cell r="X915">
            <v>0</v>
          </cell>
        </row>
        <row r="916">
          <cell r="A916" t="str">
            <v>02</v>
          </cell>
          <cell r="B916" t="str">
            <v xml:space="preserve">85300 </v>
          </cell>
          <cell r="C916" t="str">
            <v>0841</v>
          </cell>
          <cell r="X916">
            <v>0</v>
          </cell>
        </row>
        <row r="917">
          <cell r="A917" t="str">
            <v>02</v>
          </cell>
          <cell r="B917" t="str">
            <v xml:space="preserve">85300 </v>
          </cell>
          <cell r="C917" t="str">
            <v>0842</v>
          </cell>
          <cell r="X917">
            <v>0</v>
          </cell>
        </row>
        <row r="918">
          <cell r="A918" t="str">
            <v>02</v>
          </cell>
          <cell r="B918" t="str">
            <v xml:space="preserve">85300 </v>
          </cell>
          <cell r="C918" t="str">
            <v>0846</v>
          </cell>
          <cell r="X918">
            <v>0</v>
          </cell>
        </row>
        <row r="919">
          <cell r="A919" t="str">
            <v>02</v>
          </cell>
          <cell r="B919" t="str">
            <v xml:space="preserve">85300 </v>
          </cell>
          <cell r="C919" t="str">
            <v>0848</v>
          </cell>
          <cell r="X919">
            <v>0</v>
          </cell>
        </row>
        <row r="920">
          <cell r="A920" t="str">
            <v>02</v>
          </cell>
          <cell r="B920" t="str">
            <v xml:space="preserve">85300 </v>
          </cell>
          <cell r="C920" t="str">
            <v>0850</v>
          </cell>
          <cell r="X920">
            <v>0</v>
          </cell>
        </row>
        <row r="921">
          <cell r="A921" t="str">
            <v>02</v>
          </cell>
          <cell r="B921" t="str">
            <v xml:space="preserve">85300 </v>
          </cell>
          <cell r="C921" t="str">
            <v>0880</v>
          </cell>
          <cell r="X921">
            <v>0</v>
          </cell>
        </row>
        <row r="922">
          <cell r="A922" t="str">
            <v>02</v>
          </cell>
          <cell r="B922" t="str">
            <v xml:space="preserve">85300 </v>
          </cell>
          <cell r="C922" t="str">
            <v>0881</v>
          </cell>
          <cell r="X922">
            <v>0</v>
          </cell>
        </row>
        <row r="923">
          <cell r="A923" t="str">
            <v>02</v>
          </cell>
          <cell r="B923" t="str">
            <v xml:space="preserve">85300 </v>
          </cell>
          <cell r="C923" t="str">
            <v>0882</v>
          </cell>
          <cell r="X923">
            <v>0</v>
          </cell>
        </row>
        <row r="924">
          <cell r="A924" t="str">
            <v>02</v>
          </cell>
          <cell r="B924" t="str">
            <v xml:space="preserve">85320 </v>
          </cell>
          <cell r="C924" t="str">
            <v>0831</v>
          </cell>
          <cell r="X924">
            <v>0</v>
          </cell>
        </row>
        <row r="925">
          <cell r="A925" t="str">
            <v>02</v>
          </cell>
          <cell r="B925" t="str">
            <v xml:space="preserve">85320 </v>
          </cell>
          <cell r="C925" t="str">
            <v>0832</v>
          </cell>
          <cell r="X925">
            <v>0</v>
          </cell>
        </row>
        <row r="926">
          <cell r="A926" t="str">
            <v>02</v>
          </cell>
          <cell r="B926" t="str">
            <v xml:space="preserve">85320 </v>
          </cell>
          <cell r="C926" t="str">
            <v>0833</v>
          </cell>
          <cell r="X926">
            <v>0</v>
          </cell>
        </row>
        <row r="927">
          <cell r="A927" t="str">
            <v>02</v>
          </cell>
          <cell r="B927" t="str">
            <v xml:space="preserve">85320 </v>
          </cell>
          <cell r="C927" t="str">
            <v>0882</v>
          </cell>
          <cell r="X927">
            <v>0</v>
          </cell>
        </row>
        <row r="928">
          <cell r="A928" t="str">
            <v>02</v>
          </cell>
          <cell r="B928" t="str">
            <v xml:space="preserve">85340 </v>
          </cell>
          <cell r="C928" t="str">
            <v>0881</v>
          </cell>
          <cell r="X928">
            <v>0</v>
          </cell>
        </row>
        <row r="929">
          <cell r="A929" t="str">
            <v>02</v>
          </cell>
          <cell r="B929" t="str">
            <v xml:space="preserve">85340 </v>
          </cell>
          <cell r="C929" t="str">
            <v>0882</v>
          </cell>
          <cell r="X929">
            <v>0</v>
          </cell>
        </row>
        <row r="930">
          <cell r="A930" t="str">
            <v>02</v>
          </cell>
          <cell r="B930" t="str">
            <v xml:space="preserve">85360 </v>
          </cell>
          <cell r="C930" t="str">
            <v>0881</v>
          </cell>
          <cell r="X930">
            <v>0</v>
          </cell>
        </row>
        <row r="931">
          <cell r="A931" t="str">
            <v>02</v>
          </cell>
          <cell r="B931" t="str">
            <v xml:space="preserve">85360 </v>
          </cell>
          <cell r="C931" t="str">
            <v>0882</v>
          </cell>
          <cell r="X931">
            <v>0</v>
          </cell>
        </row>
        <row r="932">
          <cell r="A932" t="str">
            <v>02</v>
          </cell>
          <cell r="B932" t="str">
            <v xml:space="preserve">85430 </v>
          </cell>
          <cell r="C932" t="str">
            <v>0811</v>
          </cell>
          <cell r="X932">
            <v>0</v>
          </cell>
        </row>
        <row r="933">
          <cell r="A933" t="str">
            <v>02</v>
          </cell>
          <cell r="B933" t="str">
            <v xml:space="preserve">85700 </v>
          </cell>
          <cell r="C933" t="str">
            <v>0822</v>
          </cell>
          <cell r="X933">
            <v>0</v>
          </cell>
        </row>
        <row r="934">
          <cell r="A934" t="str">
            <v>02</v>
          </cell>
          <cell r="B934" t="str">
            <v xml:space="preserve">85700 </v>
          </cell>
          <cell r="C934" t="str">
            <v>0824</v>
          </cell>
          <cell r="X934">
            <v>0</v>
          </cell>
        </row>
        <row r="935">
          <cell r="A935" t="str">
            <v>02</v>
          </cell>
          <cell r="B935" t="str">
            <v xml:space="preserve">85700 </v>
          </cell>
          <cell r="C935" t="str">
            <v>0826</v>
          </cell>
          <cell r="X935">
            <v>0</v>
          </cell>
        </row>
        <row r="936">
          <cell r="A936" t="str">
            <v>02</v>
          </cell>
          <cell r="B936" t="str">
            <v xml:space="preserve">85700 </v>
          </cell>
          <cell r="C936" t="str">
            <v>0827</v>
          </cell>
          <cell r="X936">
            <v>0</v>
          </cell>
        </row>
        <row r="937">
          <cell r="A937" t="str">
            <v>02</v>
          </cell>
          <cell r="B937" t="str">
            <v xml:space="preserve">85700 </v>
          </cell>
          <cell r="C937" t="str">
            <v>0828</v>
          </cell>
          <cell r="X937">
            <v>0</v>
          </cell>
        </row>
        <row r="938">
          <cell r="A938" t="str">
            <v>02</v>
          </cell>
          <cell r="B938" t="str">
            <v xml:space="preserve">85700 </v>
          </cell>
          <cell r="C938" t="str">
            <v>0829</v>
          </cell>
          <cell r="X938">
            <v>0</v>
          </cell>
        </row>
        <row r="939">
          <cell r="A939" t="str">
            <v>02</v>
          </cell>
          <cell r="B939" t="str">
            <v xml:space="preserve">85700 </v>
          </cell>
          <cell r="C939" t="str">
            <v>0830</v>
          </cell>
          <cell r="X939">
            <v>0</v>
          </cell>
        </row>
        <row r="940">
          <cell r="A940" t="str">
            <v>02</v>
          </cell>
          <cell r="B940" t="str">
            <v xml:space="preserve">85700 </v>
          </cell>
          <cell r="C940" t="str">
            <v>0841</v>
          </cell>
          <cell r="X940">
            <v>0</v>
          </cell>
        </row>
        <row r="941">
          <cell r="A941" t="str">
            <v>02</v>
          </cell>
          <cell r="B941" t="str">
            <v xml:space="preserve">85700 </v>
          </cell>
          <cell r="C941" t="str">
            <v>0842</v>
          </cell>
          <cell r="X941">
            <v>0</v>
          </cell>
        </row>
        <row r="942">
          <cell r="A942" t="str">
            <v>02</v>
          </cell>
          <cell r="B942" t="str">
            <v xml:space="preserve">85700 </v>
          </cell>
          <cell r="C942" t="str">
            <v>0843</v>
          </cell>
          <cell r="X942">
            <v>0</v>
          </cell>
        </row>
        <row r="943">
          <cell r="A943" t="str">
            <v>02</v>
          </cell>
          <cell r="B943" t="str">
            <v xml:space="preserve">85700 </v>
          </cell>
          <cell r="C943" t="str">
            <v>0844</v>
          </cell>
          <cell r="X943">
            <v>0</v>
          </cell>
        </row>
        <row r="944">
          <cell r="A944" t="str">
            <v>02</v>
          </cell>
          <cell r="B944" t="str">
            <v xml:space="preserve">85700 </v>
          </cell>
          <cell r="C944" t="str">
            <v>0845</v>
          </cell>
          <cell r="X944">
            <v>0</v>
          </cell>
        </row>
        <row r="945">
          <cell r="A945" t="str">
            <v>02</v>
          </cell>
          <cell r="B945" t="str">
            <v xml:space="preserve">85700 </v>
          </cell>
          <cell r="C945" t="str">
            <v>0846</v>
          </cell>
          <cell r="X945">
            <v>0</v>
          </cell>
        </row>
        <row r="946">
          <cell r="A946" t="str">
            <v>02</v>
          </cell>
          <cell r="B946" t="str">
            <v xml:space="preserve">85700 </v>
          </cell>
          <cell r="C946" t="str">
            <v>0847</v>
          </cell>
          <cell r="X946">
            <v>0</v>
          </cell>
        </row>
        <row r="947">
          <cell r="A947" t="str">
            <v>02</v>
          </cell>
          <cell r="B947" t="str">
            <v xml:space="preserve">85700 </v>
          </cell>
          <cell r="C947" t="str">
            <v>0848</v>
          </cell>
          <cell r="X947">
            <v>0</v>
          </cell>
        </row>
        <row r="948">
          <cell r="A948" t="str">
            <v>02</v>
          </cell>
          <cell r="B948" t="str">
            <v xml:space="preserve">85700 </v>
          </cell>
          <cell r="C948" t="str">
            <v>0849</v>
          </cell>
          <cell r="X948">
            <v>0</v>
          </cell>
        </row>
        <row r="949">
          <cell r="A949" t="str">
            <v>02</v>
          </cell>
          <cell r="B949" t="str">
            <v xml:space="preserve">85700 </v>
          </cell>
          <cell r="C949" t="str">
            <v>0850</v>
          </cell>
          <cell r="X949">
            <v>0</v>
          </cell>
        </row>
        <row r="950">
          <cell r="A950" t="str">
            <v>02</v>
          </cell>
          <cell r="B950" t="str">
            <v xml:space="preserve">85700 </v>
          </cell>
          <cell r="C950" t="str">
            <v>0881</v>
          </cell>
          <cell r="X950">
            <v>0</v>
          </cell>
        </row>
        <row r="951">
          <cell r="A951" t="str">
            <v>02</v>
          </cell>
          <cell r="B951" t="str">
            <v xml:space="preserve">85700 </v>
          </cell>
          <cell r="C951" t="str">
            <v>0882</v>
          </cell>
          <cell r="X951">
            <v>0</v>
          </cell>
        </row>
        <row r="952">
          <cell r="A952" t="str">
            <v>02</v>
          </cell>
          <cell r="B952" t="str">
            <v xml:space="preserve">85700 </v>
          </cell>
          <cell r="C952" t="str">
            <v>0892</v>
          </cell>
          <cell r="X952">
            <v>0</v>
          </cell>
        </row>
        <row r="953">
          <cell r="A953" t="str">
            <v>02</v>
          </cell>
          <cell r="B953" t="str">
            <v xml:space="preserve">85706 </v>
          </cell>
          <cell r="C953" t="str">
            <v>0828</v>
          </cell>
          <cell r="X953">
            <v>0</v>
          </cell>
        </row>
        <row r="954">
          <cell r="A954" t="str">
            <v>02</v>
          </cell>
          <cell r="B954" t="str">
            <v xml:space="preserve">85706 </v>
          </cell>
          <cell r="C954" t="str">
            <v>0841</v>
          </cell>
          <cell r="X954">
            <v>0</v>
          </cell>
        </row>
        <row r="955">
          <cell r="A955" t="str">
            <v>02</v>
          </cell>
          <cell r="B955" t="str">
            <v xml:space="preserve">85706 </v>
          </cell>
          <cell r="C955" t="str">
            <v>0849</v>
          </cell>
          <cell r="X955">
            <v>0</v>
          </cell>
        </row>
        <row r="956">
          <cell r="A956" t="str">
            <v>02</v>
          </cell>
          <cell r="B956" t="str">
            <v xml:space="preserve">85713 </v>
          </cell>
          <cell r="C956" t="str">
            <v>0841</v>
          </cell>
          <cell r="X956">
            <v>0</v>
          </cell>
        </row>
        <row r="957">
          <cell r="A957" t="str">
            <v>02</v>
          </cell>
          <cell r="B957" t="str">
            <v xml:space="preserve">85713 </v>
          </cell>
          <cell r="C957" t="str">
            <v>0842</v>
          </cell>
          <cell r="X957">
            <v>0</v>
          </cell>
        </row>
        <row r="958">
          <cell r="A958" t="str">
            <v>02</v>
          </cell>
          <cell r="B958" t="str">
            <v xml:space="preserve">85713 </v>
          </cell>
          <cell r="C958" t="str">
            <v>0892</v>
          </cell>
          <cell r="X958">
            <v>0</v>
          </cell>
        </row>
        <row r="959">
          <cell r="A959" t="str">
            <v>02</v>
          </cell>
          <cell r="B959" t="str">
            <v xml:space="preserve">85720 </v>
          </cell>
          <cell r="C959" t="str">
            <v>0841</v>
          </cell>
          <cell r="X959">
            <v>0</v>
          </cell>
        </row>
        <row r="960">
          <cell r="A960" t="str">
            <v>02</v>
          </cell>
          <cell r="B960" t="str">
            <v xml:space="preserve">85720 </v>
          </cell>
          <cell r="C960" t="str">
            <v>0842</v>
          </cell>
          <cell r="X960">
            <v>0</v>
          </cell>
        </row>
        <row r="961">
          <cell r="A961" t="str">
            <v>02</v>
          </cell>
          <cell r="B961" t="str">
            <v xml:space="preserve">85721 </v>
          </cell>
          <cell r="C961" t="str">
            <v>0842</v>
          </cell>
          <cell r="X961">
            <v>0</v>
          </cell>
        </row>
        <row r="962">
          <cell r="A962" t="str">
            <v>02</v>
          </cell>
          <cell r="B962" t="str">
            <v xml:space="preserve">85721 </v>
          </cell>
          <cell r="C962" t="str">
            <v>0847</v>
          </cell>
          <cell r="X962">
            <v>0</v>
          </cell>
        </row>
        <row r="963">
          <cell r="A963" t="str">
            <v>02</v>
          </cell>
          <cell r="B963" t="str">
            <v xml:space="preserve">85721 </v>
          </cell>
          <cell r="C963" t="str">
            <v>0848</v>
          </cell>
          <cell r="X963">
            <v>0</v>
          </cell>
        </row>
        <row r="964">
          <cell r="A964" t="str">
            <v>02</v>
          </cell>
          <cell r="B964" t="str">
            <v xml:space="preserve">85721 </v>
          </cell>
          <cell r="C964" t="str">
            <v>0849</v>
          </cell>
          <cell r="X964">
            <v>0</v>
          </cell>
        </row>
        <row r="965">
          <cell r="A965" t="str">
            <v>02</v>
          </cell>
          <cell r="B965" t="str">
            <v xml:space="preserve">85721 </v>
          </cell>
          <cell r="C965" t="str">
            <v>0850</v>
          </cell>
          <cell r="X965">
            <v>0</v>
          </cell>
        </row>
        <row r="966">
          <cell r="A966" t="str">
            <v>02</v>
          </cell>
          <cell r="B966" t="str">
            <v xml:space="preserve">87000 </v>
          </cell>
          <cell r="C966" t="str">
            <v>0831</v>
          </cell>
          <cell r="X966">
            <v>0</v>
          </cell>
        </row>
        <row r="967">
          <cell r="A967" t="str">
            <v>02</v>
          </cell>
          <cell r="B967" t="str">
            <v xml:space="preserve">87100 </v>
          </cell>
          <cell r="C967" t="str">
            <v>0831</v>
          </cell>
          <cell r="X967">
            <v>0</v>
          </cell>
        </row>
        <row r="968">
          <cell r="A968" t="str">
            <v>02</v>
          </cell>
          <cell r="B968" t="str">
            <v xml:space="preserve">87100 </v>
          </cell>
          <cell r="C968" t="str">
            <v>0845</v>
          </cell>
          <cell r="X968">
            <v>0</v>
          </cell>
        </row>
        <row r="969">
          <cell r="A969" t="str">
            <v>02</v>
          </cell>
          <cell r="B969" t="str">
            <v xml:space="preserve">87100 </v>
          </cell>
          <cell r="C969" t="str">
            <v>0893</v>
          </cell>
          <cell r="X969">
            <v>0</v>
          </cell>
        </row>
        <row r="970">
          <cell r="A970" t="str">
            <v>02</v>
          </cell>
          <cell r="B970" t="str">
            <v xml:space="preserve">87300 </v>
          </cell>
          <cell r="C970" t="str">
            <v>0066</v>
          </cell>
          <cell r="X970">
            <v>0</v>
          </cell>
        </row>
        <row r="971">
          <cell r="A971" t="str">
            <v>02</v>
          </cell>
          <cell r="B971" t="str">
            <v xml:space="preserve">87300 </v>
          </cell>
          <cell r="C971" t="str">
            <v>0831</v>
          </cell>
          <cell r="X971">
            <v>0</v>
          </cell>
        </row>
        <row r="972">
          <cell r="A972" t="str">
            <v>02</v>
          </cell>
          <cell r="B972" t="str">
            <v xml:space="preserve">87300 </v>
          </cell>
          <cell r="C972" t="str">
            <v>0833</v>
          </cell>
          <cell r="X972">
            <v>0</v>
          </cell>
        </row>
        <row r="973">
          <cell r="A973" t="str">
            <v>02</v>
          </cell>
          <cell r="B973" t="str">
            <v xml:space="preserve">87300 </v>
          </cell>
          <cell r="C973" t="str">
            <v>0882</v>
          </cell>
          <cell r="X973">
            <v>0</v>
          </cell>
        </row>
        <row r="974">
          <cell r="A974" t="str">
            <v>02</v>
          </cell>
          <cell r="B974" t="str">
            <v xml:space="preserve">87301 </v>
          </cell>
          <cell r="C974" t="str">
            <v>0881</v>
          </cell>
          <cell r="X974">
            <v>0</v>
          </cell>
        </row>
        <row r="975">
          <cell r="A975" t="str">
            <v>02</v>
          </cell>
          <cell r="B975" t="str">
            <v xml:space="preserve">87320 </v>
          </cell>
          <cell r="C975" t="str">
            <v>0833</v>
          </cell>
          <cell r="X975">
            <v>0</v>
          </cell>
        </row>
        <row r="976">
          <cell r="A976" t="str">
            <v>02</v>
          </cell>
          <cell r="B976" t="str">
            <v xml:space="preserve">87325 </v>
          </cell>
          <cell r="C976" t="str">
            <v>0821</v>
          </cell>
          <cell r="X976">
            <v>0</v>
          </cell>
        </row>
        <row r="977">
          <cell r="A977" t="str">
            <v>02</v>
          </cell>
          <cell r="B977" t="str">
            <v xml:space="preserve">87352 </v>
          </cell>
          <cell r="C977" t="str">
            <v>0842</v>
          </cell>
          <cell r="X977">
            <v>0</v>
          </cell>
        </row>
        <row r="978">
          <cell r="A978" t="str">
            <v>02</v>
          </cell>
          <cell r="B978" t="str">
            <v xml:space="preserve">87370 </v>
          </cell>
          <cell r="C978" t="str">
            <v>0831</v>
          </cell>
          <cell r="X978">
            <v>0</v>
          </cell>
        </row>
        <row r="979">
          <cell r="A979" t="str">
            <v>02</v>
          </cell>
          <cell r="B979" t="str">
            <v xml:space="preserve">87510 </v>
          </cell>
          <cell r="C979" t="str">
            <v>0893</v>
          </cell>
          <cell r="X979">
            <v>0</v>
          </cell>
        </row>
        <row r="980">
          <cell r="A980" t="str">
            <v>02</v>
          </cell>
          <cell r="B980" t="str">
            <v xml:space="preserve">87511 </v>
          </cell>
          <cell r="C980" t="str">
            <v>0893</v>
          </cell>
          <cell r="X980">
            <v>0</v>
          </cell>
        </row>
        <row r="981">
          <cell r="A981" t="str">
            <v>02</v>
          </cell>
          <cell r="B981" t="str">
            <v xml:space="preserve">87710 </v>
          </cell>
          <cell r="C981" t="str">
            <v>0844</v>
          </cell>
          <cell r="X981">
            <v>0</v>
          </cell>
        </row>
        <row r="982">
          <cell r="A982" t="str">
            <v>02</v>
          </cell>
          <cell r="B982" t="str">
            <v xml:space="preserve">88200 </v>
          </cell>
          <cell r="C982" t="str">
            <v>0821</v>
          </cell>
          <cell r="X982">
            <v>0</v>
          </cell>
        </row>
        <row r="983">
          <cell r="A983" t="str">
            <v>02</v>
          </cell>
          <cell r="B983" t="str">
            <v xml:space="preserve">88400 </v>
          </cell>
          <cell r="C983" t="str">
            <v>0820</v>
          </cell>
          <cell r="X983">
            <v>0</v>
          </cell>
        </row>
        <row r="984">
          <cell r="A984" t="str">
            <v>02</v>
          </cell>
          <cell r="B984" t="str">
            <v xml:space="preserve">88400 </v>
          </cell>
          <cell r="C984" t="str">
            <v>0822</v>
          </cell>
          <cell r="X984">
            <v>0</v>
          </cell>
        </row>
        <row r="985">
          <cell r="A985" t="str">
            <v>02</v>
          </cell>
          <cell r="B985" t="str">
            <v xml:space="preserve">88400 </v>
          </cell>
          <cell r="C985" t="str">
            <v>0826</v>
          </cell>
          <cell r="X985">
            <v>0</v>
          </cell>
        </row>
        <row r="986">
          <cell r="A986" t="str">
            <v>02</v>
          </cell>
          <cell r="B986" t="str">
            <v xml:space="preserve">88400 </v>
          </cell>
          <cell r="C986" t="str">
            <v>0841</v>
          </cell>
          <cell r="X986">
            <v>0</v>
          </cell>
        </row>
        <row r="987">
          <cell r="A987" t="str">
            <v>02</v>
          </cell>
          <cell r="B987" t="str">
            <v xml:space="preserve">88400 </v>
          </cell>
          <cell r="C987" t="str">
            <v>0842</v>
          </cell>
          <cell r="X987">
            <v>0</v>
          </cell>
        </row>
        <row r="988">
          <cell r="A988" t="str">
            <v>02</v>
          </cell>
          <cell r="B988" t="str">
            <v xml:space="preserve">88400 </v>
          </cell>
          <cell r="C988" t="str">
            <v>0844</v>
          </cell>
          <cell r="X988">
            <v>0</v>
          </cell>
        </row>
        <row r="989">
          <cell r="A989" t="str">
            <v>02</v>
          </cell>
          <cell r="B989" t="str">
            <v xml:space="preserve">88400 </v>
          </cell>
          <cell r="C989" t="str">
            <v>0845</v>
          </cell>
          <cell r="X989">
            <v>0</v>
          </cell>
        </row>
        <row r="990">
          <cell r="A990" t="str">
            <v>02</v>
          </cell>
          <cell r="B990" t="str">
            <v xml:space="preserve">88400 </v>
          </cell>
          <cell r="C990" t="str">
            <v>0847</v>
          </cell>
          <cell r="X990">
            <v>0</v>
          </cell>
        </row>
        <row r="991">
          <cell r="A991" t="str">
            <v>02</v>
          </cell>
          <cell r="B991" t="str">
            <v xml:space="preserve">88400 </v>
          </cell>
          <cell r="C991" t="str">
            <v>0850</v>
          </cell>
        </row>
        <row r="992">
          <cell r="A992" t="str">
            <v>02</v>
          </cell>
          <cell r="B992" t="str">
            <v xml:space="preserve">88400 </v>
          </cell>
          <cell r="C992" t="str">
            <v>0892</v>
          </cell>
        </row>
        <row r="993">
          <cell r="A993" t="str">
            <v>02</v>
          </cell>
          <cell r="B993" t="str">
            <v xml:space="preserve">88410 </v>
          </cell>
          <cell r="C993" t="str">
            <v>0822</v>
          </cell>
        </row>
        <row r="994">
          <cell r="A994" t="str">
            <v>02</v>
          </cell>
          <cell r="B994" t="str">
            <v xml:space="preserve">88412 </v>
          </cell>
          <cell r="C994" t="str">
            <v>0822</v>
          </cell>
        </row>
        <row r="995">
          <cell r="A995" t="str">
            <v>02</v>
          </cell>
          <cell r="B995" t="str">
            <v xml:space="preserve">88413 </v>
          </cell>
          <cell r="C995" t="str">
            <v>0841</v>
          </cell>
        </row>
        <row r="996">
          <cell r="A996" t="str">
            <v>02</v>
          </cell>
          <cell r="B996" t="str">
            <v xml:space="preserve">88413 </v>
          </cell>
          <cell r="C996" t="str">
            <v>0842</v>
          </cell>
        </row>
        <row r="997">
          <cell r="A997" t="str">
            <v>02</v>
          </cell>
          <cell r="B997" t="str">
            <v xml:space="preserve">88413 </v>
          </cell>
          <cell r="C997" t="str">
            <v>0847</v>
          </cell>
        </row>
        <row r="998">
          <cell r="A998" t="str">
            <v>02</v>
          </cell>
          <cell r="B998" t="str">
            <v xml:space="preserve">88413 </v>
          </cell>
          <cell r="C998" t="str">
            <v>0892</v>
          </cell>
          <cell r="X998">
            <v>0</v>
          </cell>
        </row>
        <row r="999">
          <cell r="A999" t="str">
            <v>02</v>
          </cell>
          <cell r="B999" t="str">
            <v xml:space="preserve">88420 </v>
          </cell>
          <cell r="C999" t="str">
            <v>0822</v>
          </cell>
          <cell r="X999">
            <v>0</v>
          </cell>
        </row>
        <row r="1000">
          <cell r="A1000" t="str">
            <v>02</v>
          </cell>
          <cell r="B1000" t="str">
            <v xml:space="preserve">88421 </v>
          </cell>
          <cell r="C1000" t="str">
            <v>0841</v>
          </cell>
          <cell r="X1000">
            <v>0</v>
          </cell>
        </row>
        <row r="1001">
          <cell r="A1001" t="str">
            <v>02</v>
          </cell>
          <cell r="B1001" t="str">
            <v xml:space="preserve">88421 </v>
          </cell>
          <cell r="C1001" t="str">
            <v>0842</v>
          </cell>
          <cell r="X1001">
            <v>0</v>
          </cell>
        </row>
        <row r="1002">
          <cell r="A1002" t="str">
            <v>02</v>
          </cell>
          <cell r="B1002" t="str">
            <v xml:space="preserve">88421 </v>
          </cell>
          <cell r="C1002" t="str">
            <v>0847</v>
          </cell>
          <cell r="X1002">
            <v>0</v>
          </cell>
        </row>
        <row r="1003">
          <cell r="A1003" t="str">
            <v>02</v>
          </cell>
          <cell r="B1003" t="str">
            <v xml:space="preserve">88421 </v>
          </cell>
          <cell r="C1003" t="str">
            <v>0850</v>
          </cell>
          <cell r="X1003">
            <v>0</v>
          </cell>
        </row>
        <row r="1004">
          <cell r="A1004" t="str">
            <v>02</v>
          </cell>
          <cell r="B1004" t="str">
            <v xml:space="preserve">88422 </v>
          </cell>
          <cell r="C1004" t="str">
            <v>0822</v>
          </cell>
          <cell r="X1004">
            <v>0</v>
          </cell>
        </row>
        <row r="1005">
          <cell r="A1005" t="str">
            <v>02</v>
          </cell>
          <cell r="B1005" t="str">
            <v xml:space="preserve">88450 </v>
          </cell>
          <cell r="C1005" t="str">
            <v>0822</v>
          </cell>
          <cell r="X1005">
            <v>0</v>
          </cell>
        </row>
        <row r="1006">
          <cell r="A1006" t="str">
            <v>02</v>
          </cell>
          <cell r="B1006" t="str">
            <v xml:space="preserve">88452 </v>
          </cell>
          <cell r="C1006" t="str">
            <v>0822</v>
          </cell>
          <cell r="X1006">
            <v>0</v>
          </cell>
        </row>
        <row r="1007">
          <cell r="A1007" t="str">
            <v>02</v>
          </cell>
          <cell r="B1007" t="str">
            <v xml:space="preserve">88820 </v>
          </cell>
          <cell r="C1007" t="str">
            <v>0060</v>
          </cell>
          <cell r="X1007">
            <v>0</v>
          </cell>
        </row>
        <row r="1008">
          <cell r="A1008" t="str">
            <v>02</v>
          </cell>
          <cell r="B1008" t="str">
            <v xml:space="preserve">88820 </v>
          </cell>
          <cell r="C1008" t="str">
            <v>0061</v>
          </cell>
          <cell r="X1008">
            <v>0</v>
          </cell>
        </row>
        <row r="1009">
          <cell r="A1009" t="str">
            <v>02</v>
          </cell>
          <cell r="B1009" t="str">
            <v xml:space="preserve">88820 </v>
          </cell>
          <cell r="C1009" t="str">
            <v>0832</v>
          </cell>
          <cell r="X1009">
            <v>0</v>
          </cell>
        </row>
        <row r="1010">
          <cell r="A1010" t="str">
            <v>02</v>
          </cell>
          <cell r="B1010" t="str">
            <v xml:space="preserve">88820 </v>
          </cell>
          <cell r="C1010" t="str">
            <v>0841</v>
          </cell>
          <cell r="X1010">
            <v>0</v>
          </cell>
        </row>
        <row r="1011">
          <cell r="A1011" t="str">
            <v>02</v>
          </cell>
          <cell r="B1011" t="str">
            <v xml:space="preserve">88820 </v>
          </cell>
          <cell r="C1011" t="str">
            <v>0842</v>
          </cell>
          <cell r="X1011">
            <v>0</v>
          </cell>
        </row>
        <row r="1012">
          <cell r="A1012" t="str">
            <v>02</v>
          </cell>
          <cell r="B1012" t="str">
            <v xml:space="preserve">88900 </v>
          </cell>
          <cell r="C1012" t="str">
            <v>0811</v>
          </cell>
          <cell r="X1012">
            <v>0</v>
          </cell>
        </row>
        <row r="1013">
          <cell r="A1013" t="str">
            <v>02</v>
          </cell>
          <cell r="B1013" t="str">
            <v xml:space="preserve">88900 </v>
          </cell>
          <cell r="C1013" t="str">
            <v>0824</v>
          </cell>
          <cell r="X1013">
            <v>0</v>
          </cell>
        </row>
        <row r="1014">
          <cell r="A1014" t="str">
            <v>02</v>
          </cell>
          <cell r="B1014" t="str">
            <v xml:space="preserve">88900 </v>
          </cell>
          <cell r="C1014" t="str">
            <v>0830</v>
          </cell>
          <cell r="X1014">
            <v>0</v>
          </cell>
        </row>
        <row r="1015">
          <cell r="A1015" t="str">
            <v>02</v>
          </cell>
          <cell r="B1015" t="str">
            <v xml:space="preserve">88900 </v>
          </cell>
          <cell r="C1015" t="str">
            <v>0841</v>
          </cell>
          <cell r="X1015">
            <v>0</v>
          </cell>
        </row>
        <row r="1016">
          <cell r="A1016" t="str">
            <v>02</v>
          </cell>
          <cell r="B1016" t="str">
            <v xml:space="preserve">88900 </v>
          </cell>
          <cell r="C1016" t="str">
            <v>0842</v>
          </cell>
          <cell r="X1016">
            <v>0</v>
          </cell>
        </row>
        <row r="1017">
          <cell r="A1017" t="str">
            <v>02</v>
          </cell>
          <cell r="B1017" t="str">
            <v xml:space="preserve">88900 </v>
          </cell>
          <cell r="C1017" t="str">
            <v>0844</v>
          </cell>
          <cell r="X1017">
            <v>0</v>
          </cell>
        </row>
        <row r="1018">
          <cell r="A1018" t="str">
            <v>02</v>
          </cell>
          <cell r="B1018" t="str">
            <v xml:space="preserve">88900 </v>
          </cell>
          <cell r="C1018" t="str">
            <v>0850</v>
          </cell>
          <cell r="X1018">
            <v>0</v>
          </cell>
        </row>
        <row r="1019">
          <cell r="A1019" t="str">
            <v>02</v>
          </cell>
          <cell r="B1019" t="str">
            <v xml:space="preserve">88900 </v>
          </cell>
          <cell r="C1019" t="str">
            <v>0880</v>
          </cell>
          <cell r="X1019">
            <v>0</v>
          </cell>
        </row>
        <row r="1020">
          <cell r="A1020" t="str">
            <v>02</v>
          </cell>
          <cell r="B1020" t="str">
            <v xml:space="preserve">88900 </v>
          </cell>
          <cell r="C1020" t="str">
            <v>0882</v>
          </cell>
          <cell r="X1020">
            <v>0</v>
          </cell>
        </row>
        <row r="1021">
          <cell r="A1021" t="str">
            <v>02</v>
          </cell>
          <cell r="B1021" t="str">
            <v xml:space="preserve">88910 </v>
          </cell>
          <cell r="C1021" t="str">
            <v>0800</v>
          </cell>
          <cell r="X1021">
            <v>0</v>
          </cell>
        </row>
        <row r="1022">
          <cell r="A1022" t="str">
            <v>02</v>
          </cell>
          <cell r="B1022" t="str">
            <v xml:space="preserve">88910 </v>
          </cell>
          <cell r="C1022" t="str">
            <v>0882</v>
          </cell>
          <cell r="X1022">
            <v>0</v>
          </cell>
        </row>
        <row r="1023">
          <cell r="A1023" t="str">
            <v>02</v>
          </cell>
          <cell r="B1023" t="str">
            <v xml:space="preserve">88910 </v>
          </cell>
          <cell r="C1023" t="str">
            <v>0892</v>
          </cell>
          <cell r="X1023">
            <v>0</v>
          </cell>
        </row>
        <row r="1024">
          <cell r="A1024" t="str">
            <v>02</v>
          </cell>
          <cell r="B1024" t="str">
            <v xml:space="preserve">88913 </v>
          </cell>
          <cell r="C1024" t="str">
            <v>0822</v>
          </cell>
          <cell r="X1024">
            <v>0</v>
          </cell>
        </row>
        <row r="1025">
          <cell r="A1025" t="str">
            <v>02</v>
          </cell>
          <cell r="B1025" t="str">
            <v xml:space="preserve">88913 </v>
          </cell>
          <cell r="C1025" t="str">
            <v>0841</v>
          </cell>
          <cell r="X1025">
            <v>0</v>
          </cell>
        </row>
        <row r="1026">
          <cell r="A1026" t="str">
            <v>02</v>
          </cell>
          <cell r="B1026" t="str">
            <v xml:space="preserve">88913 </v>
          </cell>
          <cell r="C1026" t="str">
            <v>0842</v>
          </cell>
          <cell r="X1026">
            <v>0</v>
          </cell>
        </row>
        <row r="1027">
          <cell r="A1027" t="str">
            <v>02</v>
          </cell>
          <cell r="B1027" t="str">
            <v xml:space="preserve">88913 </v>
          </cell>
          <cell r="C1027" t="str">
            <v>0882</v>
          </cell>
          <cell r="X1027">
            <v>0</v>
          </cell>
        </row>
        <row r="1028">
          <cell r="A1028" t="str">
            <v>02</v>
          </cell>
          <cell r="B1028" t="str">
            <v xml:space="preserve">88913 </v>
          </cell>
          <cell r="C1028" t="str">
            <v>0892</v>
          </cell>
          <cell r="X1028">
            <v>0</v>
          </cell>
        </row>
        <row r="1029">
          <cell r="A1029" t="str">
            <v>02</v>
          </cell>
          <cell r="B1029" t="str">
            <v xml:space="preserve">72100 </v>
          </cell>
          <cell r="C1029" t="str">
            <v>0060</v>
          </cell>
          <cell r="X1029">
            <v>12252</v>
          </cell>
        </row>
        <row r="1030">
          <cell r="A1030" t="str">
            <v>02</v>
          </cell>
          <cell r="B1030" t="str">
            <v xml:space="preserve">72100 </v>
          </cell>
          <cell r="C1030" t="str">
            <v>0060</v>
          </cell>
          <cell r="X1030">
            <v>113268</v>
          </cell>
        </row>
        <row r="1031">
          <cell r="A1031" t="str">
            <v>02</v>
          </cell>
          <cell r="B1031" t="str">
            <v xml:space="preserve">72100 </v>
          </cell>
          <cell r="C1031" t="str">
            <v>0060</v>
          </cell>
          <cell r="X1031">
            <v>12399</v>
          </cell>
        </row>
        <row r="1032">
          <cell r="A1032" t="str">
            <v>02</v>
          </cell>
          <cell r="B1032" t="str">
            <v xml:space="preserve">72111 </v>
          </cell>
          <cell r="C1032" t="str">
            <v>0060</v>
          </cell>
          <cell r="X1032">
            <v>14388</v>
          </cell>
        </row>
        <row r="1033">
          <cell r="A1033" t="str">
            <v>02</v>
          </cell>
          <cell r="B1033" t="str">
            <v xml:space="preserve">72112 </v>
          </cell>
          <cell r="C1033" t="str">
            <v>0060</v>
          </cell>
          <cell r="X1033">
            <v>32</v>
          </cell>
        </row>
        <row r="1034">
          <cell r="A1034" t="str">
            <v>02</v>
          </cell>
          <cell r="B1034" t="str">
            <v xml:space="preserve">72151 </v>
          </cell>
          <cell r="C1034" t="str">
            <v>0060</v>
          </cell>
          <cell r="X1034">
            <v>2710</v>
          </cell>
        </row>
        <row r="1035">
          <cell r="A1035" t="str">
            <v>02</v>
          </cell>
          <cell r="B1035" t="str">
            <v xml:space="preserve">72162 </v>
          </cell>
          <cell r="C1035" t="str">
            <v>0060</v>
          </cell>
          <cell r="X1035">
            <v>466</v>
          </cell>
        </row>
        <row r="1036">
          <cell r="A1036" t="str">
            <v>02</v>
          </cell>
          <cell r="B1036" t="str">
            <v xml:space="preserve">72180 </v>
          </cell>
          <cell r="C1036" t="str">
            <v>0060</v>
          </cell>
          <cell r="X1036">
            <v>228</v>
          </cell>
        </row>
        <row r="1037">
          <cell r="A1037" t="str">
            <v>02</v>
          </cell>
          <cell r="B1037" t="str">
            <v xml:space="preserve">72180 </v>
          </cell>
          <cell r="C1037" t="str">
            <v>0060</v>
          </cell>
          <cell r="X1037">
            <v>2040</v>
          </cell>
        </row>
        <row r="1038">
          <cell r="A1038" t="str">
            <v>02</v>
          </cell>
          <cell r="B1038" t="str">
            <v xml:space="preserve">72520 </v>
          </cell>
          <cell r="C1038" t="str">
            <v>0060</v>
          </cell>
          <cell r="X1038">
            <v>384</v>
          </cell>
        </row>
        <row r="1039">
          <cell r="A1039" t="str">
            <v>02</v>
          </cell>
          <cell r="B1039" t="str">
            <v xml:space="preserve">72520 </v>
          </cell>
          <cell r="C1039" t="str">
            <v>0060</v>
          </cell>
          <cell r="X1039">
            <v>1500</v>
          </cell>
        </row>
        <row r="1040">
          <cell r="A1040" t="str">
            <v>02</v>
          </cell>
          <cell r="B1040" t="str">
            <v xml:space="preserve">72600 </v>
          </cell>
          <cell r="C1040" t="str">
            <v>0060</v>
          </cell>
          <cell r="X1040">
            <v>636</v>
          </cell>
        </row>
        <row r="1041">
          <cell r="A1041" t="str">
            <v>02</v>
          </cell>
          <cell r="B1041" t="str">
            <v xml:space="preserve">72600 </v>
          </cell>
          <cell r="C1041" t="str">
            <v>0060</v>
          </cell>
          <cell r="X1041">
            <v>2500</v>
          </cell>
        </row>
        <row r="1042">
          <cell r="A1042" t="str">
            <v>02</v>
          </cell>
          <cell r="B1042" t="str">
            <v xml:space="preserve">72630 </v>
          </cell>
          <cell r="C1042" t="str">
            <v>0060</v>
          </cell>
          <cell r="X1042">
            <v>396</v>
          </cell>
        </row>
        <row r="1043">
          <cell r="A1043" t="str">
            <v>02</v>
          </cell>
          <cell r="B1043" t="str">
            <v xml:space="preserve">72630 </v>
          </cell>
          <cell r="C1043" t="str">
            <v>0060</v>
          </cell>
          <cell r="X1043">
            <v>1500</v>
          </cell>
        </row>
        <row r="1044">
          <cell r="A1044" t="str">
            <v>02</v>
          </cell>
          <cell r="B1044" t="str">
            <v xml:space="preserve">72631 </v>
          </cell>
          <cell r="C1044" t="str">
            <v>0060</v>
          </cell>
          <cell r="X1044">
            <v>384</v>
          </cell>
        </row>
        <row r="1045">
          <cell r="A1045" t="str">
            <v>02</v>
          </cell>
          <cell r="B1045" t="str">
            <v xml:space="preserve">72631 </v>
          </cell>
          <cell r="C1045" t="str">
            <v>0060</v>
          </cell>
          <cell r="X1045">
            <v>1500</v>
          </cell>
        </row>
        <row r="1046">
          <cell r="A1046" t="str">
            <v>02</v>
          </cell>
          <cell r="B1046" t="str">
            <v xml:space="preserve">88820 </v>
          </cell>
          <cell r="C1046" t="str">
            <v>0060</v>
          </cell>
          <cell r="X1046">
            <v>2177</v>
          </cell>
        </row>
        <row r="1047">
          <cell r="A1047" t="str">
            <v>02</v>
          </cell>
          <cell r="B1047" t="str">
            <v xml:space="preserve">72100 </v>
          </cell>
          <cell r="C1047" t="str">
            <v>0061</v>
          </cell>
          <cell r="X1047">
            <v>9900</v>
          </cell>
        </row>
        <row r="1048">
          <cell r="A1048" t="str">
            <v>02</v>
          </cell>
          <cell r="B1048" t="str">
            <v xml:space="preserve">72100 </v>
          </cell>
          <cell r="C1048" t="str">
            <v>0061</v>
          </cell>
          <cell r="X1048">
            <v>100000</v>
          </cell>
        </row>
        <row r="1049">
          <cell r="A1049" t="str">
            <v>02</v>
          </cell>
          <cell r="B1049" t="str">
            <v xml:space="preserve">72111 </v>
          </cell>
          <cell r="C1049" t="str">
            <v>0061</v>
          </cell>
          <cell r="X1049">
            <v>11635</v>
          </cell>
        </row>
        <row r="1050">
          <cell r="A1050" t="str">
            <v>02</v>
          </cell>
          <cell r="B1050" t="str">
            <v xml:space="preserve">72115 </v>
          </cell>
          <cell r="C1050" t="str">
            <v>0061</v>
          </cell>
          <cell r="X1050">
            <v>0</v>
          </cell>
        </row>
        <row r="1051">
          <cell r="A1051" t="str">
            <v>02</v>
          </cell>
          <cell r="B1051" t="str">
            <v xml:space="preserve">72118 </v>
          </cell>
          <cell r="C1051" t="str">
            <v>0061</v>
          </cell>
          <cell r="X1051">
            <v>0</v>
          </cell>
        </row>
        <row r="1052">
          <cell r="A1052" t="str">
            <v>02</v>
          </cell>
          <cell r="B1052" t="str">
            <v xml:space="preserve">72130 </v>
          </cell>
          <cell r="C1052" t="str">
            <v>0061</v>
          </cell>
          <cell r="X1052">
            <v>19344</v>
          </cell>
        </row>
        <row r="1053">
          <cell r="A1053" t="str">
            <v>02</v>
          </cell>
          <cell r="B1053" t="str">
            <v xml:space="preserve">72131 </v>
          </cell>
          <cell r="C1053" t="str">
            <v>0061</v>
          </cell>
          <cell r="X1053">
            <v>50</v>
          </cell>
        </row>
        <row r="1054">
          <cell r="A1054" t="str">
            <v>02</v>
          </cell>
          <cell r="B1054" t="str">
            <v xml:space="preserve">72133 </v>
          </cell>
          <cell r="C1054" t="str">
            <v>0061</v>
          </cell>
          <cell r="X1054">
            <v>4012</v>
          </cell>
        </row>
        <row r="1055">
          <cell r="A1055" t="str">
            <v>02</v>
          </cell>
          <cell r="B1055" t="str">
            <v xml:space="preserve">72135 </v>
          </cell>
          <cell r="C1055" t="str">
            <v>0061</v>
          </cell>
          <cell r="X1055">
            <v>510</v>
          </cell>
        </row>
        <row r="1056">
          <cell r="A1056" t="str">
            <v>02</v>
          </cell>
          <cell r="B1056" t="str">
            <v xml:space="preserve">72140 </v>
          </cell>
          <cell r="C1056" t="str">
            <v>0061</v>
          </cell>
          <cell r="X1056">
            <v>615</v>
          </cell>
        </row>
        <row r="1057">
          <cell r="A1057" t="str">
            <v>02</v>
          </cell>
          <cell r="B1057" t="str">
            <v xml:space="preserve">72145 </v>
          </cell>
          <cell r="C1057" t="str">
            <v>0061</v>
          </cell>
          <cell r="X1057">
            <v>1530</v>
          </cell>
        </row>
        <row r="1058">
          <cell r="A1058" t="str">
            <v>02</v>
          </cell>
          <cell r="B1058" t="str">
            <v xml:space="preserve">72146 </v>
          </cell>
          <cell r="C1058" t="str">
            <v>0061</v>
          </cell>
          <cell r="X1058">
            <v>510</v>
          </cell>
        </row>
        <row r="1059">
          <cell r="A1059" t="str">
            <v>02</v>
          </cell>
          <cell r="B1059" t="str">
            <v xml:space="preserve">72147 </v>
          </cell>
          <cell r="C1059" t="str">
            <v>0061</v>
          </cell>
          <cell r="X1059">
            <v>4097</v>
          </cell>
        </row>
        <row r="1060">
          <cell r="A1060" t="str">
            <v>02</v>
          </cell>
          <cell r="B1060" t="str">
            <v xml:space="preserve">72148 </v>
          </cell>
          <cell r="C1060" t="str">
            <v>0061</v>
          </cell>
          <cell r="X1060">
            <v>2550</v>
          </cell>
        </row>
        <row r="1061">
          <cell r="A1061" t="str">
            <v>02</v>
          </cell>
          <cell r="B1061" t="str">
            <v xml:space="preserve">72150 </v>
          </cell>
          <cell r="C1061" t="str">
            <v>0061</v>
          </cell>
          <cell r="X1061">
            <v>918</v>
          </cell>
        </row>
        <row r="1062">
          <cell r="A1062" t="str">
            <v>02</v>
          </cell>
          <cell r="B1062" t="str">
            <v xml:space="preserve">72151 </v>
          </cell>
          <cell r="C1062" t="str">
            <v>0061</v>
          </cell>
          <cell r="X1062">
            <v>1575</v>
          </cell>
        </row>
        <row r="1063">
          <cell r="A1063" t="str">
            <v>02</v>
          </cell>
          <cell r="B1063" t="str">
            <v xml:space="preserve">72162 </v>
          </cell>
          <cell r="C1063" t="str">
            <v>0061</v>
          </cell>
          <cell r="X1063">
            <v>38</v>
          </cell>
        </row>
        <row r="1064">
          <cell r="A1064" t="str">
            <v>02</v>
          </cell>
          <cell r="B1064" t="str">
            <v xml:space="preserve">72180 </v>
          </cell>
          <cell r="C1064" t="str">
            <v>0061</v>
          </cell>
          <cell r="X1064">
            <v>0</v>
          </cell>
        </row>
        <row r="1065">
          <cell r="A1065" t="str">
            <v>02</v>
          </cell>
          <cell r="B1065" t="str">
            <v xml:space="preserve">72180 </v>
          </cell>
          <cell r="C1065" t="str">
            <v>0061</v>
          </cell>
          <cell r="X1065">
            <v>772</v>
          </cell>
        </row>
        <row r="1066">
          <cell r="A1066" t="str">
            <v>02</v>
          </cell>
          <cell r="B1066" t="str">
            <v xml:space="preserve">72180 </v>
          </cell>
          <cell r="C1066" t="str">
            <v>0061</v>
          </cell>
          <cell r="X1066">
            <v>5330</v>
          </cell>
        </row>
        <row r="1067">
          <cell r="A1067" t="str">
            <v>02</v>
          </cell>
          <cell r="B1067" t="str">
            <v xml:space="preserve">72520 </v>
          </cell>
          <cell r="C1067" t="str">
            <v>0061</v>
          </cell>
          <cell r="X1067">
            <v>396</v>
          </cell>
        </row>
        <row r="1068">
          <cell r="A1068" t="str">
            <v>02</v>
          </cell>
          <cell r="B1068" t="str">
            <v xml:space="preserve">72520 </v>
          </cell>
          <cell r="C1068" t="str">
            <v>0061</v>
          </cell>
          <cell r="X1068">
            <v>3540</v>
          </cell>
        </row>
        <row r="1069">
          <cell r="A1069" t="str">
            <v>02</v>
          </cell>
          <cell r="B1069" t="str">
            <v xml:space="preserve">72581 </v>
          </cell>
          <cell r="C1069" t="str">
            <v>0061</v>
          </cell>
          <cell r="X1069">
            <v>0</v>
          </cell>
        </row>
        <row r="1070">
          <cell r="A1070" t="str">
            <v>02</v>
          </cell>
          <cell r="B1070" t="str">
            <v xml:space="preserve">72590 </v>
          </cell>
          <cell r="C1070" t="str">
            <v>0061</v>
          </cell>
          <cell r="X1070">
            <v>1167</v>
          </cell>
        </row>
        <row r="1071">
          <cell r="A1071" t="str">
            <v>02</v>
          </cell>
          <cell r="B1071" t="str">
            <v xml:space="preserve">72600 </v>
          </cell>
          <cell r="C1071" t="str">
            <v>0061</v>
          </cell>
          <cell r="X1071">
            <v>600</v>
          </cell>
        </row>
        <row r="1072">
          <cell r="A1072" t="str">
            <v>02</v>
          </cell>
          <cell r="B1072" t="str">
            <v xml:space="preserve">72600 </v>
          </cell>
          <cell r="C1072" t="str">
            <v>0061</v>
          </cell>
          <cell r="X1072">
            <v>1000</v>
          </cell>
        </row>
        <row r="1073">
          <cell r="A1073" t="str">
            <v>02</v>
          </cell>
          <cell r="B1073" t="str">
            <v xml:space="preserve">72600 </v>
          </cell>
          <cell r="C1073" t="str">
            <v>0061</v>
          </cell>
          <cell r="X1073">
            <v>700</v>
          </cell>
        </row>
        <row r="1074">
          <cell r="A1074" t="str">
            <v>02</v>
          </cell>
          <cell r="B1074" t="str">
            <v xml:space="preserve">72631 </v>
          </cell>
          <cell r="C1074" t="str">
            <v>0061</v>
          </cell>
          <cell r="X1074">
            <v>996</v>
          </cell>
        </row>
        <row r="1075">
          <cell r="A1075" t="str">
            <v>02</v>
          </cell>
          <cell r="B1075" t="str">
            <v xml:space="preserve">72631 </v>
          </cell>
          <cell r="C1075" t="str">
            <v>0061</v>
          </cell>
          <cell r="X1075">
            <v>3000</v>
          </cell>
        </row>
        <row r="1076">
          <cell r="A1076" t="str">
            <v>02</v>
          </cell>
          <cell r="B1076" t="str">
            <v xml:space="preserve">72631 </v>
          </cell>
          <cell r="C1076" t="str">
            <v>0061</v>
          </cell>
          <cell r="X1076">
            <v>6500</v>
          </cell>
        </row>
        <row r="1077">
          <cell r="A1077" t="str">
            <v>02</v>
          </cell>
          <cell r="B1077" t="str">
            <v xml:space="preserve">72830 </v>
          </cell>
          <cell r="C1077" t="str">
            <v>0061</v>
          </cell>
          <cell r="X1077">
            <v>8162</v>
          </cell>
        </row>
        <row r="1078">
          <cell r="A1078" t="str">
            <v>02</v>
          </cell>
          <cell r="B1078" t="str">
            <v xml:space="preserve">72900 </v>
          </cell>
          <cell r="C1078" t="str">
            <v>0061</v>
          </cell>
          <cell r="X1078">
            <v>5885</v>
          </cell>
        </row>
        <row r="1079">
          <cell r="A1079" t="str">
            <v>02</v>
          </cell>
          <cell r="B1079" t="str">
            <v xml:space="preserve">72920 </v>
          </cell>
          <cell r="C1079" t="str">
            <v>0061</v>
          </cell>
          <cell r="X1079">
            <v>7500</v>
          </cell>
        </row>
        <row r="1080">
          <cell r="A1080" t="str">
            <v>02</v>
          </cell>
          <cell r="B1080" t="str">
            <v xml:space="preserve">72100 </v>
          </cell>
          <cell r="C1080" t="str">
            <v>0064</v>
          </cell>
          <cell r="X1080">
            <v>2556</v>
          </cell>
        </row>
        <row r="1081">
          <cell r="A1081" t="str">
            <v>02</v>
          </cell>
          <cell r="B1081" t="str">
            <v xml:space="preserve">72100 </v>
          </cell>
          <cell r="C1081" t="str">
            <v>0064</v>
          </cell>
          <cell r="X1081">
            <v>10000</v>
          </cell>
        </row>
        <row r="1082">
          <cell r="A1082" t="str">
            <v>02</v>
          </cell>
          <cell r="B1082" t="str">
            <v xml:space="preserve">87370 </v>
          </cell>
          <cell r="C1082" t="str">
            <v>0064</v>
          </cell>
          <cell r="X1082">
            <v>0</v>
          </cell>
        </row>
        <row r="1083">
          <cell r="A1083" t="str">
            <v>02</v>
          </cell>
          <cell r="B1083" t="str">
            <v xml:space="preserve">87370 </v>
          </cell>
          <cell r="C1083" t="str">
            <v>0064</v>
          </cell>
          <cell r="X1083">
            <v>129</v>
          </cell>
        </row>
        <row r="1084">
          <cell r="A1084" t="str">
            <v>02</v>
          </cell>
          <cell r="B1084" t="str">
            <v xml:space="preserve">72100 </v>
          </cell>
          <cell r="C1084" t="str">
            <v>0065</v>
          </cell>
          <cell r="X1084">
            <v>6960</v>
          </cell>
        </row>
        <row r="1085">
          <cell r="A1085" t="str">
            <v>02</v>
          </cell>
          <cell r="B1085" t="str">
            <v xml:space="preserve">72100 </v>
          </cell>
          <cell r="C1085" t="str">
            <v>0065</v>
          </cell>
          <cell r="X1085">
            <v>62004</v>
          </cell>
        </row>
        <row r="1086">
          <cell r="A1086" t="str">
            <v>02</v>
          </cell>
          <cell r="B1086" t="str">
            <v xml:space="preserve">72111 </v>
          </cell>
          <cell r="C1086" t="str">
            <v>0065</v>
          </cell>
          <cell r="X1086">
            <v>5276</v>
          </cell>
        </row>
        <row r="1087">
          <cell r="A1087" t="str">
            <v>02</v>
          </cell>
          <cell r="B1087" t="str">
            <v xml:space="preserve">72115 </v>
          </cell>
          <cell r="C1087" t="str">
            <v>0065</v>
          </cell>
          <cell r="X1087">
            <v>0</v>
          </cell>
        </row>
        <row r="1088">
          <cell r="A1088" t="str">
            <v>02</v>
          </cell>
          <cell r="B1088" t="str">
            <v xml:space="preserve">72133 </v>
          </cell>
          <cell r="C1088" t="str">
            <v>0065</v>
          </cell>
          <cell r="X1088">
            <v>0</v>
          </cell>
        </row>
        <row r="1089">
          <cell r="A1089" t="str">
            <v>02</v>
          </cell>
          <cell r="B1089" t="str">
            <v xml:space="preserve">72135 </v>
          </cell>
          <cell r="C1089" t="str">
            <v>0065</v>
          </cell>
          <cell r="X1089">
            <v>0</v>
          </cell>
        </row>
        <row r="1090">
          <cell r="A1090" t="str">
            <v>02</v>
          </cell>
          <cell r="B1090" t="str">
            <v xml:space="preserve">72140 </v>
          </cell>
          <cell r="C1090" t="str">
            <v>0065</v>
          </cell>
          <cell r="X1090">
            <v>0</v>
          </cell>
        </row>
        <row r="1091">
          <cell r="A1091" t="str">
            <v>02</v>
          </cell>
          <cell r="B1091" t="str">
            <v xml:space="preserve">72145 </v>
          </cell>
          <cell r="C1091" t="str">
            <v>0065</v>
          </cell>
          <cell r="X1091">
            <v>175</v>
          </cell>
        </row>
        <row r="1092">
          <cell r="A1092" t="str">
            <v>02</v>
          </cell>
          <cell r="B1092" t="str">
            <v xml:space="preserve">72147 </v>
          </cell>
          <cell r="C1092" t="str">
            <v>0065</v>
          </cell>
          <cell r="X1092">
            <v>1750</v>
          </cell>
        </row>
        <row r="1093">
          <cell r="A1093" t="str">
            <v>02</v>
          </cell>
          <cell r="B1093" t="str">
            <v xml:space="preserve">72151 </v>
          </cell>
          <cell r="C1093" t="str">
            <v>0065</v>
          </cell>
          <cell r="X1093">
            <v>853</v>
          </cell>
        </row>
        <row r="1094">
          <cell r="A1094" t="str">
            <v>02</v>
          </cell>
          <cell r="B1094" t="str">
            <v xml:space="preserve">72520 </v>
          </cell>
          <cell r="C1094" t="str">
            <v>0065</v>
          </cell>
          <cell r="X1094">
            <v>204</v>
          </cell>
        </row>
        <row r="1095">
          <cell r="A1095" t="str">
            <v>02</v>
          </cell>
          <cell r="B1095" t="str">
            <v xml:space="preserve">72520 </v>
          </cell>
          <cell r="C1095" t="str">
            <v>0065</v>
          </cell>
          <cell r="X1095">
            <v>1776</v>
          </cell>
        </row>
        <row r="1096">
          <cell r="A1096" t="str">
            <v>02</v>
          </cell>
          <cell r="B1096" t="str">
            <v xml:space="preserve">72590 </v>
          </cell>
          <cell r="C1096" t="str">
            <v>0065</v>
          </cell>
          <cell r="X1096">
            <v>459</v>
          </cell>
        </row>
        <row r="1097">
          <cell r="A1097" t="str">
            <v>02</v>
          </cell>
          <cell r="B1097" t="str">
            <v xml:space="preserve">72600 </v>
          </cell>
          <cell r="C1097" t="str">
            <v>0065</v>
          </cell>
          <cell r="X1097">
            <v>300</v>
          </cell>
        </row>
        <row r="1098">
          <cell r="A1098" t="str">
            <v>02</v>
          </cell>
          <cell r="B1098" t="str">
            <v xml:space="preserve">72600 </v>
          </cell>
          <cell r="C1098" t="str">
            <v>0065</v>
          </cell>
          <cell r="X1098">
            <v>1500</v>
          </cell>
        </row>
        <row r="1099">
          <cell r="A1099" t="str">
            <v>02</v>
          </cell>
          <cell r="B1099" t="str">
            <v xml:space="preserve">72620 </v>
          </cell>
          <cell r="C1099" t="str">
            <v>0065</v>
          </cell>
          <cell r="X1099">
            <v>12000</v>
          </cell>
        </row>
        <row r="1100">
          <cell r="A1100" t="str">
            <v>02</v>
          </cell>
          <cell r="B1100" t="str">
            <v xml:space="preserve">72630 </v>
          </cell>
          <cell r="C1100" t="str">
            <v>0065</v>
          </cell>
          <cell r="X1100">
            <v>0</v>
          </cell>
        </row>
        <row r="1101">
          <cell r="A1101" t="str">
            <v>02</v>
          </cell>
          <cell r="B1101" t="str">
            <v xml:space="preserve">72630 </v>
          </cell>
          <cell r="C1101" t="str">
            <v>0065</v>
          </cell>
          <cell r="X1101">
            <v>525</v>
          </cell>
        </row>
        <row r="1102">
          <cell r="A1102" t="str">
            <v>02</v>
          </cell>
          <cell r="B1102" t="str">
            <v xml:space="preserve">72631 </v>
          </cell>
          <cell r="C1102" t="str">
            <v>0065</v>
          </cell>
          <cell r="X1102">
            <v>492</v>
          </cell>
        </row>
        <row r="1103">
          <cell r="A1103" t="str">
            <v>02</v>
          </cell>
          <cell r="B1103" t="str">
            <v xml:space="preserve">72631 </v>
          </cell>
          <cell r="C1103" t="str">
            <v>0065</v>
          </cell>
          <cell r="X1103">
            <v>2000</v>
          </cell>
        </row>
        <row r="1104">
          <cell r="A1104" t="str">
            <v>02</v>
          </cell>
          <cell r="B1104" t="str">
            <v xml:space="preserve">72631 </v>
          </cell>
          <cell r="C1104" t="str">
            <v>0065</v>
          </cell>
          <cell r="X1104">
            <v>4468</v>
          </cell>
        </row>
        <row r="1105">
          <cell r="A1105" t="str">
            <v>02</v>
          </cell>
          <cell r="B1105" t="str">
            <v xml:space="preserve">72920 </v>
          </cell>
          <cell r="C1105" t="str">
            <v>0065</v>
          </cell>
          <cell r="X1105">
            <v>0</v>
          </cell>
        </row>
        <row r="1106">
          <cell r="A1106" t="str">
            <v>02</v>
          </cell>
          <cell r="B1106" t="str">
            <v xml:space="preserve">72100 </v>
          </cell>
          <cell r="C1106" t="str">
            <v>0066</v>
          </cell>
          <cell r="X1106">
            <v>0</v>
          </cell>
        </row>
        <row r="1107">
          <cell r="A1107" t="str">
            <v>02</v>
          </cell>
          <cell r="B1107" t="str">
            <v xml:space="preserve">72111 </v>
          </cell>
          <cell r="C1107" t="str">
            <v>0066</v>
          </cell>
          <cell r="X1107">
            <v>199</v>
          </cell>
        </row>
        <row r="1108">
          <cell r="A1108" t="str">
            <v>02</v>
          </cell>
          <cell r="B1108" t="str">
            <v xml:space="preserve">72151 </v>
          </cell>
          <cell r="C1108" t="str">
            <v>0066</v>
          </cell>
          <cell r="X1108">
            <v>0</v>
          </cell>
        </row>
        <row r="1109">
          <cell r="A1109" t="str">
            <v>02</v>
          </cell>
          <cell r="B1109" t="str">
            <v xml:space="preserve">70150 </v>
          </cell>
          <cell r="C1109" t="str">
            <v>0800</v>
          </cell>
          <cell r="X1109">
            <v>6000</v>
          </cell>
        </row>
        <row r="1110">
          <cell r="A1110" t="str">
            <v>02</v>
          </cell>
          <cell r="B1110" t="str">
            <v xml:space="preserve">72100 </v>
          </cell>
          <cell r="C1110" t="str">
            <v>0800</v>
          </cell>
          <cell r="X1110">
            <v>24036</v>
          </cell>
        </row>
        <row r="1111">
          <cell r="A1111" t="str">
            <v>02</v>
          </cell>
          <cell r="B1111" t="str">
            <v xml:space="preserve">72100 </v>
          </cell>
          <cell r="C1111" t="str">
            <v>0800</v>
          </cell>
          <cell r="X1111">
            <v>118475</v>
          </cell>
        </row>
        <row r="1112">
          <cell r="A1112" t="str">
            <v>02</v>
          </cell>
          <cell r="B1112" t="str">
            <v xml:space="preserve">72100 </v>
          </cell>
          <cell r="C1112" t="str">
            <v>0800</v>
          </cell>
          <cell r="X1112">
            <v>10000</v>
          </cell>
        </row>
        <row r="1113">
          <cell r="A1113" t="str">
            <v>02</v>
          </cell>
          <cell r="B1113" t="str">
            <v xml:space="preserve">72111 </v>
          </cell>
          <cell r="C1113" t="str">
            <v>0800</v>
          </cell>
          <cell r="X1113">
            <v>403890</v>
          </cell>
        </row>
        <row r="1114">
          <cell r="A1114" t="str">
            <v>02</v>
          </cell>
          <cell r="B1114" t="str">
            <v xml:space="preserve">72112 </v>
          </cell>
          <cell r="C1114" t="str">
            <v>0800</v>
          </cell>
          <cell r="X1114">
            <v>130</v>
          </cell>
        </row>
        <row r="1115">
          <cell r="A1115" t="str">
            <v>02</v>
          </cell>
          <cell r="B1115" t="str">
            <v xml:space="preserve">72113 </v>
          </cell>
          <cell r="C1115" t="str">
            <v>0800</v>
          </cell>
          <cell r="X1115">
            <v>0</v>
          </cell>
        </row>
        <row r="1116">
          <cell r="A1116" t="str">
            <v>02</v>
          </cell>
          <cell r="B1116" t="str">
            <v xml:space="preserve">72115 </v>
          </cell>
          <cell r="C1116" t="str">
            <v>0800</v>
          </cell>
          <cell r="X1116">
            <v>262</v>
          </cell>
        </row>
        <row r="1117">
          <cell r="A1117" t="str">
            <v>02</v>
          </cell>
          <cell r="B1117" t="str">
            <v xml:space="preserve">72118 </v>
          </cell>
          <cell r="C1117" t="str">
            <v>0800</v>
          </cell>
          <cell r="X1117">
            <v>0</v>
          </cell>
        </row>
        <row r="1118">
          <cell r="A1118" t="str">
            <v>02</v>
          </cell>
          <cell r="B1118" t="str">
            <v xml:space="preserve">72130 </v>
          </cell>
          <cell r="C1118" t="str">
            <v>0800</v>
          </cell>
          <cell r="X1118">
            <v>800</v>
          </cell>
        </row>
        <row r="1119">
          <cell r="A1119" t="str">
            <v>02</v>
          </cell>
          <cell r="B1119" t="str">
            <v xml:space="preserve">72131 </v>
          </cell>
          <cell r="C1119" t="str">
            <v>0800</v>
          </cell>
          <cell r="X1119">
            <v>300</v>
          </cell>
        </row>
        <row r="1120">
          <cell r="A1120" t="str">
            <v>02</v>
          </cell>
          <cell r="B1120" t="str">
            <v xml:space="preserve">72132 </v>
          </cell>
          <cell r="C1120" t="str">
            <v>0800</v>
          </cell>
          <cell r="X1120">
            <v>43000</v>
          </cell>
        </row>
        <row r="1121">
          <cell r="A1121" t="str">
            <v>02</v>
          </cell>
          <cell r="B1121" t="str">
            <v xml:space="preserve">72135 </v>
          </cell>
          <cell r="C1121" t="str">
            <v>0800</v>
          </cell>
          <cell r="X1121">
            <v>765</v>
          </cell>
        </row>
        <row r="1122">
          <cell r="A1122" t="str">
            <v>02</v>
          </cell>
          <cell r="B1122" t="str">
            <v xml:space="preserve">72145 </v>
          </cell>
          <cell r="C1122" t="str">
            <v>0800</v>
          </cell>
          <cell r="X1122">
            <v>1600</v>
          </cell>
        </row>
        <row r="1123">
          <cell r="A1123" t="str">
            <v>02</v>
          </cell>
          <cell r="B1123" t="str">
            <v xml:space="preserve">72146 </v>
          </cell>
          <cell r="C1123" t="str">
            <v>0800</v>
          </cell>
          <cell r="X1123">
            <v>1000</v>
          </cell>
        </row>
        <row r="1124">
          <cell r="A1124" t="str">
            <v>02</v>
          </cell>
          <cell r="B1124" t="str">
            <v xml:space="preserve">72147 </v>
          </cell>
          <cell r="C1124" t="str">
            <v>0800</v>
          </cell>
          <cell r="X1124">
            <v>5000</v>
          </cell>
        </row>
        <row r="1125">
          <cell r="A1125" t="str">
            <v>02</v>
          </cell>
          <cell r="B1125" t="str">
            <v xml:space="preserve">72148 </v>
          </cell>
          <cell r="C1125" t="str">
            <v>0800</v>
          </cell>
          <cell r="X1125">
            <v>2500</v>
          </cell>
        </row>
        <row r="1126">
          <cell r="A1126" t="str">
            <v>02</v>
          </cell>
          <cell r="B1126" t="str">
            <v xml:space="preserve">72150 </v>
          </cell>
          <cell r="C1126" t="str">
            <v>0800</v>
          </cell>
          <cell r="X1126">
            <v>200</v>
          </cell>
        </row>
        <row r="1127">
          <cell r="A1127" t="str">
            <v>02</v>
          </cell>
          <cell r="B1127" t="str">
            <v xml:space="preserve">72151 </v>
          </cell>
          <cell r="C1127" t="str">
            <v>0800</v>
          </cell>
          <cell r="X1127">
            <v>1795</v>
          </cell>
        </row>
        <row r="1128">
          <cell r="A1128" t="str">
            <v>02</v>
          </cell>
          <cell r="B1128" t="str">
            <v xml:space="preserve">72162 </v>
          </cell>
          <cell r="C1128" t="str">
            <v>0800</v>
          </cell>
          <cell r="X1128">
            <v>0</v>
          </cell>
        </row>
        <row r="1129">
          <cell r="A1129" t="str">
            <v>02</v>
          </cell>
          <cell r="B1129" t="str">
            <v xml:space="preserve">72162 </v>
          </cell>
          <cell r="C1129" t="str">
            <v>0800</v>
          </cell>
          <cell r="X1129">
            <v>0</v>
          </cell>
        </row>
        <row r="1130">
          <cell r="A1130" t="str">
            <v>02</v>
          </cell>
          <cell r="B1130" t="str">
            <v xml:space="preserve">72180 </v>
          </cell>
          <cell r="C1130" t="str">
            <v>0800</v>
          </cell>
          <cell r="X1130">
            <v>984</v>
          </cell>
        </row>
        <row r="1131">
          <cell r="A1131" t="str">
            <v>02</v>
          </cell>
          <cell r="B1131" t="str">
            <v xml:space="preserve">72180 </v>
          </cell>
          <cell r="C1131" t="str">
            <v>0800</v>
          </cell>
          <cell r="X1131">
            <v>4223</v>
          </cell>
        </row>
        <row r="1132">
          <cell r="A1132" t="str">
            <v>02</v>
          </cell>
          <cell r="B1132" t="str">
            <v xml:space="preserve">72180 </v>
          </cell>
          <cell r="C1132" t="str">
            <v>0800</v>
          </cell>
          <cell r="X1132">
            <v>750</v>
          </cell>
        </row>
        <row r="1133">
          <cell r="A1133" t="str">
            <v>02</v>
          </cell>
          <cell r="B1133" t="str">
            <v xml:space="preserve">72520 </v>
          </cell>
          <cell r="C1133" t="str">
            <v>0800</v>
          </cell>
          <cell r="X1133">
            <v>984</v>
          </cell>
        </row>
        <row r="1134">
          <cell r="A1134" t="str">
            <v>02</v>
          </cell>
          <cell r="B1134" t="str">
            <v xml:space="preserve">72520 </v>
          </cell>
          <cell r="C1134" t="str">
            <v>0800</v>
          </cell>
          <cell r="X1134">
            <v>4223</v>
          </cell>
        </row>
        <row r="1135">
          <cell r="A1135" t="str">
            <v>02</v>
          </cell>
          <cell r="B1135" t="str">
            <v xml:space="preserve">72590 </v>
          </cell>
          <cell r="C1135" t="str">
            <v>0800</v>
          </cell>
          <cell r="X1135">
            <v>13300</v>
          </cell>
        </row>
        <row r="1136">
          <cell r="A1136" t="str">
            <v>02</v>
          </cell>
          <cell r="B1136" t="str">
            <v xml:space="preserve">72600 </v>
          </cell>
          <cell r="C1136" t="str">
            <v>0800</v>
          </cell>
          <cell r="X1136">
            <v>1740</v>
          </cell>
        </row>
        <row r="1137">
          <cell r="A1137" t="str">
            <v>02</v>
          </cell>
          <cell r="B1137" t="str">
            <v xml:space="preserve">72600 </v>
          </cell>
          <cell r="C1137" t="str">
            <v>0800</v>
          </cell>
          <cell r="X1137">
            <v>2776</v>
          </cell>
        </row>
        <row r="1138">
          <cell r="A1138" t="str">
            <v>02</v>
          </cell>
          <cell r="B1138" t="str">
            <v xml:space="preserve">72600 </v>
          </cell>
          <cell r="C1138" t="str">
            <v>0800</v>
          </cell>
          <cell r="X1138">
            <v>4000</v>
          </cell>
        </row>
        <row r="1139">
          <cell r="A1139" t="str">
            <v>02</v>
          </cell>
          <cell r="B1139" t="str">
            <v xml:space="preserve">72601 </v>
          </cell>
          <cell r="C1139" t="str">
            <v>0800</v>
          </cell>
          <cell r="X1139">
            <v>600</v>
          </cell>
        </row>
        <row r="1140">
          <cell r="A1140" t="str">
            <v>02</v>
          </cell>
          <cell r="B1140" t="str">
            <v xml:space="preserve">72603 </v>
          </cell>
          <cell r="C1140" t="str">
            <v>0800</v>
          </cell>
          <cell r="X1140">
            <v>500</v>
          </cell>
        </row>
        <row r="1141">
          <cell r="A1141" t="str">
            <v>02</v>
          </cell>
          <cell r="B1141" t="str">
            <v xml:space="preserve">72620 </v>
          </cell>
          <cell r="C1141" t="str">
            <v>0800</v>
          </cell>
          <cell r="X1141">
            <v>0</v>
          </cell>
        </row>
        <row r="1142">
          <cell r="A1142" t="str">
            <v>02</v>
          </cell>
          <cell r="B1142" t="str">
            <v xml:space="preserve">72630 </v>
          </cell>
          <cell r="C1142" t="str">
            <v>0800</v>
          </cell>
          <cell r="X1142">
            <v>1740</v>
          </cell>
        </row>
        <row r="1143">
          <cell r="A1143" t="str">
            <v>02</v>
          </cell>
          <cell r="B1143" t="str">
            <v xml:space="preserve">72630 </v>
          </cell>
          <cell r="C1143" t="str">
            <v>0800</v>
          </cell>
          <cell r="X1143">
            <v>4683</v>
          </cell>
        </row>
        <row r="1144">
          <cell r="A1144" t="str">
            <v>02</v>
          </cell>
          <cell r="B1144" t="str">
            <v xml:space="preserve">72630 </v>
          </cell>
          <cell r="C1144" t="str">
            <v>0800</v>
          </cell>
          <cell r="X1144">
            <v>2000</v>
          </cell>
        </row>
        <row r="1145">
          <cell r="A1145" t="str">
            <v>02</v>
          </cell>
          <cell r="B1145">
            <v>72650</v>
          </cell>
          <cell r="C1145" t="str">
            <v>0800</v>
          </cell>
          <cell r="X1145">
            <v>1000</v>
          </cell>
        </row>
        <row r="1146">
          <cell r="A1146" t="str">
            <v>02</v>
          </cell>
          <cell r="B1146" t="str">
            <v xml:space="preserve">72720 </v>
          </cell>
          <cell r="C1146" t="str">
            <v>0800</v>
          </cell>
          <cell r="X1146">
            <v>180000</v>
          </cell>
        </row>
        <row r="1147">
          <cell r="A1147" t="str">
            <v>02</v>
          </cell>
          <cell r="B1147" t="str">
            <v xml:space="preserve">72760 </v>
          </cell>
          <cell r="C1147" t="str">
            <v>0800</v>
          </cell>
          <cell r="X1147">
            <v>0</v>
          </cell>
        </row>
        <row r="1148">
          <cell r="A1148" t="str">
            <v>02</v>
          </cell>
          <cell r="B1148" t="str">
            <v xml:space="preserve">72760 </v>
          </cell>
          <cell r="C1148" t="str">
            <v>0800</v>
          </cell>
          <cell r="X1148">
            <v>948</v>
          </cell>
        </row>
        <row r="1149">
          <cell r="A1149" t="str">
            <v>02</v>
          </cell>
          <cell r="B1149" t="str">
            <v xml:space="preserve">72760 </v>
          </cell>
          <cell r="C1149" t="str">
            <v>0800</v>
          </cell>
          <cell r="X1149">
            <v>3000</v>
          </cell>
        </row>
        <row r="1150">
          <cell r="A1150" t="str">
            <v>02</v>
          </cell>
          <cell r="B1150" t="str">
            <v xml:space="preserve">72761 </v>
          </cell>
          <cell r="C1150" t="str">
            <v>0800</v>
          </cell>
          <cell r="X1150">
            <v>55000</v>
          </cell>
        </row>
        <row r="1151">
          <cell r="A1151" t="str">
            <v>02</v>
          </cell>
          <cell r="B1151" t="str">
            <v xml:space="preserve">72762 </v>
          </cell>
          <cell r="C1151" t="str">
            <v>0800</v>
          </cell>
          <cell r="X1151">
            <v>5000</v>
          </cell>
        </row>
        <row r="1152">
          <cell r="A1152" t="str">
            <v>02</v>
          </cell>
          <cell r="B1152" t="str">
            <v xml:space="preserve">72830 </v>
          </cell>
          <cell r="C1152" t="str">
            <v>0800</v>
          </cell>
          <cell r="X1152">
            <v>40400</v>
          </cell>
        </row>
        <row r="1153">
          <cell r="A1153" t="str">
            <v>02</v>
          </cell>
          <cell r="B1153" t="str">
            <v xml:space="preserve">72920 </v>
          </cell>
          <cell r="C1153" t="str">
            <v>0800</v>
          </cell>
          <cell r="X1153">
            <v>7650</v>
          </cell>
        </row>
        <row r="1154">
          <cell r="A1154" t="str">
            <v>02</v>
          </cell>
          <cell r="B1154" t="str">
            <v xml:space="preserve">72940 </v>
          </cell>
          <cell r="C1154" t="str">
            <v>0800</v>
          </cell>
          <cell r="X1154">
            <v>76500</v>
          </cell>
        </row>
        <row r="1155">
          <cell r="A1155" t="str">
            <v>02</v>
          </cell>
          <cell r="B1155" t="str">
            <v xml:space="preserve">85000 </v>
          </cell>
          <cell r="C1155" t="str">
            <v>0800</v>
          </cell>
          <cell r="X1155">
            <v>0</v>
          </cell>
        </row>
        <row r="1156">
          <cell r="A1156" t="str">
            <v>02</v>
          </cell>
          <cell r="B1156" t="str">
            <v xml:space="preserve">85000 </v>
          </cell>
          <cell r="C1156" t="str">
            <v>0800</v>
          </cell>
          <cell r="X1156">
            <v>3348</v>
          </cell>
        </row>
        <row r="1157">
          <cell r="A1157" t="str">
            <v>02</v>
          </cell>
          <cell r="B1157" t="str">
            <v xml:space="preserve">85000 </v>
          </cell>
          <cell r="C1157" t="str">
            <v>0800</v>
          </cell>
          <cell r="X1157">
            <v>50000</v>
          </cell>
        </row>
        <row r="1158">
          <cell r="A1158" t="str">
            <v>02</v>
          </cell>
          <cell r="B1158" t="str">
            <v xml:space="preserve">72100 </v>
          </cell>
          <cell r="C1158" t="str">
            <v>0830</v>
          </cell>
          <cell r="X1158">
            <v>0</v>
          </cell>
        </row>
        <row r="1159">
          <cell r="A1159" t="str">
            <v>02</v>
          </cell>
          <cell r="B1159" t="str">
            <v xml:space="preserve">72100 </v>
          </cell>
          <cell r="C1159" t="str">
            <v>0830</v>
          </cell>
          <cell r="X1159">
            <v>9754</v>
          </cell>
        </row>
        <row r="1160">
          <cell r="A1160" t="str">
            <v>02</v>
          </cell>
          <cell r="B1160" t="str">
            <v xml:space="preserve">72111 </v>
          </cell>
          <cell r="C1160" t="str">
            <v>0830</v>
          </cell>
          <cell r="X1160">
            <v>14568</v>
          </cell>
        </row>
        <row r="1161">
          <cell r="A1161" t="str">
            <v>02</v>
          </cell>
          <cell r="B1161" t="str">
            <v xml:space="preserve">72130 </v>
          </cell>
          <cell r="C1161" t="str">
            <v>0830</v>
          </cell>
          <cell r="X1161">
            <v>0</v>
          </cell>
        </row>
        <row r="1162">
          <cell r="A1162" t="str">
            <v>02</v>
          </cell>
          <cell r="B1162" t="str">
            <v xml:space="preserve">72131 </v>
          </cell>
          <cell r="C1162" t="str">
            <v>0830</v>
          </cell>
          <cell r="X1162">
            <v>100</v>
          </cell>
        </row>
        <row r="1163">
          <cell r="A1163" t="str">
            <v>02</v>
          </cell>
          <cell r="B1163" t="str">
            <v xml:space="preserve">72145 </v>
          </cell>
          <cell r="C1163" t="str">
            <v>0830</v>
          </cell>
          <cell r="X1163">
            <v>612</v>
          </cell>
        </row>
        <row r="1164">
          <cell r="A1164" t="str">
            <v>02</v>
          </cell>
          <cell r="B1164" t="str">
            <v xml:space="preserve">72147 </v>
          </cell>
          <cell r="C1164" t="str">
            <v>0830</v>
          </cell>
          <cell r="X1164">
            <v>7071</v>
          </cell>
        </row>
        <row r="1165">
          <cell r="A1165" t="str">
            <v>02</v>
          </cell>
          <cell r="B1165" t="str">
            <v xml:space="preserve">72150 </v>
          </cell>
          <cell r="C1165" t="str">
            <v>0830</v>
          </cell>
          <cell r="X1165">
            <v>372</v>
          </cell>
        </row>
        <row r="1166">
          <cell r="A1166" t="str">
            <v>02</v>
          </cell>
          <cell r="B1166" t="str">
            <v xml:space="preserve">72151 </v>
          </cell>
          <cell r="C1166" t="str">
            <v>0830</v>
          </cell>
          <cell r="X1166">
            <v>792</v>
          </cell>
        </row>
        <row r="1167">
          <cell r="A1167" t="str">
            <v>02</v>
          </cell>
          <cell r="B1167" t="str">
            <v xml:space="preserve">72180 </v>
          </cell>
          <cell r="C1167" t="str">
            <v>0830</v>
          </cell>
          <cell r="X1167">
            <v>0</v>
          </cell>
        </row>
        <row r="1168">
          <cell r="A1168" t="str">
            <v>02</v>
          </cell>
          <cell r="B1168" t="str">
            <v xml:space="preserve">72581 </v>
          </cell>
          <cell r="C1168" t="str">
            <v>0830</v>
          </cell>
          <cell r="X1168">
            <v>204</v>
          </cell>
        </row>
        <row r="1169">
          <cell r="A1169" t="str">
            <v>02</v>
          </cell>
          <cell r="B1169" t="str">
            <v xml:space="preserve">72590 </v>
          </cell>
          <cell r="C1169" t="str">
            <v>0830</v>
          </cell>
          <cell r="X1169">
            <v>1020</v>
          </cell>
        </row>
        <row r="1170">
          <cell r="A1170" t="str">
            <v>02</v>
          </cell>
          <cell r="B1170" t="str">
            <v xml:space="preserve">72631 </v>
          </cell>
          <cell r="C1170" t="str">
            <v>0830</v>
          </cell>
          <cell r="X1170">
            <v>857</v>
          </cell>
        </row>
        <row r="1171">
          <cell r="A1171" t="str">
            <v>02</v>
          </cell>
          <cell r="B1171" t="str">
            <v xml:space="preserve">72100 </v>
          </cell>
          <cell r="C1171" t="str">
            <v>0832</v>
          </cell>
          <cell r="X1171">
            <v>2400</v>
          </cell>
        </row>
        <row r="1172">
          <cell r="A1172" t="str">
            <v>02</v>
          </cell>
          <cell r="B1172" t="str">
            <v xml:space="preserve">72100 </v>
          </cell>
          <cell r="C1172" t="str">
            <v>0832</v>
          </cell>
          <cell r="X1172">
            <v>21780</v>
          </cell>
        </row>
        <row r="1173">
          <cell r="A1173" t="str">
            <v>02</v>
          </cell>
          <cell r="B1173" t="str">
            <v xml:space="preserve">72111 </v>
          </cell>
          <cell r="C1173" t="str">
            <v>0832</v>
          </cell>
          <cell r="X1173">
            <v>8408</v>
          </cell>
        </row>
        <row r="1174">
          <cell r="A1174" t="str">
            <v>02</v>
          </cell>
          <cell r="B1174" t="str">
            <v xml:space="preserve">72130 </v>
          </cell>
          <cell r="C1174" t="str">
            <v>0832</v>
          </cell>
          <cell r="X1174">
            <v>3060</v>
          </cell>
        </row>
        <row r="1175">
          <cell r="A1175" t="str">
            <v>02</v>
          </cell>
          <cell r="B1175" t="str">
            <v xml:space="preserve">72131 </v>
          </cell>
          <cell r="C1175" t="str">
            <v>0832</v>
          </cell>
          <cell r="X1175">
            <v>512</v>
          </cell>
        </row>
        <row r="1176">
          <cell r="A1176" t="str">
            <v>02</v>
          </cell>
          <cell r="B1176" t="str">
            <v xml:space="preserve">72151 </v>
          </cell>
          <cell r="C1176" t="str">
            <v>0832</v>
          </cell>
          <cell r="X1176">
            <v>1264</v>
          </cell>
        </row>
        <row r="1177">
          <cell r="A1177" t="str">
            <v>02</v>
          </cell>
          <cell r="B1177" t="str">
            <v xml:space="preserve">72520 </v>
          </cell>
          <cell r="C1177" t="str">
            <v>0832</v>
          </cell>
          <cell r="X1177">
            <v>216</v>
          </cell>
        </row>
        <row r="1178">
          <cell r="A1178" t="str">
            <v>02</v>
          </cell>
          <cell r="B1178" t="str">
            <v xml:space="preserve">72520 </v>
          </cell>
          <cell r="C1178" t="str">
            <v>0832</v>
          </cell>
          <cell r="X1178">
            <v>1956</v>
          </cell>
        </row>
        <row r="1179">
          <cell r="A1179" t="str">
            <v>02</v>
          </cell>
          <cell r="B1179" t="str">
            <v xml:space="preserve">72581 </v>
          </cell>
          <cell r="C1179" t="str">
            <v>0832</v>
          </cell>
          <cell r="X1179">
            <v>245</v>
          </cell>
        </row>
        <row r="1180">
          <cell r="A1180" t="str">
            <v>02</v>
          </cell>
          <cell r="B1180" t="str">
            <v xml:space="preserve">72600 </v>
          </cell>
          <cell r="C1180" t="str">
            <v>0832</v>
          </cell>
          <cell r="X1180">
            <v>324</v>
          </cell>
        </row>
        <row r="1181">
          <cell r="A1181" t="str">
            <v>02</v>
          </cell>
          <cell r="B1181" t="str">
            <v xml:space="preserve">72600 </v>
          </cell>
          <cell r="C1181" t="str">
            <v>0832</v>
          </cell>
          <cell r="X1181">
            <v>2916</v>
          </cell>
        </row>
        <row r="1182">
          <cell r="A1182" t="str">
            <v>02</v>
          </cell>
          <cell r="B1182" t="str">
            <v xml:space="preserve">72631 </v>
          </cell>
          <cell r="C1182" t="str">
            <v>0832</v>
          </cell>
          <cell r="X1182">
            <v>540</v>
          </cell>
        </row>
        <row r="1183">
          <cell r="A1183" t="str">
            <v>02</v>
          </cell>
          <cell r="B1183" t="str">
            <v xml:space="preserve">72631 </v>
          </cell>
          <cell r="C1183" t="str">
            <v>0832</v>
          </cell>
          <cell r="X1183">
            <v>1500</v>
          </cell>
        </row>
        <row r="1184">
          <cell r="A1184" t="str">
            <v>02</v>
          </cell>
          <cell r="B1184" t="str">
            <v xml:space="preserve">72631 </v>
          </cell>
          <cell r="C1184" t="str">
            <v>0832</v>
          </cell>
          <cell r="X1184">
            <v>857</v>
          </cell>
        </row>
        <row r="1185">
          <cell r="A1185" t="str">
            <v>02</v>
          </cell>
          <cell r="B1185" t="str">
            <v xml:space="preserve">72720 </v>
          </cell>
          <cell r="C1185" t="str">
            <v>0832</v>
          </cell>
          <cell r="X1185">
            <v>6552</v>
          </cell>
        </row>
        <row r="1186">
          <cell r="A1186" t="str">
            <v>02</v>
          </cell>
          <cell r="B1186" t="str">
            <v xml:space="preserve">72720 </v>
          </cell>
          <cell r="C1186" t="str">
            <v>0832</v>
          </cell>
          <cell r="X1186">
            <v>35000</v>
          </cell>
        </row>
        <row r="1187">
          <cell r="A1187" t="str">
            <v>02</v>
          </cell>
          <cell r="B1187" t="str">
            <v xml:space="preserve">72920 </v>
          </cell>
          <cell r="C1187" t="str">
            <v>0832</v>
          </cell>
          <cell r="X1187">
            <v>1020</v>
          </cell>
        </row>
        <row r="1188">
          <cell r="A1188" t="str">
            <v>02</v>
          </cell>
          <cell r="B1188" t="str">
            <v xml:space="preserve">88810 </v>
          </cell>
          <cell r="C1188" t="str">
            <v>0832</v>
          </cell>
          <cell r="X1188">
            <v>60</v>
          </cell>
        </row>
        <row r="1189">
          <cell r="A1189" t="str">
            <v>02</v>
          </cell>
          <cell r="B1189" t="str">
            <v xml:space="preserve">88820 </v>
          </cell>
          <cell r="C1189" t="str">
            <v>0832</v>
          </cell>
          <cell r="X1189">
            <v>48</v>
          </cell>
        </row>
        <row r="1190">
          <cell r="A1190" t="str">
            <v>02</v>
          </cell>
          <cell r="B1190" t="str">
            <v xml:space="preserve">88820 </v>
          </cell>
          <cell r="C1190" t="str">
            <v>0832</v>
          </cell>
          <cell r="X1190">
            <v>112196</v>
          </cell>
        </row>
        <row r="1191">
          <cell r="A1191" t="str">
            <v>02</v>
          </cell>
          <cell r="B1191" t="str">
            <v xml:space="preserve">72100 </v>
          </cell>
          <cell r="C1191" t="str">
            <v>0831</v>
          </cell>
          <cell r="X1191">
            <v>0</v>
          </cell>
        </row>
        <row r="1192">
          <cell r="A1192" t="str">
            <v>02</v>
          </cell>
          <cell r="B1192" t="str">
            <v xml:space="preserve">72100 </v>
          </cell>
          <cell r="C1192" t="str">
            <v>0831</v>
          </cell>
          <cell r="X1192">
            <v>0</v>
          </cell>
        </row>
        <row r="1193">
          <cell r="A1193" t="str">
            <v>02</v>
          </cell>
          <cell r="B1193" t="str">
            <v xml:space="preserve">72100 </v>
          </cell>
          <cell r="C1193" t="str">
            <v>0831</v>
          </cell>
          <cell r="X1193">
            <v>1024</v>
          </cell>
        </row>
        <row r="1194">
          <cell r="A1194" t="str">
            <v>02</v>
          </cell>
          <cell r="B1194" t="str">
            <v xml:space="preserve">72111 </v>
          </cell>
          <cell r="C1194" t="str">
            <v>0831</v>
          </cell>
          <cell r="X1194">
            <v>11076.648000000001</v>
          </cell>
        </row>
        <row r="1195">
          <cell r="A1195" t="str">
            <v>02</v>
          </cell>
          <cell r="B1195" t="str">
            <v xml:space="preserve">72113 </v>
          </cell>
          <cell r="C1195" t="str">
            <v>0831</v>
          </cell>
          <cell r="X1195">
            <v>14808</v>
          </cell>
        </row>
        <row r="1196">
          <cell r="A1196" t="str">
            <v>02</v>
          </cell>
          <cell r="B1196" t="str">
            <v xml:space="preserve">72118 </v>
          </cell>
          <cell r="C1196" t="str">
            <v>0831</v>
          </cell>
          <cell r="X1196">
            <v>8076</v>
          </cell>
        </row>
        <row r="1197">
          <cell r="A1197" t="str">
            <v>02</v>
          </cell>
          <cell r="B1197" t="str">
            <v xml:space="preserve">72130 </v>
          </cell>
          <cell r="C1197" t="str">
            <v>0831</v>
          </cell>
          <cell r="X1197">
            <v>0</v>
          </cell>
        </row>
        <row r="1198">
          <cell r="A1198" t="str">
            <v>02</v>
          </cell>
          <cell r="B1198" t="str">
            <v xml:space="preserve">72133 </v>
          </cell>
          <cell r="C1198" t="str">
            <v>0831</v>
          </cell>
          <cell r="X1198">
            <v>1020</v>
          </cell>
        </row>
        <row r="1199">
          <cell r="A1199" t="str">
            <v>02</v>
          </cell>
          <cell r="B1199" t="str">
            <v xml:space="preserve">72135 </v>
          </cell>
          <cell r="C1199" t="str">
            <v>0831</v>
          </cell>
          <cell r="X1199">
            <v>510</v>
          </cell>
        </row>
        <row r="1200">
          <cell r="A1200" t="str">
            <v>02</v>
          </cell>
          <cell r="B1200" t="str">
            <v xml:space="preserve">72140 </v>
          </cell>
          <cell r="C1200" t="str">
            <v>0831</v>
          </cell>
          <cell r="X1200">
            <v>1024</v>
          </cell>
        </row>
        <row r="1201">
          <cell r="A1201" t="str">
            <v>02</v>
          </cell>
          <cell r="B1201" t="str">
            <v xml:space="preserve">72145 </v>
          </cell>
          <cell r="C1201" t="str">
            <v>0831</v>
          </cell>
          <cell r="X1201">
            <v>284</v>
          </cell>
        </row>
        <row r="1202">
          <cell r="A1202" t="str">
            <v>02</v>
          </cell>
          <cell r="B1202" t="str">
            <v xml:space="preserve">72147 </v>
          </cell>
          <cell r="C1202" t="str">
            <v>0831</v>
          </cell>
          <cell r="X1202">
            <v>2448</v>
          </cell>
        </row>
        <row r="1203">
          <cell r="A1203" t="str">
            <v>02</v>
          </cell>
          <cell r="B1203" t="str">
            <v xml:space="preserve">72150 </v>
          </cell>
          <cell r="C1203" t="str">
            <v>0831</v>
          </cell>
          <cell r="X1203">
            <v>3857</v>
          </cell>
        </row>
        <row r="1204">
          <cell r="A1204" t="str">
            <v>02</v>
          </cell>
          <cell r="B1204" t="str">
            <v xml:space="preserve">72151 </v>
          </cell>
          <cell r="C1204" t="str">
            <v>0831</v>
          </cell>
          <cell r="X1204">
            <v>0</v>
          </cell>
        </row>
        <row r="1205">
          <cell r="A1205" t="str">
            <v>02</v>
          </cell>
          <cell r="B1205" t="str">
            <v xml:space="preserve">72520 </v>
          </cell>
          <cell r="C1205" t="str">
            <v>0831</v>
          </cell>
          <cell r="X1205">
            <v>144</v>
          </cell>
        </row>
        <row r="1206">
          <cell r="A1206" t="str">
            <v>02</v>
          </cell>
          <cell r="B1206" t="str">
            <v xml:space="preserve">72520 </v>
          </cell>
          <cell r="C1206" t="str">
            <v>0831</v>
          </cell>
          <cell r="X1206">
            <v>3671</v>
          </cell>
        </row>
        <row r="1207">
          <cell r="A1207" t="str">
            <v>02</v>
          </cell>
          <cell r="B1207" t="str">
            <v xml:space="preserve">72600 </v>
          </cell>
          <cell r="C1207" t="str">
            <v>0831</v>
          </cell>
          <cell r="X1207">
            <v>564</v>
          </cell>
        </row>
        <row r="1208">
          <cell r="A1208" t="str">
            <v>02</v>
          </cell>
          <cell r="B1208" t="str">
            <v xml:space="preserve">72600 </v>
          </cell>
          <cell r="C1208" t="str">
            <v>0831</v>
          </cell>
          <cell r="X1208">
            <v>5064</v>
          </cell>
        </row>
        <row r="1209">
          <cell r="A1209" t="str">
            <v>02</v>
          </cell>
          <cell r="B1209" t="str">
            <v xml:space="preserve">72600 </v>
          </cell>
          <cell r="C1209" t="str">
            <v>0831</v>
          </cell>
          <cell r="X1209">
            <v>1530</v>
          </cell>
        </row>
        <row r="1210">
          <cell r="A1210" t="str">
            <v>02</v>
          </cell>
          <cell r="B1210" t="str">
            <v xml:space="preserve">72631 </v>
          </cell>
          <cell r="C1210" t="str">
            <v>0831</v>
          </cell>
          <cell r="X1210">
            <v>1530</v>
          </cell>
        </row>
        <row r="1211">
          <cell r="A1211" t="str">
            <v>02</v>
          </cell>
          <cell r="B1211" t="str">
            <v xml:space="preserve">72920 </v>
          </cell>
          <cell r="C1211" t="str">
            <v>0831</v>
          </cell>
          <cell r="X1211">
            <v>10200</v>
          </cell>
        </row>
        <row r="1212">
          <cell r="A1212" t="str">
            <v>02</v>
          </cell>
          <cell r="B1212" t="str">
            <v xml:space="preserve">72999 </v>
          </cell>
          <cell r="C1212" t="str">
            <v>0831</v>
          </cell>
          <cell r="X1212">
            <v>0</v>
          </cell>
        </row>
        <row r="1213">
          <cell r="A1213" t="str">
            <v>02</v>
          </cell>
          <cell r="B1213" t="str">
            <v xml:space="preserve">72999 </v>
          </cell>
          <cell r="C1213" t="str">
            <v>0831</v>
          </cell>
          <cell r="X1213">
            <v>0</v>
          </cell>
        </row>
        <row r="1214">
          <cell r="A1214" t="str">
            <v>02</v>
          </cell>
          <cell r="B1214" t="str">
            <v xml:space="preserve">85000 </v>
          </cell>
          <cell r="C1214" t="str">
            <v>0831</v>
          </cell>
          <cell r="X1214">
            <v>7752</v>
          </cell>
        </row>
        <row r="1215">
          <cell r="A1215" t="str">
            <v>02</v>
          </cell>
          <cell r="B1215" t="str">
            <v xml:space="preserve">85000 </v>
          </cell>
          <cell r="C1215" t="str">
            <v>0831</v>
          </cell>
          <cell r="X1215">
            <v>67131</v>
          </cell>
        </row>
        <row r="1216">
          <cell r="A1216" t="str">
            <v>02</v>
          </cell>
          <cell r="B1216" t="str">
            <v xml:space="preserve">85000 </v>
          </cell>
          <cell r="C1216" t="str">
            <v>0831</v>
          </cell>
          <cell r="X1216">
            <v>0</v>
          </cell>
        </row>
        <row r="1217">
          <cell r="A1217" t="str">
            <v>02</v>
          </cell>
          <cell r="B1217" t="str">
            <v xml:space="preserve">87000 </v>
          </cell>
          <cell r="C1217" t="str">
            <v>0831</v>
          </cell>
          <cell r="X1217">
            <v>0</v>
          </cell>
        </row>
        <row r="1218">
          <cell r="A1218" t="str">
            <v>02</v>
          </cell>
          <cell r="B1218" t="str">
            <v xml:space="preserve">87000 </v>
          </cell>
          <cell r="C1218" t="str">
            <v>0831</v>
          </cell>
          <cell r="X1218">
            <v>2600</v>
          </cell>
        </row>
        <row r="1219">
          <cell r="A1219" t="str">
            <v>02</v>
          </cell>
          <cell r="B1219" t="str">
            <v xml:space="preserve">87370 </v>
          </cell>
          <cell r="C1219" t="str">
            <v>0831</v>
          </cell>
          <cell r="X1219">
            <v>0</v>
          </cell>
        </row>
        <row r="1220">
          <cell r="A1220" t="str">
            <v>02</v>
          </cell>
          <cell r="B1220" t="str">
            <v xml:space="preserve">87370 </v>
          </cell>
          <cell r="C1220" t="str">
            <v>0831</v>
          </cell>
          <cell r="X1220">
            <v>600</v>
          </cell>
        </row>
        <row r="1221">
          <cell r="A1221" t="str">
            <v>02</v>
          </cell>
          <cell r="B1221" t="str">
            <v xml:space="preserve">72100 </v>
          </cell>
          <cell r="C1221" t="str">
            <v>0833</v>
          </cell>
          <cell r="X1221">
            <v>552</v>
          </cell>
        </row>
        <row r="1222">
          <cell r="A1222" t="str">
            <v>02</v>
          </cell>
          <cell r="B1222" t="str">
            <v xml:space="preserve">72100 </v>
          </cell>
          <cell r="C1222" t="str">
            <v>0833</v>
          </cell>
          <cell r="X1222">
            <v>6407</v>
          </cell>
        </row>
        <row r="1223">
          <cell r="A1223" t="str">
            <v>02</v>
          </cell>
          <cell r="B1223" t="str">
            <v xml:space="preserve">72111 </v>
          </cell>
          <cell r="C1223" t="str">
            <v>0833</v>
          </cell>
          <cell r="X1223">
            <v>2990.7120000000004</v>
          </cell>
        </row>
        <row r="1224">
          <cell r="A1224" t="str">
            <v>02</v>
          </cell>
          <cell r="B1224" t="str">
            <v xml:space="preserve">72151 </v>
          </cell>
          <cell r="C1224" t="str">
            <v>0833</v>
          </cell>
          <cell r="X1224">
            <v>365.18399999999997</v>
          </cell>
        </row>
        <row r="1225">
          <cell r="A1225" t="str">
            <v>02</v>
          </cell>
          <cell r="B1225" t="str">
            <v xml:space="preserve">72520 </v>
          </cell>
          <cell r="C1225" t="str">
            <v>0833</v>
          </cell>
          <cell r="X1225">
            <v>0</v>
          </cell>
        </row>
        <row r="1226">
          <cell r="A1226" t="str">
            <v>02</v>
          </cell>
          <cell r="B1226" t="str">
            <v xml:space="preserve">72520 </v>
          </cell>
          <cell r="C1226" t="str">
            <v>0833</v>
          </cell>
          <cell r="X1226">
            <v>600</v>
          </cell>
        </row>
        <row r="1227">
          <cell r="A1227" t="str">
            <v>02</v>
          </cell>
          <cell r="B1227" t="str">
            <v xml:space="preserve">72600 </v>
          </cell>
          <cell r="C1227" t="str">
            <v>0833</v>
          </cell>
          <cell r="X1227">
            <v>168</v>
          </cell>
        </row>
        <row r="1228">
          <cell r="A1228" t="str">
            <v>02</v>
          </cell>
          <cell r="B1228" t="str">
            <v xml:space="preserve">72600 </v>
          </cell>
          <cell r="C1228" t="str">
            <v>0833</v>
          </cell>
          <cell r="X1228">
            <v>854</v>
          </cell>
        </row>
        <row r="1229">
          <cell r="A1229" t="str">
            <v>02</v>
          </cell>
          <cell r="B1229" t="str">
            <v xml:space="preserve">72631 </v>
          </cell>
          <cell r="C1229" t="str">
            <v>0833</v>
          </cell>
          <cell r="X1229">
            <v>276</v>
          </cell>
        </row>
        <row r="1230">
          <cell r="A1230" t="str">
            <v>02</v>
          </cell>
          <cell r="B1230" t="str">
            <v xml:space="preserve">72631 </v>
          </cell>
          <cell r="C1230" t="str">
            <v>0833</v>
          </cell>
          <cell r="X1230">
            <v>2436</v>
          </cell>
        </row>
        <row r="1231">
          <cell r="A1231" t="str">
            <v>02</v>
          </cell>
          <cell r="B1231" t="str">
            <v xml:space="preserve">85000 </v>
          </cell>
          <cell r="C1231" t="str">
            <v>0833</v>
          </cell>
          <cell r="X1231">
            <v>216</v>
          </cell>
        </row>
        <row r="1232">
          <cell r="A1232" t="str">
            <v>02</v>
          </cell>
          <cell r="B1232" t="str">
            <v xml:space="preserve">85000 </v>
          </cell>
          <cell r="C1232" t="str">
            <v>0833</v>
          </cell>
          <cell r="X1232">
            <v>7148.5439999999999</v>
          </cell>
        </row>
        <row r="1233">
          <cell r="A1233" t="str">
            <v>02</v>
          </cell>
          <cell r="B1233" t="str">
            <v xml:space="preserve">85201 </v>
          </cell>
          <cell r="C1233" t="str">
            <v>0833</v>
          </cell>
          <cell r="X1233">
            <v>0</v>
          </cell>
        </row>
        <row r="1234">
          <cell r="A1234" t="str">
            <v>02</v>
          </cell>
          <cell r="B1234" t="str">
            <v xml:space="preserve">85230 </v>
          </cell>
          <cell r="C1234" t="str">
            <v>0833</v>
          </cell>
          <cell r="X1234">
            <v>0</v>
          </cell>
        </row>
        <row r="1235">
          <cell r="A1235" t="str">
            <v>02</v>
          </cell>
          <cell r="B1235" t="str">
            <v xml:space="preserve">85320 </v>
          </cell>
          <cell r="C1235" t="str">
            <v>0833</v>
          </cell>
          <cell r="X1235">
            <v>9540</v>
          </cell>
        </row>
        <row r="1236">
          <cell r="A1236" t="str">
            <v>02</v>
          </cell>
          <cell r="B1236" t="str">
            <v xml:space="preserve">85320 </v>
          </cell>
          <cell r="C1236" t="str">
            <v>0833</v>
          </cell>
          <cell r="X1236">
            <v>73514.64</v>
          </cell>
        </row>
        <row r="1237">
          <cell r="A1237" t="str">
            <v>02</v>
          </cell>
          <cell r="B1237" t="str">
            <v xml:space="preserve">85320 </v>
          </cell>
          <cell r="C1237" t="str">
            <v>0833</v>
          </cell>
          <cell r="X1237">
            <v>1397400</v>
          </cell>
        </row>
        <row r="1238">
          <cell r="A1238" t="str">
            <v>02</v>
          </cell>
          <cell r="B1238" t="str">
            <v xml:space="preserve">87300 </v>
          </cell>
          <cell r="C1238" t="str">
            <v>0833</v>
          </cell>
          <cell r="X1238">
            <v>9180</v>
          </cell>
        </row>
        <row r="1239">
          <cell r="A1239" t="str">
            <v>02</v>
          </cell>
          <cell r="B1239" t="str">
            <v xml:space="preserve">87320 </v>
          </cell>
          <cell r="C1239" t="str">
            <v>0833</v>
          </cell>
          <cell r="X1239">
            <v>168</v>
          </cell>
        </row>
        <row r="1240">
          <cell r="A1240" t="str">
            <v>02</v>
          </cell>
          <cell r="B1240" t="str">
            <v xml:space="preserve">87320 </v>
          </cell>
          <cell r="C1240" t="str">
            <v>0833</v>
          </cell>
          <cell r="X1240">
            <v>1464</v>
          </cell>
        </row>
        <row r="1241">
          <cell r="A1241" t="str">
            <v>02</v>
          </cell>
          <cell r="B1241" t="str">
            <v xml:space="preserve">87320 </v>
          </cell>
          <cell r="C1241" t="str">
            <v>0833</v>
          </cell>
          <cell r="X1241">
            <v>5610</v>
          </cell>
        </row>
        <row r="1242">
          <cell r="A1242" t="str">
            <v>02</v>
          </cell>
          <cell r="B1242" t="str">
            <v xml:space="preserve">72100 </v>
          </cell>
          <cell r="C1242" t="str">
            <v>0826</v>
          </cell>
          <cell r="X1242">
            <v>0</v>
          </cell>
        </row>
        <row r="1243">
          <cell r="A1243" t="str">
            <v>02</v>
          </cell>
          <cell r="B1243" t="str">
            <v xml:space="preserve">72100 </v>
          </cell>
          <cell r="C1243" t="str">
            <v>0826</v>
          </cell>
          <cell r="X1243">
            <v>0</v>
          </cell>
        </row>
        <row r="1244">
          <cell r="A1244" t="str">
            <v>02</v>
          </cell>
          <cell r="B1244" t="str">
            <v xml:space="preserve">72111 </v>
          </cell>
          <cell r="C1244" t="str">
            <v>0826</v>
          </cell>
          <cell r="X1244">
            <v>0</v>
          </cell>
        </row>
        <row r="1245">
          <cell r="A1245" t="str">
            <v>02</v>
          </cell>
          <cell r="B1245" t="str">
            <v xml:space="preserve">72113 </v>
          </cell>
          <cell r="C1245" t="str">
            <v>0826</v>
          </cell>
          <cell r="X1245">
            <v>0</v>
          </cell>
        </row>
        <row r="1246">
          <cell r="A1246" t="str">
            <v>02</v>
          </cell>
          <cell r="B1246" t="str">
            <v xml:space="preserve">72118 </v>
          </cell>
          <cell r="C1246" t="str">
            <v>0826</v>
          </cell>
          <cell r="X1246">
            <v>0</v>
          </cell>
        </row>
        <row r="1247">
          <cell r="A1247" t="str">
            <v>02</v>
          </cell>
          <cell r="B1247" t="str">
            <v xml:space="preserve">72130 </v>
          </cell>
          <cell r="C1247" t="str">
            <v>0826</v>
          </cell>
          <cell r="X1247">
            <v>0</v>
          </cell>
        </row>
        <row r="1248">
          <cell r="A1248" t="str">
            <v>02</v>
          </cell>
          <cell r="B1248" t="str">
            <v xml:space="preserve">72150 </v>
          </cell>
          <cell r="C1248" t="str">
            <v>0826</v>
          </cell>
          <cell r="X1248">
            <v>0</v>
          </cell>
        </row>
        <row r="1249">
          <cell r="A1249" t="str">
            <v>02</v>
          </cell>
          <cell r="B1249" t="str">
            <v xml:space="preserve">72520 </v>
          </cell>
          <cell r="C1249" t="str">
            <v>0826</v>
          </cell>
          <cell r="X1249">
            <v>0</v>
          </cell>
        </row>
        <row r="1250">
          <cell r="A1250" t="str">
            <v>02</v>
          </cell>
          <cell r="B1250" t="str">
            <v xml:space="preserve">72520 </v>
          </cell>
          <cell r="C1250" t="str">
            <v>0826</v>
          </cell>
          <cell r="X1250">
            <v>0</v>
          </cell>
        </row>
        <row r="1251">
          <cell r="A1251" t="str">
            <v>02</v>
          </cell>
          <cell r="B1251" t="str">
            <v xml:space="preserve">72600 </v>
          </cell>
          <cell r="C1251" t="str">
            <v>0826</v>
          </cell>
          <cell r="X1251">
            <v>0</v>
          </cell>
        </row>
        <row r="1252">
          <cell r="A1252" t="str">
            <v>02</v>
          </cell>
          <cell r="B1252" t="str">
            <v xml:space="preserve">72600 </v>
          </cell>
          <cell r="C1252" t="str">
            <v>0826</v>
          </cell>
          <cell r="X1252">
            <v>0</v>
          </cell>
        </row>
        <row r="1253">
          <cell r="A1253" t="str">
            <v>02</v>
          </cell>
          <cell r="B1253" t="str">
            <v xml:space="preserve">72601 </v>
          </cell>
          <cell r="C1253" t="str">
            <v>0826</v>
          </cell>
          <cell r="X1253">
            <v>0</v>
          </cell>
        </row>
        <row r="1254">
          <cell r="A1254" t="str">
            <v>02</v>
          </cell>
          <cell r="B1254" t="str">
            <v xml:space="preserve">72631 </v>
          </cell>
          <cell r="C1254" t="str">
            <v>0826</v>
          </cell>
          <cell r="X1254">
            <v>0</v>
          </cell>
        </row>
        <row r="1255">
          <cell r="A1255" t="str">
            <v>02</v>
          </cell>
          <cell r="B1255" t="str">
            <v xml:space="preserve">72999 </v>
          </cell>
          <cell r="C1255" t="str">
            <v>0826</v>
          </cell>
          <cell r="X1255">
            <v>0</v>
          </cell>
        </row>
        <row r="1256">
          <cell r="A1256" t="str">
            <v>02</v>
          </cell>
          <cell r="B1256" t="str">
            <v xml:space="preserve">72999 </v>
          </cell>
          <cell r="C1256" t="str">
            <v>0826</v>
          </cell>
          <cell r="X1256">
            <v>0</v>
          </cell>
        </row>
        <row r="1257">
          <cell r="A1257" t="str">
            <v>02</v>
          </cell>
          <cell r="B1257" t="str">
            <v xml:space="preserve">85000 </v>
          </cell>
          <cell r="C1257" t="str">
            <v>0826</v>
          </cell>
          <cell r="X1257">
            <v>0</v>
          </cell>
        </row>
        <row r="1258">
          <cell r="A1258" t="str">
            <v>02</v>
          </cell>
          <cell r="B1258" t="str">
            <v xml:space="preserve">85000 </v>
          </cell>
          <cell r="C1258" t="str">
            <v>0826</v>
          </cell>
          <cell r="X1258">
            <v>0</v>
          </cell>
        </row>
        <row r="1259">
          <cell r="A1259" t="str">
            <v>02</v>
          </cell>
          <cell r="B1259" t="str">
            <v xml:space="preserve">85300 </v>
          </cell>
          <cell r="C1259" t="str">
            <v>0826</v>
          </cell>
          <cell r="X1259">
            <v>444</v>
          </cell>
        </row>
        <row r="1260">
          <cell r="A1260" t="str">
            <v>02</v>
          </cell>
          <cell r="B1260" t="str">
            <v xml:space="preserve">85300 </v>
          </cell>
          <cell r="C1260" t="str">
            <v>0826</v>
          </cell>
          <cell r="X1260">
            <v>12696</v>
          </cell>
        </row>
        <row r="1261">
          <cell r="A1261" t="str">
            <v>02</v>
          </cell>
          <cell r="B1261" t="str">
            <v xml:space="preserve">85300 </v>
          </cell>
          <cell r="C1261" t="str">
            <v>0826</v>
          </cell>
          <cell r="X1261">
            <v>552</v>
          </cell>
        </row>
        <row r="1262">
          <cell r="A1262" t="str">
            <v>02</v>
          </cell>
          <cell r="B1262" t="str">
            <v xml:space="preserve">85700 </v>
          </cell>
          <cell r="C1262" t="str">
            <v>0826</v>
          </cell>
          <cell r="X1262">
            <v>444</v>
          </cell>
        </row>
        <row r="1263">
          <cell r="A1263" t="str">
            <v>02</v>
          </cell>
          <cell r="B1263" t="str">
            <v xml:space="preserve">85700 </v>
          </cell>
          <cell r="C1263" t="str">
            <v>0826</v>
          </cell>
          <cell r="X1263">
            <v>21384</v>
          </cell>
        </row>
        <row r="1264">
          <cell r="A1264" t="str">
            <v>02</v>
          </cell>
          <cell r="B1264" t="str">
            <v xml:space="preserve">85700 </v>
          </cell>
          <cell r="C1264" t="str">
            <v>0826</v>
          </cell>
          <cell r="X1264">
            <v>2208</v>
          </cell>
        </row>
        <row r="1265">
          <cell r="A1265" t="str">
            <v>02</v>
          </cell>
          <cell r="B1265" t="str">
            <v xml:space="preserve">88400 </v>
          </cell>
          <cell r="C1265" t="str">
            <v>0826</v>
          </cell>
          <cell r="X1265">
            <v>168</v>
          </cell>
        </row>
        <row r="1266">
          <cell r="A1266" t="str">
            <v>02</v>
          </cell>
          <cell r="B1266" t="str">
            <v xml:space="preserve">88400 </v>
          </cell>
          <cell r="C1266" t="str">
            <v>0826</v>
          </cell>
          <cell r="X1266">
            <v>1452</v>
          </cell>
        </row>
        <row r="1267">
          <cell r="A1267" t="str">
            <v>02</v>
          </cell>
          <cell r="B1267" t="str">
            <v xml:space="preserve">88410 </v>
          </cell>
          <cell r="C1267" t="str">
            <v>0826</v>
          </cell>
          <cell r="X1267">
            <v>216</v>
          </cell>
        </row>
        <row r="1268">
          <cell r="A1268" t="str">
            <v>02</v>
          </cell>
          <cell r="B1268" t="str">
            <v xml:space="preserve">88410 </v>
          </cell>
          <cell r="C1268" t="str">
            <v>0826</v>
          </cell>
          <cell r="X1268">
            <v>1956</v>
          </cell>
        </row>
        <row r="1269">
          <cell r="A1269" t="str">
            <v>02</v>
          </cell>
          <cell r="B1269" t="str">
            <v xml:space="preserve">72100 </v>
          </cell>
          <cell r="C1269" t="str">
            <v>0820</v>
          </cell>
          <cell r="X1269">
            <v>2828</v>
          </cell>
        </row>
        <row r="1270">
          <cell r="A1270" t="str">
            <v>02</v>
          </cell>
          <cell r="B1270" t="str">
            <v xml:space="preserve">72100 </v>
          </cell>
          <cell r="C1270" t="str">
            <v>0820</v>
          </cell>
          <cell r="X1270">
            <v>16220</v>
          </cell>
        </row>
        <row r="1271">
          <cell r="A1271" t="str">
            <v>02</v>
          </cell>
          <cell r="B1271" t="str">
            <v xml:space="preserve">72100 </v>
          </cell>
          <cell r="C1271" t="str">
            <v>0820</v>
          </cell>
          <cell r="X1271">
            <v>12700</v>
          </cell>
        </row>
        <row r="1272">
          <cell r="A1272" t="str">
            <v>02</v>
          </cell>
          <cell r="B1272" t="str">
            <v xml:space="preserve">72111 </v>
          </cell>
          <cell r="C1272" t="str">
            <v>0820</v>
          </cell>
          <cell r="X1272">
            <v>38776</v>
          </cell>
        </row>
        <row r="1273">
          <cell r="A1273" t="str">
            <v>02</v>
          </cell>
          <cell r="B1273" t="str">
            <v xml:space="preserve">72115 </v>
          </cell>
          <cell r="C1273" t="str">
            <v>0820</v>
          </cell>
          <cell r="X1273">
            <v>262</v>
          </cell>
        </row>
        <row r="1274">
          <cell r="A1274" t="str">
            <v>02</v>
          </cell>
          <cell r="B1274" t="str">
            <v xml:space="preserve">72118 </v>
          </cell>
          <cell r="C1274" t="str">
            <v>0820</v>
          </cell>
          <cell r="X1274">
            <v>0</v>
          </cell>
        </row>
        <row r="1275">
          <cell r="A1275" t="str">
            <v>02</v>
          </cell>
          <cell r="B1275" t="str">
            <v xml:space="preserve">72130 </v>
          </cell>
          <cell r="C1275" t="str">
            <v>0820</v>
          </cell>
          <cell r="X1275">
            <v>0</v>
          </cell>
        </row>
        <row r="1276">
          <cell r="A1276" t="str">
            <v>02</v>
          </cell>
          <cell r="B1276" t="str">
            <v xml:space="preserve">72151 </v>
          </cell>
          <cell r="C1276" t="str">
            <v>0820</v>
          </cell>
          <cell r="X1276">
            <v>1000</v>
          </cell>
        </row>
        <row r="1277">
          <cell r="A1277" t="str">
            <v>02</v>
          </cell>
          <cell r="B1277" t="str">
            <v xml:space="preserve">72520 </v>
          </cell>
          <cell r="C1277" t="str">
            <v>0820</v>
          </cell>
          <cell r="X1277">
            <v>132</v>
          </cell>
        </row>
        <row r="1278">
          <cell r="A1278" t="str">
            <v>02</v>
          </cell>
          <cell r="B1278" t="str">
            <v xml:space="preserve">72520 </v>
          </cell>
          <cell r="C1278" t="str">
            <v>0820</v>
          </cell>
          <cell r="X1278">
            <v>1176</v>
          </cell>
        </row>
        <row r="1279">
          <cell r="A1279" t="str">
            <v>02</v>
          </cell>
          <cell r="B1279" t="str">
            <v xml:space="preserve">72590 </v>
          </cell>
          <cell r="C1279" t="str">
            <v>0820</v>
          </cell>
          <cell r="X1279">
            <v>0</v>
          </cell>
        </row>
        <row r="1280">
          <cell r="A1280" t="str">
            <v>02</v>
          </cell>
          <cell r="B1280" t="str">
            <v xml:space="preserve">72630 </v>
          </cell>
          <cell r="C1280" t="str">
            <v>0820</v>
          </cell>
          <cell r="X1280">
            <v>132</v>
          </cell>
        </row>
        <row r="1281">
          <cell r="A1281" t="str">
            <v>02</v>
          </cell>
          <cell r="B1281" t="str">
            <v xml:space="preserve">72630 </v>
          </cell>
          <cell r="C1281" t="str">
            <v>0820</v>
          </cell>
          <cell r="X1281">
            <v>1176</v>
          </cell>
        </row>
        <row r="1282">
          <cell r="A1282" t="str">
            <v>02</v>
          </cell>
          <cell r="B1282" t="str">
            <v xml:space="preserve">72631 </v>
          </cell>
          <cell r="C1282" t="str">
            <v>0820</v>
          </cell>
          <cell r="X1282">
            <v>84</v>
          </cell>
        </row>
        <row r="1283">
          <cell r="A1283" t="str">
            <v>02</v>
          </cell>
          <cell r="B1283" t="str">
            <v xml:space="preserve">72631 </v>
          </cell>
          <cell r="C1283" t="str">
            <v>0820</v>
          </cell>
          <cell r="X1283">
            <v>780</v>
          </cell>
        </row>
        <row r="1284">
          <cell r="A1284" t="str">
            <v>02</v>
          </cell>
          <cell r="B1284" t="str">
            <v xml:space="preserve">72631 </v>
          </cell>
          <cell r="C1284" t="str">
            <v>0820</v>
          </cell>
          <cell r="X1284">
            <v>0</v>
          </cell>
        </row>
        <row r="1285">
          <cell r="A1285" t="str">
            <v>02</v>
          </cell>
          <cell r="B1285" t="str">
            <v xml:space="preserve">72720 </v>
          </cell>
          <cell r="C1285" t="str">
            <v>0820</v>
          </cell>
          <cell r="X1285">
            <v>20396</v>
          </cell>
        </row>
        <row r="1286">
          <cell r="A1286" t="str">
            <v>02</v>
          </cell>
          <cell r="B1286" t="str">
            <v xml:space="preserve">72920 </v>
          </cell>
          <cell r="C1286" t="str">
            <v>0820</v>
          </cell>
          <cell r="X1286">
            <v>1380</v>
          </cell>
        </row>
        <row r="1287">
          <cell r="A1287" t="str">
            <v>02</v>
          </cell>
          <cell r="B1287" t="str">
            <v xml:space="preserve">72940 </v>
          </cell>
          <cell r="C1287" t="str">
            <v>0820</v>
          </cell>
          <cell r="X1287">
            <v>68</v>
          </cell>
        </row>
        <row r="1288">
          <cell r="A1288" t="str">
            <v>02</v>
          </cell>
          <cell r="B1288" t="str">
            <v xml:space="preserve">72940 </v>
          </cell>
          <cell r="C1288" t="str">
            <v>0820</v>
          </cell>
          <cell r="X1288">
            <v>611</v>
          </cell>
        </row>
        <row r="1289">
          <cell r="A1289" t="str">
            <v>02</v>
          </cell>
          <cell r="B1289" t="str">
            <v xml:space="preserve">85000 </v>
          </cell>
          <cell r="C1289" t="str">
            <v>0820</v>
          </cell>
          <cell r="X1289">
            <v>8952</v>
          </cell>
        </row>
        <row r="1290">
          <cell r="A1290" t="str">
            <v>02</v>
          </cell>
          <cell r="B1290" t="str">
            <v xml:space="preserve">85000 </v>
          </cell>
          <cell r="C1290" t="str">
            <v>0820</v>
          </cell>
          <cell r="X1290">
            <v>29000</v>
          </cell>
        </row>
        <row r="1291">
          <cell r="A1291" t="str">
            <v>02</v>
          </cell>
          <cell r="B1291" t="str">
            <v xml:space="preserve">85300 </v>
          </cell>
          <cell r="C1291" t="str">
            <v>0820</v>
          </cell>
          <cell r="X1291">
            <v>647</v>
          </cell>
        </row>
        <row r="1292">
          <cell r="A1292" t="str">
            <v>02</v>
          </cell>
          <cell r="B1292" t="str">
            <v xml:space="preserve">85300 </v>
          </cell>
          <cell r="C1292" t="str">
            <v>0820</v>
          </cell>
          <cell r="X1292">
            <v>5767</v>
          </cell>
        </row>
        <row r="1293">
          <cell r="A1293" t="str">
            <v>02</v>
          </cell>
          <cell r="B1293" t="str">
            <v xml:space="preserve">85700 </v>
          </cell>
          <cell r="C1293" t="str">
            <v>0820</v>
          </cell>
          <cell r="X1293">
            <v>1207</v>
          </cell>
        </row>
        <row r="1294">
          <cell r="A1294" t="str">
            <v>02</v>
          </cell>
          <cell r="B1294" t="str">
            <v xml:space="preserve">85700 </v>
          </cell>
          <cell r="C1294" t="str">
            <v>0820</v>
          </cell>
          <cell r="X1294">
            <v>10765</v>
          </cell>
        </row>
        <row r="1295">
          <cell r="A1295" t="str">
            <v>02</v>
          </cell>
          <cell r="B1295" t="str">
            <v xml:space="preserve">72111 </v>
          </cell>
          <cell r="C1295" t="str">
            <v>0821</v>
          </cell>
          <cell r="X1295">
            <v>0</v>
          </cell>
        </row>
        <row r="1296">
          <cell r="A1296" t="str">
            <v>02</v>
          </cell>
          <cell r="B1296" t="str">
            <v xml:space="preserve">72140 </v>
          </cell>
          <cell r="C1296" t="str">
            <v>0821</v>
          </cell>
          <cell r="X1296">
            <v>0</v>
          </cell>
        </row>
        <row r="1297">
          <cell r="A1297" t="str">
            <v>02</v>
          </cell>
          <cell r="B1297" t="str">
            <v xml:space="preserve">72150 </v>
          </cell>
          <cell r="C1297" t="str">
            <v>0821</v>
          </cell>
          <cell r="X1297">
            <v>0</v>
          </cell>
        </row>
        <row r="1298">
          <cell r="A1298" t="str">
            <v>02</v>
          </cell>
          <cell r="B1298" t="str">
            <v xml:space="preserve">85000 </v>
          </cell>
          <cell r="C1298" t="str">
            <v>0821</v>
          </cell>
          <cell r="X1298">
            <v>0</v>
          </cell>
        </row>
        <row r="1299">
          <cell r="A1299" t="str">
            <v>02</v>
          </cell>
          <cell r="B1299" t="str">
            <v xml:space="preserve">85000 </v>
          </cell>
          <cell r="C1299" t="str">
            <v>0821</v>
          </cell>
          <cell r="X1299">
            <v>0</v>
          </cell>
        </row>
        <row r="1300">
          <cell r="A1300" t="str">
            <v>02</v>
          </cell>
          <cell r="B1300" t="str">
            <v xml:space="preserve">85000 </v>
          </cell>
          <cell r="C1300" t="str">
            <v>0821</v>
          </cell>
          <cell r="X1300">
            <v>0</v>
          </cell>
        </row>
        <row r="1301">
          <cell r="A1301" t="str">
            <v>02</v>
          </cell>
          <cell r="B1301" t="str">
            <v xml:space="preserve">72111 </v>
          </cell>
          <cell r="C1301" t="str">
            <v>0822</v>
          </cell>
          <cell r="X1301">
            <v>939</v>
          </cell>
        </row>
        <row r="1302">
          <cell r="A1302" t="str">
            <v>02</v>
          </cell>
          <cell r="B1302" t="str">
            <v xml:space="preserve">72130 </v>
          </cell>
          <cell r="C1302" t="str">
            <v>0822</v>
          </cell>
          <cell r="X1302">
            <v>306</v>
          </cell>
        </row>
        <row r="1303">
          <cell r="A1303" t="str">
            <v>02</v>
          </cell>
          <cell r="B1303" t="str">
            <v xml:space="preserve">72131 </v>
          </cell>
          <cell r="C1303" t="str">
            <v>0822</v>
          </cell>
          <cell r="X1303">
            <v>600</v>
          </cell>
        </row>
        <row r="1304">
          <cell r="A1304" t="str">
            <v>02</v>
          </cell>
          <cell r="B1304" t="str">
            <v xml:space="preserve">72133 </v>
          </cell>
          <cell r="C1304" t="str">
            <v>0822</v>
          </cell>
          <cell r="X1304">
            <v>3672</v>
          </cell>
        </row>
        <row r="1305">
          <cell r="A1305" t="str">
            <v>02</v>
          </cell>
          <cell r="B1305" t="str">
            <v xml:space="preserve">72140 </v>
          </cell>
          <cell r="C1305" t="str">
            <v>0822</v>
          </cell>
          <cell r="X1305">
            <v>0</v>
          </cell>
        </row>
        <row r="1306">
          <cell r="A1306" t="str">
            <v>02</v>
          </cell>
          <cell r="B1306" t="str">
            <v xml:space="preserve">72145 </v>
          </cell>
          <cell r="C1306" t="str">
            <v>0822</v>
          </cell>
          <cell r="X1306">
            <v>300</v>
          </cell>
        </row>
        <row r="1307">
          <cell r="A1307" t="str">
            <v>02</v>
          </cell>
          <cell r="B1307" t="str">
            <v xml:space="preserve">72146 </v>
          </cell>
          <cell r="C1307" t="str">
            <v>0822</v>
          </cell>
          <cell r="X1307">
            <v>612</v>
          </cell>
        </row>
        <row r="1308">
          <cell r="A1308" t="str">
            <v>02</v>
          </cell>
          <cell r="B1308" t="str">
            <v xml:space="preserve">72147 </v>
          </cell>
          <cell r="C1308" t="str">
            <v>0822</v>
          </cell>
          <cell r="X1308">
            <v>2448</v>
          </cell>
        </row>
        <row r="1309">
          <cell r="A1309" t="str">
            <v>02</v>
          </cell>
          <cell r="B1309" t="str">
            <v xml:space="preserve">72148 </v>
          </cell>
          <cell r="C1309" t="str">
            <v>0822</v>
          </cell>
          <cell r="X1309">
            <v>5000</v>
          </cell>
        </row>
        <row r="1310">
          <cell r="A1310" t="str">
            <v>02</v>
          </cell>
          <cell r="B1310" t="str">
            <v xml:space="preserve">72150 </v>
          </cell>
          <cell r="C1310" t="str">
            <v>0822</v>
          </cell>
          <cell r="X1310">
            <v>1200</v>
          </cell>
        </row>
        <row r="1311">
          <cell r="A1311" t="str">
            <v>02</v>
          </cell>
          <cell r="B1311" t="str">
            <v xml:space="preserve">72151 </v>
          </cell>
          <cell r="C1311" t="str">
            <v>0822</v>
          </cell>
          <cell r="X1311">
            <v>0</v>
          </cell>
        </row>
        <row r="1312">
          <cell r="A1312" t="str">
            <v>02</v>
          </cell>
          <cell r="B1312" t="str">
            <v xml:space="preserve">72180 </v>
          </cell>
          <cell r="C1312" t="str">
            <v>0822</v>
          </cell>
          <cell r="X1312">
            <v>1200</v>
          </cell>
        </row>
        <row r="1313">
          <cell r="A1313" t="str">
            <v>02</v>
          </cell>
          <cell r="B1313" t="str">
            <v xml:space="preserve">72520 </v>
          </cell>
          <cell r="C1313" t="str">
            <v>0822</v>
          </cell>
          <cell r="X1313">
            <v>0</v>
          </cell>
        </row>
        <row r="1314">
          <cell r="A1314" t="str">
            <v>02</v>
          </cell>
          <cell r="B1314" t="str">
            <v xml:space="preserve">72520 </v>
          </cell>
          <cell r="C1314" t="str">
            <v>0822</v>
          </cell>
          <cell r="X1314">
            <v>0</v>
          </cell>
        </row>
        <row r="1315">
          <cell r="A1315" t="str">
            <v>02</v>
          </cell>
          <cell r="B1315" t="str">
            <v xml:space="preserve">72590 </v>
          </cell>
          <cell r="C1315" t="str">
            <v>0822</v>
          </cell>
          <cell r="X1315">
            <v>0</v>
          </cell>
        </row>
        <row r="1316">
          <cell r="A1316" t="str">
            <v>02</v>
          </cell>
          <cell r="B1316" t="str">
            <v xml:space="preserve">72590 </v>
          </cell>
          <cell r="C1316" t="str">
            <v>0822</v>
          </cell>
          <cell r="X1316">
            <v>0</v>
          </cell>
        </row>
        <row r="1317">
          <cell r="A1317" t="str">
            <v>02</v>
          </cell>
          <cell r="B1317" t="str">
            <v xml:space="preserve">72590 </v>
          </cell>
          <cell r="C1317" t="str">
            <v>0822</v>
          </cell>
          <cell r="X1317">
            <v>122</v>
          </cell>
        </row>
        <row r="1318">
          <cell r="A1318" t="str">
            <v>02</v>
          </cell>
          <cell r="B1318" t="str">
            <v xml:space="preserve">72630 </v>
          </cell>
          <cell r="C1318" t="str">
            <v>0822</v>
          </cell>
          <cell r="X1318">
            <v>1224</v>
          </cell>
        </row>
        <row r="1319">
          <cell r="A1319" t="str">
            <v>02</v>
          </cell>
          <cell r="B1319" t="str">
            <v xml:space="preserve">85300 </v>
          </cell>
          <cell r="C1319" t="str">
            <v>0822</v>
          </cell>
          <cell r="X1319">
            <v>636</v>
          </cell>
        </row>
        <row r="1320">
          <cell r="A1320" t="str">
            <v>02</v>
          </cell>
          <cell r="B1320" t="str">
            <v xml:space="preserve">85300 </v>
          </cell>
          <cell r="C1320" t="str">
            <v>0822</v>
          </cell>
          <cell r="X1320">
            <v>2600</v>
          </cell>
        </row>
        <row r="1321">
          <cell r="A1321" t="str">
            <v>02</v>
          </cell>
          <cell r="B1321" t="str">
            <v xml:space="preserve">85300 </v>
          </cell>
          <cell r="C1321" t="str">
            <v>0822</v>
          </cell>
          <cell r="X1321">
            <v>2800</v>
          </cell>
        </row>
        <row r="1322">
          <cell r="A1322" t="str">
            <v>02</v>
          </cell>
          <cell r="B1322" t="str">
            <v xml:space="preserve">85700 </v>
          </cell>
          <cell r="C1322" t="str">
            <v>0822</v>
          </cell>
          <cell r="X1322">
            <v>636</v>
          </cell>
        </row>
        <row r="1323">
          <cell r="A1323" t="str">
            <v>02</v>
          </cell>
          <cell r="B1323" t="str">
            <v xml:space="preserve">85700 </v>
          </cell>
          <cell r="C1323" t="str">
            <v>0822</v>
          </cell>
          <cell r="X1323">
            <v>2600</v>
          </cell>
        </row>
        <row r="1324">
          <cell r="A1324" t="str">
            <v>02</v>
          </cell>
          <cell r="B1324" t="str">
            <v xml:space="preserve">85700 </v>
          </cell>
          <cell r="C1324" t="str">
            <v>0822</v>
          </cell>
          <cell r="X1324">
            <v>3000</v>
          </cell>
        </row>
        <row r="1325">
          <cell r="A1325" t="str">
            <v>02</v>
          </cell>
          <cell r="B1325" t="str">
            <v xml:space="preserve">88400 </v>
          </cell>
          <cell r="C1325" t="str">
            <v>0822</v>
          </cell>
          <cell r="X1325">
            <v>4740</v>
          </cell>
        </row>
        <row r="1326">
          <cell r="A1326" t="str">
            <v>02</v>
          </cell>
          <cell r="B1326" t="str">
            <v xml:space="preserve">88400 </v>
          </cell>
          <cell r="C1326" t="str">
            <v>0822</v>
          </cell>
          <cell r="X1326">
            <v>46644</v>
          </cell>
        </row>
        <row r="1327">
          <cell r="A1327" t="str">
            <v>02</v>
          </cell>
          <cell r="B1327" t="str">
            <v xml:space="preserve">88400 </v>
          </cell>
          <cell r="C1327" t="str">
            <v>0822</v>
          </cell>
          <cell r="X1327">
            <v>27540</v>
          </cell>
        </row>
        <row r="1328">
          <cell r="A1328" t="str">
            <v>02</v>
          </cell>
          <cell r="B1328" t="str">
            <v xml:space="preserve">88410 </v>
          </cell>
          <cell r="C1328" t="str">
            <v>0822</v>
          </cell>
          <cell r="X1328">
            <v>1620</v>
          </cell>
        </row>
        <row r="1329">
          <cell r="A1329" t="str">
            <v>02</v>
          </cell>
          <cell r="B1329" t="str">
            <v xml:space="preserve">88410 </v>
          </cell>
          <cell r="C1329" t="str">
            <v>0822</v>
          </cell>
          <cell r="X1329">
            <v>14648</v>
          </cell>
        </row>
        <row r="1330">
          <cell r="A1330" t="str">
            <v>02</v>
          </cell>
          <cell r="B1330" t="str">
            <v xml:space="preserve">88410 </v>
          </cell>
          <cell r="C1330" t="str">
            <v>0822</v>
          </cell>
          <cell r="X1330">
            <v>9792</v>
          </cell>
        </row>
        <row r="1331">
          <cell r="A1331" t="str">
            <v>02</v>
          </cell>
          <cell r="B1331" t="str">
            <v xml:space="preserve">88412 </v>
          </cell>
          <cell r="C1331" t="str">
            <v>0822</v>
          </cell>
          <cell r="X1331">
            <v>-394740</v>
          </cell>
        </row>
        <row r="1332">
          <cell r="A1332" t="str">
            <v>02</v>
          </cell>
          <cell r="B1332" t="str">
            <v xml:space="preserve">88420 </v>
          </cell>
          <cell r="C1332" t="str">
            <v>0822</v>
          </cell>
          <cell r="X1332">
            <v>312</v>
          </cell>
        </row>
        <row r="1333">
          <cell r="A1333" t="str">
            <v>02</v>
          </cell>
          <cell r="B1333" t="str">
            <v xml:space="preserve">88420 </v>
          </cell>
          <cell r="C1333" t="str">
            <v>0822</v>
          </cell>
          <cell r="X1333">
            <v>5070</v>
          </cell>
        </row>
        <row r="1334">
          <cell r="A1334" t="str">
            <v>02</v>
          </cell>
          <cell r="B1334" t="str">
            <v xml:space="preserve">88420 </v>
          </cell>
          <cell r="C1334" t="str">
            <v>0822</v>
          </cell>
          <cell r="X1334">
            <v>28152</v>
          </cell>
        </row>
        <row r="1335">
          <cell r="A1335" t="str">
            <v>02</v>
          </cell>
          <cell r="B1335" t="str">
            <v xml:space="preserve">88422 </v>
          </cell>
          <cell r="C1335" t="str">
            <v>0822</v>
          </cell>
          <cell r="X1335">
            <v>-55080</v>
          </cell>
        </row>
        <row r="1336">
          <cell r="A1336" t="str">
            <v>02</v>
          </cell>
          <cell r="B1336" t="str">
            <v xml:space="preserve">88450 </v>
          </cell>
          <cell r="C1336" t="str">
            <v>0822</v>
          </cell>
          <cell r="X1336">
            <v>3672</v>
          </cell>
        </row>
        <row r="1337">
          <cell r="A1337" t="str">
            <v>02</v>
          </cell>
          <cell r="B1337" t="str">
            <v xml:space="preserve">72520 </v>
          </cell>
          <cell r="C1337" t="str">
            <v>0823</v>
          </cell>
          <cell r="X1337">
            <v>0</v>
          </cell>
        </row>
        <row r="1338">
          <cell r="A1338" t="str">
            <v>02</v>
          </cell>
          <cell r="B1338" t="str">
            <v xml:space="preserve">72520 </v>
          </cell>
          <cell r="C1338" t="str">
            <v>0823</v>
          </cell>
          <cell r="X1338">
            <v>0</v>
          </cell>
        </row>
        <row r="1339">
          <cell r="A1339" t="str">
            <v>02</v>
          </cell>
          <cell r="B1339" t="str">
            <v xml:space="preserve">72111 </v>
          </cell>
          <cell r="C1339" t="str">
            <v>0824</v>
          </cell>
          <cell r="X1339">
            <v>0</v>
          </cell>
        </row>
        <row r="1340">
          <cell r="A1340" t="str">
            <v>02</v>
          </cell>
          <cell r="B1340" t="str">
            <v xml:space="preserve">72131 </v>
          </cell>
          <cell r="C1340" t="str">
            <v>0824</v>
          </cell>
          <cell r="X1340">
            <v>0</v>
          </cell>
        </row>
        <row r="1341">
          <cell r="A1341" t="str">
            <v>02</v>
          </cell>
          <cell r="B1341" t="str">
            <v xml:space="preserve">72133 </v>
          </cell>
          <cell r="C1341" t="str">
            <v>0824</v>
          </cell>
          <cell r="X1341">
            <v>2238</v>
          </cell>
        </row>
        <row r="1342">
          <cell r="A1342" t="str">
            <v>02</v>
          </cell>
          <cell r="B1342" t="str">
            <v xml:space="preserve">72146 </v>
          </cell>
          <cell r="C1342" t="str">
            <v>0824</v>
          </cell>
          <cell r="X1342">
            <v>672</v>
          </cell>
        </row>
        <row r="1343">
          <cell r="A1343" t="str">
            <v>02</v>
          </cell>
          <cell r="B1343" t="str">
            <v xml:space="preserve">72148 </v>
          </cell>
          <cell r="C1343" t="str">
            <v>0824</v>
          </cell>
          <cell r="X1343">
            <v>1796</v>
          </cell>
        </row>
        <row r="1344">
          <cell r="A1344" t="str">
            <v>02</v>
          </cell>
          <cell r="B1344" t="str">
            <v xml:space="preserve">72150 </v>
          </cell>
          <cell r="C1344" t="str">
            <v>0824</v>
          </cell>
          <cell r="X1344">
            <v>100</v>
          </cell>
        </row>
        <row r="1345">
          <cell r="A1345" t="str">
            <v>02</v>
          </cell>
          <cell r="B1345" t="str">
            <v xml:space="preserve">72151 </v>
          </cell>
          <cell r="C1345" t="str">
            <v>0824</v>
          </cell>
          <cell r="X1345">
            <v>312</v>
          </cell>
        </row>
        <row r="1346">
          <cell r="A1346" t="str">
            <v>02</v>
          </cell>
          <cell r="B1346" t="str">
            <v xml:space="preserve">72180 </v>
          </cell>
          <cell r="C1346" t="str">
            <v>0824</v>
          </cell>
          <cell r="X1346">
            <v>330</v>
          </cell>
        </row>
        <row r="1347">
          <cell r="A1347" t="str">
            <v>02</v>
          </cell>
          <cell r="B1347" t="str">
            <v xml:space="preserve">72180 </v>
          </cell>
          <cell r="C1347" t="str">
            <v>0824</v>
          </cell>
          <cell r="X1347">
            <v>2926</v>
          </cell>
        </row>
        <row r="1348">
          <cell r="A1348" t="str">
            <v>02</v>
          </cell>
          <cell r="B1348" t="str">
            <v xml:space="preserve">72180 </v>
          </cell>
          <cell r="C1348" t="str">
            <v>0824</v>
          </cell>
          <cell r="X1348">
            <v>2692</v>
          </cell>
        </row>
        <row r="1349">
          <cell r="A1349" t="str">
            <v>02</v>
          </cell>
          <cell r="B1349" t="str">
            <v xml:space="preserve">72520 </v>
          </cell>
          <cell r="C1349" t="str">
            <v>0824</v>
          </cell>
          <cell r="X1349">
            <v>330</v>
          </cell>
        </row>
        <row r="1350">
          <cell r="A1350" t="str">
            <v>02</v>
          </cell>
          <cell r="B1350" t="str">
            <v xml:space="preserve">72520 </v>
          </cell>
          <cell r="C1350" t="str">
            <v>0824</v>
          </cell>
          <cell r="X1350">
            <v>586</v>
          </cell>
        </row>
        <row r="1351">
          <cell r="A1351" t="str">
            <v>02</v>
          </cell>
          <cell r="B1351" t="str">
            <v xml:space="preserve">72590 </v>
          </cell>
          <cell r="C1351" t="str">
            <v>0824</v>
          </cell>
          <cell r="X1351">
            <v>0</v>
          </cell>
        </row>
        <row r="1352">
          <cell r="A1352" t="str">
            <v>02</v>
          </cell>
          <cell r="B1352" t="str">
            <v xml:space="preserve">72600 </v>
          </cell>
          <cell r="C1352" t="str">
            <v>0824</v>
          </cell>
          <cell r="X1352">
            <v>330</v>
          </cell>
        </row>
        <row r="1353">
          <cell r="A1353" t="str">
            <v>02</v>
          </cell>
          <cell r="B1353" t="str">
            <v xml:space="preserve">72600 </v>
          </cell>
          <cell r="C1353" t="str">
            <v>0824</v>
          </cell>
          <cell r="X1353">
            <v>400</v>
          </cell>
        </row>
        <row r="1354">
          <cell r="A1354" t="str">
            <v>02</v>
          </cell>
          <cell r="B1354" t="str">
            <v xml:space="preserve">72600 </v>
          </cell>
          <cell r="C1354" t="str">
            <v>0824</v>
          </cell>
          <cell r="X1354">
            <v>913</v>
          </cell>
        </row>
        <row r="1355">
          <cell r="A1355" t="str">
            <v>02</v>
          </cell>
          <cell r="B1355" t="str">
            <v xml:space="preserve">72630 </v>
          </cell>
          <cell r="C1355" t="str">
            <v>0824</v>
          </cell>
          <cell r="X1355">
            <v>495</v>
          </cell>
        </row>
        <row r="1356">
          <cell r="A1356" t="str">
            <v>02</v>
          </cell>
          <cell r="B1356" t="str">
            <v xml:space="preserve">72630 </v>
          </cell>
          <cell r="C1356" t="str">
            <v>0824</v>
          </cell>
          <cell r="X1356">
            <v>4400</v>
          </cell>
        </row>
        <row r="1357">
          <cell r="A1357" t="str">
            <v>02</v>
          </cell>
          <cell r="B1357" t="str">
            <v xml:space="preserve">72630 </v>
          </cell>
          <cell r="C1357" t="str">
            <v>0824</v>
          </cell>
          <cell r="X1357">
            <v>3366</v>
          </cell>
        </row>
        <row r="1358">
          <cell r="A1358" t="str">
            <v>02</v>
          </cell>
          <cell r="B1358" t="str">
            <v xml:space="preserve">72999 </v>
          </cell>
          <cell r="C1358" t="str">
            <v>0824</v>
          </cell>
          <cell r="X1358">
            <v>0</v>
          </cell>
        </row>
        <row r="1359">
          <cell r="A1359" t="str">
            <v>02</v>
          </cell>
          <cell r="B1359" t="str">
            <v xml:space="preserve">72999 </v>
          </cell>
          <cell r="C1359" t="str">
            <v>0824</v>
          </cell>
          <cell r="X1359">
            <v>0</v>
          </cell>
        </row>
        <row r="1360">
          <cell r="A1360" t="str">
            <v>02</v>
          </cell>
          <cell r="B1360" t="str">
            <v xml:space="preserve">85000 </v>
          </cell>
          <cell r="C1360" t="str">
            <v>0824</v>
          </cell>
          <cell r="X1360">
            <v>11242</v>
          </cell>
        </row>
        <row r="1361">
          <cell r="A1361" t="str">
            <v>02</v>
          </cell>
          <cell r="B1361" t="str">
            <v xml:space="preserve">85000 </v>
          </cell>
          <cell r="C1361" t="str">
            <v>0824</v>
          </cell>
          <cell r="X1361">
            <v>40000</v>
          </cell>
        </row>
        <row r="1362">
          <cell r="A1362" t="str">
            <v>02</v>
          </cell>
          <cell r="B1362" t="str">
            <v xml:space="preserve">85000 </v>
          </cell>
          <cell r="C1362" t="str">
            <v>0824</v>
          </cell>
          <cell r="X1362">
            <v>3000</v>
          </cell>
        </row>
        <row r="1363">
          <cell r="A1363" t="str">
            <v>02</v>
          </cell>
          <cell r="B1363" t="str">
            <v xml:space="preserve">85300 </v>
          </cell>
          <cell r="C1363" t="str">
            <v>0824</v>
          </cell>
          <cell r="X1363">
            <v>1344</v>
          </cell>
        </row>
        <row r="1364">
          <cell r="A1364" t="str">
            <v>02</v>
          </cell>
          <cell r="B1364" t="str">
            <v xml:space="preserve">85300 </v>
          </cell>
          <cell r="C1364" t="str">
            <v>0824</v>
          </cell>
          <cell r="X1364">
            <v>0</v>
          </cell>
        </row>
        <row r="1365">
          <cell r="A1365" t="str">
            <v>02</v>
          </cell>
          <cell r="B1365" t="str">
            <v xml:space="preserve">85300 </v>
          </cell>
          <cell r="C1365" t="str">
            <v>0824</v>
          </cell>
          <cell r="X1365">
            <v>0</v>
          </cell>
        </row>
        <row r="1366">
          <cell r="A1366" t="str">
            <v>02</v>
          </cell>
          <cell r="B1366" t="str">
            <v xml:space="preserve">85700 </v>
          </cell>
          <cell r="C1366" t="str">
            <v>0824</v>
          </cell>
          <cell r="X1366">
            <v>1344</v>
          </cell>
        </row>
        <row r="1367">
          <cell r="A1367" t="str">
            <v>02</v>
          </cell>
          <cell r="B1367" t="str">
            <v xml:space="preserve">85700 </v>
          </cell>
          <cell r="C1367" t="str">
            <v>0824</v>
          </cell>
          <cell r="X1367">
            <v>11988</v>
          </cell>
        </row>
        <row r="1368">
          <cell r="A1368" t="str">
            <v>02</v>
          </cell>
          <cell r="B1368" t="str">
            <v xml:space="preserve">85700 </v>
          </cell>
          <cell r="C1368" t="str">
            <v>0824</v>
          </cell>
          <cell r="X1368">
            <v>0</v>
          </cell>
        </row>
        <row r="1369">
          <cell r="A1369" t="str">
            <v>02</v>
          </cell>
          <cell r="B1369" t="str">
            <v xml:space="preserve">72180 </v>
          </cell>
          <cell r="C1369" t="str">
            <v>0825</v>
          </cell>
          <cell r="X1369">
            <v>0</v>
          </cell>
        </row>
        <row r="1370">
          <cell r="A1370" t="str">
            <v>02</v>
          </cell>
          <cell r="B1370" t="str">
            <v xml:space="preserve">72590 </v>
          </cell>
          <cell r="C1370" t="str">
            <v>0825</v>
          </cell>
          <cell r="X1370">
            <v>0</v>
          </cell>
        </row>
        <row r="1371">
          <cell r="A1371" t="str">
            <v>02</v>
          </cell>
          <cell r="B1371" t="str">
            <v xml:space="preserve">85300 </v>
          </cell>
          <cell r="C1371" t="str">
            <v>0825</v>
          </cell>
          <cell r="X1371">
            <v>0</v>
          </cell>
        </row>
        <row r="1372">
          <cell r="A1372" t="str">
            <v>02</v>
          </cell>
          <cell r="B1372" t="str">
            <v xml:space="preserve">85700 </v>
          </cell>
          <cell r="C1372" t="str">
            <v>0825</v>
          </cell>
          <cell r="X1372">
            <v>2529</v>
          </cell>
        </row>
        <row r="1373">
          <cell r="A1373" t="str">
            <v>02</v>
          </cell>
          <cell r="B1373" t="str">
            <v xml:space="preserve">72111 </v>
          </cell>
          <cell r="C1373" t="str">
            <v>0827</v>
          </cell>
          <cell r="X1373">
            <v>10019</v>
          </cell>
        </row>
        <row r="1374">
          <cell r="A1374" t="str">
            <v>02</v>
          </cell>
          <cell r="B1374" t="str">
            <v xml:space="preserve">72131 </v>
          </cell>
          <cell r="C1374" t="str">
            <v>0827</v>
          </cell>
          <cell r="X1374">
            <v>0</v>
          </cell>
        </row>
        <row r="1375">
          <cell r="A1375" t="str">
            <v>02</v>
          </cell>
          <cell r="B1375" t="str">
            <v xml:space="preserve">72133 </v>
          </cell>
          <cell r="C1375" t="str">
            <v>0827</v>
          </cell>
          <cell r="X1375">
            <v>7493</v>
          </cell>
        </row>
        <row r="1376">
          <cell r="A1376" t="str">
            <v>02</v>
          </cell>
          <cell r="B1376" t="str">
            <v xml:space="preserve">72135 </v>
          </cell>
          <cell r="C1376" t="str">
            <v>0827</v>
          </cell>
          <cell r="X1376">
            <v>0</v>
          </cell>
        </row>
        <row r="1377">
          <cell r="A1377" t="str">
            <v>02</v>
          </cell>
          <cell r="B1377" t="str">
            <v xml:space="preserve">72151 </v>
          </cell>
          <cell r="C1377" t="str">
            <v>0827</v>
          </cell>
          <cell r="X1377">
            <v>0</v>
          </cell>
        </row>
        <row r="1378">
          <cell r="A1378" t="str">
            <v>02</v>
          </cell>
          <cell r="B1378" t="str">
            <v xml:space="preserve">72163 </v>
          </cell>
          <cell r="C1378" t="str">
            <v>0827</v>
          </cell>
          <cell r="X1378">
            <v>0</v>
          </cell>
        </row>
        <row r="1379">
          <cell r="A1379" t="str">
            <v>02</v>
          </cell>
          <cell r="B1379" t="str">
            <v xml:space="preserve">72520 </v>
          </cell>
          <cell r="C1379" t="str">
            <v>0827</v>
          </cell>
          <cell r="X1379">
            <v>0</v>
          </cell>
        </row>
        <row r="1380">
          <cell r="A1380" t="str">
            <v>02</v>
          </cell>
          <cell r="B1380" t="str">
            <v xml:space="preserve">72520 </v>
          </cell>
          <cell r="C1380" t="str">
            <v>0827</v>
          </cell>
          <cell r="X1380">
            <v>0</v>
          </cell>
        </row>
        <row r="1381">
          <cell r="A1381" t="str">
            <v>02</v>
          </cell>
          <cell r="B1381" t="str">
            <v xml:space="preserve">85000 </v>
          </cell>
          <cell r="C1381" t="str">
            <v>0827</v>
          </cell>
          <cell r="X1381">
            <v>0</v>
          </cell>
        </row>
        <row r="1382">
          <cell r="A1382" t="str">
            <v>02</v>
          </cell>
          <cell r="B1382" t="str">
            <v xml:space="preserve">85000 </v>
          </cell>
          <cell r="C1382" t="str">
            <v>0827</v>
          </cell>
          <cell r="X1382">
            <v>0</v>
          </cell>
        </row>
        <row r="1383">
          <cell r="A1383" t="str">
            <v>02</v>
          </cell>
          <cell r="B1383" t="str">
            <v xml:space="preserve">85000 </v>
          </cell>
          <cell r="C1383" t="str">
            <v>0827</v>
          </cell>
          <cell r="X1383">
            <v>2900</v>
          </cell>
        </row>
        <row r="1384">
          <cell r="A1384" t="str">
            <v>02</v>
          </cell>
          <cell r="B1384" t="str">
            <v xml:space="preserve">85300 </v>
          </cell>
          <cell r="C1384" t="str">
            <v>0827</v>
          </cell>
          <cell r="X1384">
            <v>288</v>
          </cell>
        </row>
        <row r="1385">
          <cell r="A1385" t="str">
            <v>02</v>
          </cell>
          <cell r="B1385" t="str">
            <v xml:space="preserve">85300 </v>
          </cell>
          <cell r="C1385" t="str">
            <v>0827</v>
          </cell>
          <cell r="X1385">
            <v>8000</v>
          </cell>
        </row>
        <row r="1386">
          <cell r="A1386" t="str">
            <v>02</v>
          </cell>
          <cell r="B1386" t="str">
            <v xml:space="preserve">85300 </v>
          </cell>
          <cell r="C1386" t="str">
            <v>0827</v>
          </cell>
          <cell r="X1386">
            <v>5700</v>
          </cell>
        </row>
        <row r="1387">
          <cell r="A1387" t="str">
            <v>02</v>
          </cell>
          <cell r="B1387" t="str">
            <v xml:space="preserve">85700 </v>
          </cell>
          <cell r="C1387" t="str">
            <v>0827</v>
          </cell>
          <cell r="X1387">
            <v>288</v>
          </cell>
        </row>
        <row r="1388">
          <cell r="A1388" t="str">
            <v>02</v>
          </cell>
          <cell r="B1388" t="str">
            <v xml:space="preserve">85700 </v>
          </cell>
          <cell r="C1388" t="str">
            <v>0827</v>
          </cell>
          <cell r="X1388">
            <v>16000</v>
          </cell>
        </row>
        <row r="1389">
          <cell r="A1389" t="str">
            <v>02</v>
          </cell>
          <cell r="B1389" t="str">
            <v xml:space="preserve">85700 </v>
          </cell>
          <cell r="C1389" t="str">
            <v>0827</v>
          </cell>
          <cell r="X1389">
            <v>17300</v>
          </cell>
        </row>
        <row r="1390">
          <cell r="A1390" t="str">
            <v>02</v>
          </cell>
          <cell r="B1390" t="str">
            <v xml:space="preserve">72111 </v>
          </cell>
          <cell r="C1390" t="str">
            <v>0829</v>
          </cell>
          <cell r="X1390">
            <v>0</v>
          </cell>
        </row>
        <row r="1391">
          <cell r="A1391" t="str">
            <v>02</v>
          </cell>
          <cell r="B1391" t="str">
            <v xml:space="preserve">72151 </v>
          </cell>
          <cell r="C1391" t="str">
            <v>0829</v>
          </cell>
          <cell r="X1391">
            <v>0</v>
          </cell>
        </row>
        <row r="1392">
          <cell r="A1392" t="str">
            <v>02</v>
          </cell>
          <cell r="B1392" t="str">
            <v xml:space="preserve">85300 </v>
          </cell>
          <cell r="C1392" t="str">
            <v>0829</v>
          </cell>
          <cell r="X1392">
            <v>0</v>
          </cell>
        </row>
        <row r="1393">
          <cell r="A1393" t="str">
            <v>02</v>
          </cell>
          <cell r="B1393" t="str">
            <v xml:space="preserve">85700 </v>
          </cell>
          <cell r="C1393" t="str">
            <v>0829</v>
          </cell>
          <cell r="X1393">
            <v>0</v>
          </cell>
        </row>
        <row r="1394">
          <cell r="A1394" t="str">
            <v>02</v>
          </cell>
          <cell r="B1394" t="str">
            <v xml:space="preserve">85700 </v>
          </cell>
          <cell r="C1394" t="str">
            <v>0829</v>
          </cell>
          <cell r="X1394">
            <v>0</v>
          </cell>
        </row>
        <row r="1395">
          <cell r="A1395" t="str">
            <v>02</v>
          </cell>
          <cell r="B1395" t="str">
            <v xml:space="preserve">85700 </v>
          </cell>
          <cell r="C1395" t="str">
            <v>0829</v>
          </cell>
          <cell r="X1395">
            <v>0</v>
          </cell>
        </row>
        <row r="1396">
          <cell r="A1396" t="str">
            <v>02</v>
          </cell>
          <cell r="B1396" t="str">
            <v xml:space="preserve">72100 </v>
          </cell>
          <cell r="C1396" t="str">
            <v>0836</v>
          </cell>
          <cell r="X1396">
            <v>144</v>
          </cell>
        </row>
        <row r="1397">
          <cell r="A1397" t="str">
            <v>02</v>
          </cell>
          <cell r="B1397" t="str">
            <v xml:space="preserve">72100 </v>
          </cell>
          <cell r="C1397" t="str">
            <v>0836</v>
          </cell>
          <cell r="X1397">
            <v>1332</v>
          </cell>
        </row>
        <row r="1398">
          <cell r="A1398" t="str">
            <v>02</v>
          </cell>
          <cell r="B1398" t="str">
            <v xml:space="preserve">72111 </v>
          </cell>
          <cell r="C1398" t="str">
            <v>0836</v>
          </cell>
          <cell r="X1398">
            <v>4154</v>
          </cell>
        </row>
        <row r="1399">
          <cell r="A1399" t="str">
            <v>02</v>
          </cell>
          <cell r="B1399" t="str">
            <v xml:space="preserve">72118 </v>
          </cell>
          <cell r="C1399" t="str">
            <v>0836</v>
          </cell>
          <cell r="X1399">
            <v>0</v>
          </cell>
        </row>
        <row r="1400">
          <cell r="A1400" t="str">
            <v>02</v>
          </cell>
          <cell r="B1400" t="str">
            <v xml:space="preserve">72133 </v>
          </cell>
          <cell r="C1400" t="str">
            <v>0836</v>
          </cell>
          <cell r="X1400">
            <v>0</v>
          </cell>
        </row>
        <row r="1401">
          <cell r="A1401" t="str">
            <v>02</v>
          </cell>
          <cell r="B1401" t="str">
            <v xml:space="preserve">72150 </v>
          </cell>
          <cell r="C1401" t="str">
            <v>0836</v>
          </cell>
          <cell r="X1401">
            <v>682</v>
          </cell>
        </row>
        <row r="1402">
          <cell r="A1402" t="str">
            <v>02</v>
          </cell>
          <cell r="B1402" t="str">
            <v xml:space="preserve">72151 </v>
          </cell>
          <cell r="C1402" t="str">
            <v>0836</v>
          </cell>
          <cell r="X1402">
            <v>472</v>
          </cell>
        </row>
        <row r="1403">
          <cell r="A1403" t="str">
            <v>02</v>
          </cell>
          <cell r="B1403" t="str">
            <v xml:space="preserve">72520 </v>
          </cell>
          <cell r="C1403" t="str">
            <v>0836</v>
          </cell>
          <cell r="X1403">
            <v>156</v>
          </cell>
        </row>
        <row r="1404">
          <cell r="A1404" t="str">
            <v>02</v>
          </cell>
          <cell r="B1404" t="str">
            <v xml:space="preserve">72520 </v>
          </cell>
          <cell r="C1404" t="str">
            <v>0836</v>
          </cell>
          <cell r="X1404">
            <v>1428</v>
          </cell>
        </row>
        <row r="1405">
          <cell r="A1405" t="str">
            <v>02</v>
          </cell>
          <cell r="B1405" t="str">
            <v xml:space="preserve">72630 </v>
          </cell>
          <cell r="C1405" t="str">
            <v>0836</v>
          </cell>
          <cell r="X1405">
            <v>826</v>
          </cell>
        </row>
        <row r="1406">
          <cell r="A1406" t="str">
            <v>02</v>
          </cell>
          <cell r="B1406" t="str">
            <v xml:space="preserve">72908 </v>
          </cell>
          <cell r="C1406" t="str">
            <v>0836</v>
          </cell>
          <cell r="X1406">
            <v>1632</v>
          </cell>
        </row>
        <row r="1407">
          <cell r="A1407" t="str">
            <v>02</v>
          </cell>
          <cell r="B1407" t="str">
            <v xml:space="preserve">72908 </v>
          </cell>
          <cell r="C1407" t="str">
            <v>0836</v>
          </cell>
          <cell r="X1407">
            <v>8000</v>
          </cell>
        </row>
        <row r="1408">
          <cell r="A1408" t="str">
            <v>02</v>
          </cell>
          <cell r="B1408" t="str">
            <v xml:space="preserve">72908 </v>
          </cell>
          <cell r="C1408" t="str">
            <v>0836</v>
          </cell>
          <cell r="X1408">
            <v>1958</v>
          </cell>
        </row>
        <row r="1409">
          <cell r="A1409" t="str">
            <v>02</v>
          </cell>
          <cell r="B1409" t="str">
            <v xml:space="preserve">85000 </v>
          </cell>
          <cell r="C1409" t="str">
            <v>0836</v>
          </cell>
          <cell r="X1409">
            <v>1020</v>
          </cell>
        </row>
        <row r="1410">
          <cell r="A1410" t="str">
            <v>02</v>
          </cell>
          <cell r="B1410" t="str">
            <v xml:space="preserve">85000 </v>
          </cell>
          <cell r="C1410" t="str">
            <v>0836</v>
          </cell>
          <cell r="X1410">
            <v>9048</v>
          </cell>
        </row>
        <row r="1411">
          <cell r="A1411" t="str">
            <v>02</v>
          </cell>
          <cell r="B1411" t="str">
            <v xml:space="preserve">85000 </v>
          </cell>
          <cell r="C1411" t="str">
            <v>0836</v>
          </cell>
          <cell r="X1411">
            <v>984</v>
          </cell>
        </row>
        <row r="1412">
          <cell r="A1412" t="str">
            <v>02</v>
          </cell>
          <cell r="B1412" t="str">
            <v xml:space="preserve">85300 </v>
          </cell>
          <cell r="C1412" t="str">
            <v>0836</v>
          </cell>
          <cell r="X1412">
            <v>960</v>
          </cell>
        </row>
        <row r="1413">
          <cell r="A1413" t="str">
            <v>02</v>
          </cell>
          <cell r="B1413" t="str">
            <v xml:space="preserve">85300 </v>
          </cell>
          <cell r="C1413" t="str">
            <v>0836</v>
          </cell>
          <cell r="X1413">
            <v>4000</v>
          </cell>
        </row>
        <row r="1414">
          <cell r="A1414" t="str">
            <v>02</v>
          </cell>
          <cell r="B1414" t="str">
            <v xml:space="preserve">72100 </v>
          </cell>
          <cell r="C1414" t="str">
            <v>0838</v>
          </cell>
          <cell r="X1414">
            <v>30</v>
          </cell>
        </row>
        <row r="1415">
          <cell r="A1415" t="str">
            <v>02</v>
          </cell>
          <cell r="B1415" t="str">
            <v xml:space="preserve">72100 </v>
          </cell>
          <cell r="C1415" t="str">
            <v>0838</v>
          </cell>
          <cell r="X1415">
            <v>500</v>
          </cell>
        </row>
        <row r="1416">
          <cell r="A1416" t="str">
            <v>02</v>
          </cell>
          <cell r="B1416" t="str">
            <v xml:space="preserve">72111 </v>
          </cell>
          <cell r="C1416" t="str">
            <v>0838</v>
          </cell>
          <cell r="X1416">
            <v>2400</v>
          </cell>
        </row>
        <row r="1417">
          <cell r="A1417" t="str">
            <v>02</v>
          </cell>
          <cell r="B1417" t="str">
            <v xml:space="preserve">72131 </v>
          </cell>
          <cell r="C1417" t="str">
            <v>0838</v>
          </cell>
          <cell r="X1417">
            <v>0</v>
          </cell>
        </row>
        <row r="1418">
          <cell r="A1418" t="str">
            <v>02</v>
          </cell>
          <cell r="B1418" t="str">
            <v xml:space="preserve">72146 </v>
          </cell>
          <cell r="C1418" t="str">
            <v>0838</v>
          </cell>
          <cell r="X1418">
            <v>300</v>
          </cell>
        </row>
        <row r="1419">
          <cell r="A1419" t="str">
            <v>02</v>
          </cell>
          <cell r="B1419" t="str">
            <v xml:space="preserve">72148 </v>
          </cell>
          <cell r="C1419" t="str">
            <v>0838</v>
          </cell>
          <cell r="X1419">
            <v>2000</v>
          </cell>
        </row>
        <row r="1420">
          <cell r="A1420" t="str">
            <v>02</v>
          </cell>
          <cell r="B1420" t="str">
            <v xml:space="preserve">72151 </v>
          </cell>
          <cell r="C1420" t="str">
            <v>0838</v>
          </cell>
          <cell r="X1420">
            <v>500</v>
          </cell>
        </row>
        <row r="1421">
          <cell r="A1421" t="str">
            <v>02</v>
          </cell>
          <cell r="B1421" t="str">
            <v xml:space="preserve">72180 </v>
          </cell>
          <cell r="C1421" t="str">
            <v>0838</v>
          </cell>
          <cell r="X1421">
            <v>154</v>
          </cell>
        </row>
        <row r="1422">
          <cell r="A1422" t="str">
            <v>02</v>
          </cell>
          <cell r="B1422" t="str">
            <v xml:space="preserve">72180 </v>
          </cell>
          <cell r="C1422" t="str">
            <v>0838</v>
          </cell>
          <cell r="X1422">
            <v>1412</v>
          </cell>
        </row>
        <row r="1423">
          <cell r="A1423" t="str">
            <v>02</v>
          </cell>
          <cell r="B1423" t="str">
            <v xml:space="preserve">72180 </v>
          </cell>
          <cell r="C1423" t="str">
            <v>0838</v>
          </cell>
          <cell r="X1423">
            <v>3000</v>
          </cell>
        </row>
        <row r="1424">
          <cell r="A1424" t="str">
            <v>02</v>
          </cell>
          <cell r="B1424" t="str">
            <v xml:space="preserve">72520 </v>
          </cell>
          <cell r="C1424" t="str">
            <v>0838</v>
          </cell>
          <cell r="X1424">
            <v>319</v>
          </cell>
        </row>
        <row r="1425">
          <cell r="A1425" t="str">
            <v>02</v>
          </cell>
          <cell r="B1425" t="str">
            <v xml:space="preserve">72520 </v>
          </cell>
          <cell r="C1425" t="str">
            <v>0838</v>
          </cell>
          <cell r="X1425">
            <v>2838</v>
          </cell>
        </row>
        <row r="1426">
          <cell r="A1426" t="str">
            <v>02</v>
          </cell>
          <cell r="B1426" t="str">
            <v xml:space="preserve">72590 </v>
          </cell>
          <cell r="C1426" t="str">
            <v>0838</v>
          </cell>
          <cell r="X1426">
            <v>400</v>
          </cell>
        </row>
        <row r="1427">
          <cell r="A1427" t="str">
            <v>02</v>
          </cell>
          <cell r="B1427" t="str">
            <v xml:space="preserve">72600 </v>
          </cell>
          <cell r="C1427" t="str">
            <v>0838</v>
          </cell>
          <cell r="X1427">
            <v>75</v>
          </cell>
        </row>
        <row r="1428">
          <cell r="A1428" t="str">
            <v>02</v>
          </cell>
          <cell r="B1428" t="str">
            <v xml:space="preserve">72600 </v>
          </cell>
          <cell r="C1428" t="str">
            <v>0838</v>
          </cell>
          <cell r="X1428">
            <v>500</v>
          </cell>
        </row>
        <row r="1429">
          <cell r="A1429" t="str">
            <v>02</v>
          </cell>
          <cell r="B1429" t="str">
            <v xml:space="preserve">72600 </v>
          </cell>
          <cell r="C1429" t="str">
            <v>0838</v>
          </cell>
          <cell r="X1429">
            <v>210</v>
          </cell>
        </row>
        <row r="1430">
          <cell r="A1430" t="str">
            <v>02</v>
          </cell>
          <cell r="B1430" t="str">
            <v xml:space="preserve">72630 </v>
          </cell>
          <cell r="C1430" t="str">
            <v>0838</v>
          </cell>
          <cell r="X1430">
            <v>396</v>
          </cell>
        </row>
        <row r="1431">
          <cell r="A1431" t="str">
            <v>02</v>
          </cell>
          <cell r="B1431" t="str">
            <v xml:space="preserve">72630 </v>
          </cell>
          <cell r="C1431" t="str">
            <v>0838</v>
          </cell>
          <cell r="X1431">
            <v>1500</v>
          </cell>
        </row>
        <row r="1432">
          <cell r="A1432" t="str">
            <v>02</v>
          </cell>
          <cell r="B1432" t="str">
            <v xml:space="preserve">72630 </v>
          </cell>
          <cell r="C1432" t="str">
            <v>0838</v>
          </cell>
          <cell r="X1432">
            <v>3570</v>
          </cell>
        </row>
        <row r="1433">
          <cell r="A1433" t="str">
            <v>02</v>
          </cell>
          <cell r="B1433" t="str">
            <v xml:space="preserve">72908 </v>
          </cell>
          <cell r="C1433" t="str">
            <v>0838</v>
          </cell>
          <cell r="X1433">
            <v>0</v>
          </cell>
        </row>
        <row r="1434">
          <cell r="A1434" t="str">
            <v>02</v>
          </cell>
          <cell r="B1434" t="str">
            <v xml:space="preserve">85000 </v>
          </cell>
          <cell r="C1434" t="str">
            <v>0838</v>
          </cell>
          <cell r="X1434">
            <v>900</v>
          </cell>
        </row>
        <row r="1435">
          <cell r="A1435" t="str">
            <v>02</v>
          </cell>
          <cell r="B1435" t="str">
            <v xml:space="preserve">85000 </v>
          </cell>
          <cell r="C1435" t="str">
            <v>0838</v>
          </cell>
          <cell r="X1435">
            <v>8000</v>
          </cell>
        </row>
        <row r="1436">
          <cell r="A1436" t="str">
            <v>02</v>
          </cell>
          <cell r="B1436" t="str">
            <v xml:space="preserve">85300 </v>
          </cell>
          <cell r="C1436" t="str">
            <v>0838</v>
          </cell>
          <cell r="X1436">
            <v>0</v>
          </cell>
        </row>
        <row r="1437">
          <cell r="A1437" t="str">
            <v>02</v>
          </cell>
          <cell r="B1437" t="str">
            <v xml:space="preserve">85700 </v>
          </cell>
          <cell r="C1437" t="str">
            <v>0838</v>
          </cell>
          <cell r="X1437">
            <v>0</v>
          </cell>
        </row>
        <row r="1438">
          <cell r="A1438">
            <v>2</v>
          </cell>
          <cell r="B1438" t="str">
            <v xml:space="preserve">72100 </v>
          </cell>
          <cell r="C1438" t="str">
            <v>0828</v>
          </cell>
          <cell r="X1438">
            <v>327</v>
          </cell>
        </row>
        <row r="1439">
          <cell r="A1439">
            <v>2</v>
          </cell>
          <cell r="B1439" t="str">
            <v xml:space="preserve">72600 </v>
          </cell>
          <cell r="C1439" t="str">
            <v>0828</v>
          </cell>
          <cell r="X1439">
            <v>552</v>
          </cell>
        </row>
        <row r="1440">
          <cell r="A1440">
            <v>2</v>
          </cell>
          <cell r="B1440" t="str">
            <v xml:space="preserve">72130 </v>
          </cell>
          <cell r="C1440" t="str">
            <v>0828</v>
          </cell>
          <cell r="X1440">
            <v>1017</v>
          </cell>
        </row>
        <row r="1441">
          <cell r="A1441">
            <v>2</v>
          </cell>
          <cell r="B1441" t="str">
            <v xml:space="preserve">70150 </v>
          </cell>
          <cell r="C1441" t="str">
            <v>0828</v>
          </cell>
          <cell r="X1441">
            <v>1020</v>
          </cell>
        </row>
        <row r="1442">
          <cell r="A1442">
            <v>2</v>
          </cell>
          <cell r="B1442" t="str">
            <v xml:space="preserve">72146 </v>
          </cell>
          <cell r="C1442" t="str">
            <v>0828</v>
          </cell>
          <cell r="X1442">
            <v>1712</v>
          </cell>
        </row>
        <row r="1443">
          <cell r="A1443">
            <v>2</v>
          </cell>
          <cell r="B1443" t="str">
            <v xml:space="preserve">72590 </v>
          </cell>
          <cell r="C1443" t="str">
            <v>0828</v>
          </cell>
          <cell r="X1443">
            <v>2468</v>
          </cell>
        </row>
        <row r="1444">
          <cell r="A1444">
            <v>2</v>
          </cell>
          <cell r="B1444" t="str">
            <v xml:space="preserve">72148 </v>
          </cell>
          <cell r="C1444" t="str">
            <v>0828</v>
          </cell>
          <cell r="X1444">
            <v>4568</v>
          </cell>
        </row>
        <row r="1445">
          <cell r="A1445">
            <v>2</v>
          </cell>
          <cell r="B1445" t="str">
            <v xml:space="preserve">72150 </v>
          </cell>
          <cell r="C1445" t="str">
            <v>0828</v>
          </cell>
          <cell r="X1445">
            <v>4946</v>
          </cell>
        </row>
        <row r="1446">
          <cell r="A1446">
            <v>2</v>
          </cell>
          <cell r="B1446" t="str">
            <v xml:space="preserve">85001 </v>
          </cell>
          <cell r="C1446" t="str">
            <v>0828</v>
          </cell>
          <cell r="X1446">
            <v>6120</v>
          </cell>
        </row>
        <row r="1447">
          <cell r="A1447">
            <v>2</v>
          </cell>
          <cell r="B1447" t="str">
            <v xml:space="preserve">72180 </v>
          </cell>
          <cell r="C1447" t="str">
            <v>0828</v>
          </cell>
          <cell r="X1447">
            <v>6856</v>
          </cell>
        </row>
        <row r="1448">
          <cell r="A1448">
            <v>2</v>
          </cell>
          <cell r="B1448" t="str">
            <v xml:space="preserve">72133 </v>
          </cell>
          <cell r="C1448" t="str">
            <v>0828</v>
          </cell>
          <cell r="X1448">
            <v>7926</v>
          </cell>
        </row>
        <row r="1449">
          <cell r="A1449">
            <v>2</v>
          </cell>
          <cell r="B1449" t="str">
            <v xml:space="preserve">72630 </v>
          </cell>
          <cell r="C1449" t="str">
            <v>0828</v>
          </cell>
          <cell r="X1449">
            <v>8568</v>
          </cell>
        </row>
        <row r="1450">
          <cell r="A1450">
            <v>2</v>
          </cell>
          <cell r="B1450" t="str">
            <v xml:space="preserve">72180 </v>
          </cell>
          <cell r="C1450" t="str">
            <v>0828</v>
          </cell>
          <cell r="X1450">
            <v>8757</v>
          </cell>
        </row>
        <row r="1451">
          <cell r="A1451">
            <v>2</v>
          </cell>
          <cell r="B1451" t="str">
            <v xml:space="preserve">72600 </v>
          </cell>
          <cell r="C1451" t="str">
            <v>0828</v>
          </cell>
          <cell r="X1451">
            <v>10563</v>
          </cell>
        </row>
        <row r="1452">
          <cell r="A1452">
            <v>2</v>
          </cell>
          <cell r="B1452" t="str">
            <v xml:space="preserve">72520 </v>
          </cell>
          <cell r="C1452" t="str">
            <v>0828</v>
          </cell>
          <cell r="X1452">
            <v>11324</v>
          </cell>
        </row>
        <row r="1453">
          <cell r="A1453">
            <v>2</v>
          </cell>
          <cell r="B1453" t="str">
            <v xml:space="preserve">72151 </v>
          </cell>
          <cell r="C1453" t="str">
            <v>0828</v>
          </cell>
          <cell r="X1453">
            <v>12650</v>
          </cell>
        </row>
        <row r="1454">
          <cell r="A1454">
            <v>2</v>
          </cell>
          <cell r="B1454" t="str">
            <v xml:space="preserve">72630 </v>
          </cell>
          <cell r="C1454" t="str">
            <v>0828</v>
          </cell>
          <cell r="X1454">
            <v>15877</v>
          </cell>
        </row>
        <row r="1455">
          <cell r="A1455">
            <v>2</v>
          </cell>
          <cell r="B1455" t="str">
            <v xml:space="preserve">72118 </v>
          </cell>
          <cell r="C1455" t="str">
            <v>0828</v>
          </cell>
          <cell r="X1455">
            <v>21932</v>
          </cell>
        </row>
        <row r="1456">
          <cell r="A1456">
            <v>2</v>
          </cell>
          <cell r="B1456" t="str">
            <v xml:space="preserve">85001 </v>
          </cell>
          <cell r="C1456" t="str">
            <v>0828</v>
          </cell>
          <cell r="X1456">
            <v>25728</v>
          </cell>
        </row>
        <row r="1457">
          <cell r="A1457">
            <v>2</v>
          </cell>
          <cell r="B1457" t="str">
            <v xml:space="preserve">72111 </v>
          </cell>
          <cell r="C1457" t="str">
            <v>0828</v>
          </cell>
          <cell r="X1457">
            <v>92348</v>
          </cell>
        </row>
        <row r="1458">
          <cell r="A1458">
            <v>2</v>
          </cell>
          <cell r="B1458" t="str">
            <v xml:space="preserve">85000 </v>
          </cell>
          <cell r="C1458" t="str">
            <v>0828</v>
          </cell>
          <cell r="X1458">
            <v>225000</v>
          </cell>
        </row>
        <row r="1459">
          <cell r="A1459">
            <v>2</v>
          </cell>
          <cell r="B1459" t="str">
            <v xml:space="preserve">85000 </v>
          </cell>
          <cell r="C1459" t="str">
            <v>0828</v>
          </cell>
          <cell r="X1459">
            <v>347594</v>
          </cell>
        </row>
        <row r="1460">
          <cell r="A1460">
            <v>2</v>
          </cell>
          <cell r="B1460" t="str">
            <v xml:space="preserve">72180 </v>
          </cell>
          <cell r="C1460" t="str">
            <v>0809</v>
          </cell>
          <cell r="X1460">
            <v>2052</v>
          </cell>
        </row>
        <row r="1461">
          <cell r="A1461">
            <v>2</v>
          </cell>
          <cell r="B1461" t="str">
            <v xml:space="preserve">72520 </v>
          </cell>
          <cell r="C1461" t="str">
            <v>0809</v>
          </cell>
          <cell r="X1461">
            <v>2052</v>
          </cell>
        </row>
        <row r="1462">
          <cell r="A1462">
            <v>2</v>
          </cell>
          <cell r="B1462" t="str">
            <v xml:space="preserve">72600 </v>
          </cell>
          <cell r="C1462" t="str">
            <v>0809</v>
          </cell>
          <cell r="X1462">
            <v>3084</v>
          </cell>
        </row>
        <row r="1463">
          <cell r="A1463">
            <v>2</v>
          </cell>
          <cell r="B1463" t="str">
            <v xml:space="preserve">72162 </v>
          </cell>
          <cell r="C1463" t="str">
            <v>0809</v>
          </cell>
          <cell r="X1463">
            <v>4116</v>
          </cell>
        </row>
        <row r="1464">
          <cell r="A1464">
            <v>2</v>
          </cell>
          <cell r="B1464" t="str">
            <v xml:space="preserve">72630 </v>
          </cell>
          <cell r="C1464" t="str">
            <v>0809</v>
          </cell>
          <cell r="X1464">
            <v>4116</v>
          </cell>
        </row>
        <row r="1465">
          <cell r="A1465">
            <v>2</v>
          </cell>
          <cell r="B1465" t="str">
            <v xml:space="preserve">72100 </v>
          </cell>
          <cell r="C1465" t="str">
            <v>0809</v>
          </cell>
          <cell r="X1465">
            <v>84350</v>
          </cell>
        </row>
        <row r="1466">
          <cell r="A1466">
            <v>2</v>
          </cell>
          <cell r="B1466" t="str">
            <v xml:space="preserve">72146 </v>
          </cell>
          <cell r="C1466" t="str">
            <v>0810</v>
          </cell>
          <cell r="X1466">
            <v>120</v>
          </cell>
        </row>
        <row r="1467">
          <cell r="A1467">
            <v>2</v>
          </cell>
          <cell r="B1467" t="str">
            <v xml:space="preserve">72145 </v>
          </cell>
          <cell r="C1467" t="str">
            <v>0810</v>
          </cell>
          <cell r="X1467">
            <v>612</v>
          </cell>
        </row>
        <row r="1468">
          <cell r="A1468">
            <v>2</v>
          </cell>
          <cell r="B1468" t="str">
            <v xml:space="preserve">72150 </v>
          </cell>
          <cell r="C1468" t="str">
            <v>0810</v>
          </cell>
          <cell r="X1468">
            <v>1024</v>
          </cell>
        </row>
        <row r="1469">
          <cell r="A1469">
            <v>2</v>
          </cell>
          <cell r="B1469" t="str">
            <v xml:space="preserve">72148 </v>
          </cell>
          <cell r="C1469" t="str">
            <v>0810</v>
          </cell>
          <cell r="X1469">
            <v>1508</v>
          </cell>
        </row>
        <row r="1470">
          <cell r="A1470">
            <v>2</v>
          </cell>
          <cell r="B1470" t="str">
            <v xml:space="preserve">72600 </v>
          </cell>
          <cell r="C1470" t="str">
            <v>0810</v>
          </cell>
          <cell r="X1470">
            <v>1756</v>
          </cell>
        </row>
        <row r="1471">
          <cell r="A1471">
            <v>2</v>
          </cell>
          <cell r="B1471" t="str">
            <v xml:space="preserve">72100 </v>
          </cell>
          <cell r="C1471" t="str">
            <v>0810</v>
          </cell>
          <cell r="X1471">
            <v>1927</v>
          </cell>
        </row>
        <row r="1472">
          <cell r="A1472">
            <v>2</v>
          </cell>
          <cell r="B1472" t="str">
            <v xml:space="preserve">72590 </v>
          </cell>
          <cell r="C1472" t="str">
            <v>0810</v>
          </cell>
          <cell r="X1472">
            <v>2000</v>
          </cell>
        </row>
        <row r="1473">
          <cell r="A1473">
            <v>2</v>
          </cell>
          <cell r="B1473" t="str">
            <v xml:space="preserve">72151 </v>
          </cell>
          <cell r="C1473" t="str">
            <v>0810</v>
          </cell>
          <cell r="X1473">
            <v>2153</v>
          </cell>
        </row>
        <row r="1474">
          <cell r="A1474">
            <v>2</v>
          </cell>
          <cell r="B1474" t="str">
            <v xml:space="preserve">72180 </v>
          </cell>
          <cell r="C1474" t="str">
            <v>0810</v>
          </cell>
          <cell r="X1474">
            <v>2500</v>
          </cell>
        </row>
        <row r="1475">
          <cell r="A1475">
            <v>2</v>
          </cell>
          <cell r="B1475" t="str">
            <v xml:space="preserve">72180 </v>
          </cell>
          <cell r="C1475" t="str">
            <v>0810</v>
          </cell>
          <cell r="X1475">
            <v>2800</v>
          </cell>
        </row>
        <row r="1476">
          <cell r="A1476">
            <v>2</v>
          </cell>
          <cell r="B1476" t="str">
            <v xml:space="preserve">72133 </v>
          </cell>
          <cell r="C1476" t="str">
            <v>0810</v>
          </cell>
          <cell r="X1476">
            <v>3792</v>
          </cell>
        </row>
        <row r="1477">
          <cell r="A1477">
            <v>2</v>
          </cell>
          <cell r="B1477" t="str">
            <v xml:space="preserve">72147 </v>
          </cell>
          <cell r="C1477" t="str">
            <v>0810</v>
          </cell>
          <cell r="X1477">
            <v>3900</v>
          </cell>
        </row>
        <row r="1478">
          <cell r="A1478">
            <v>2</v>
          </cell>
          <cell r="B1478" t="str">
            <v xml:space="preserve">72900 </v>
          </cell>
          <cell r="C1478" t="str">
            <v>0810</v>
          </cell>
          <cell r="X1478">
            <v>5100</v>
          </cell>
        </row>
        <row r="1479">
          <cell r="A1479">
            <v>2</v>
          </cell>
          <cell r="B1479" t="str">
            <v xml:space="preserve">72600 </v>
          </cell>
          <cell r="C1479" t="str">
            <v>0810</v>
          </cell>
          <cell r="X1479">
            <v>6780</v>
          </cell>
        </row>
        <row r="1480">
          <cell r="A1480">
            <v>2</v>
          </cell>
          <cell r="B1480" t="str">
            <v xml:space="preserve">72630 </v>
          </cell>
          <cell r="C1480" t="str">
            <v>0810</v>
          </cell>
          <cell r="X1480">
            <v>7200</v>
          </cell>
        </row>
        <row r="1481">
          <cell r="A1481">
            <v>2</v>
          </cell>
          <cell r="B1481" t="str">
            <v xml:space="preserve">72630 </v>
          </cell>
          <cell r="C1481" t="str">
            <v>0810</v>
          </cell>
          <cell r="X1481">
            <v>10054</v>
          </cell>
        </row>
        <row r="1482">
          <cell r="A1482">
            <v>2</v>
          </cell>
          <cell r="B1482" t="str">
            <v xml:space="preserve">72520 </v>
          </cell>
          <cell r="C1482" t="str">
            <v>0810</v>
          </cell>
          <cell r="X1482">
            <v>12264</v>
          </cell>
        </row>
        <row r="1483">
          <cell r="A1483">
            <v>2</v>
          </cell>
          <cell r="B1483" t="str">
            <v xml:space="preserve">85000 </v>
          </cell>
          <cell r="C1483" t="str">
            <v>0810</v>
          </cell>
          <cell r="X1483">
            <v>14382</v>
          </cell>
        </row>
        <row r="1484">
          <cell r="A1484">
            <v>2</v>
          </cell>
          <cell r="B1484" t="str">
            <v xml:space="preserve">72920 </v>
          </cell>
          <cell r="C1484" t="str">
            <v>0810</v>
          </cell>
          <cell r="X1484">
            <v>25000</v>
          </cell>
        </row>
        <row r="1485">
          <cell r="A1485">
            <v>2</v>
          </cell>
          <cell r="B1485" t="str">
            <v xml:space="preserve">72631 </v>
          </cell>
          <cell r="C1485" t="str">
            <v>0810</v>
          </cell>
          <cell r="X1485">
            <v>30270</v>
          </cell>
        </row>
        <row r="1486">
          <cell r="A1486">
            <v>2</v>
          </cell>
          <cell r="B1486" t="str">
            <v xml:space="preserve">72111 </v>
          </cell>
          <cell r="C1486" t="str">
            <v>0810</v>
          </cell>
          <cell r="X1486">
            <v>48267</v>
          </cell>
        </row>
        <row r="1487">
          <cell r="A1487">
            <v>2</v>
          </cell>
          <cell r="B1487" t="str">
            <v xml:space="preserve">85000 </v>
          </cell>
          <cell r="C1487" t="str">
            <v>0810</v>
          </cell>
          <cell r="X1487">
            <v>271053</v>
          </cell>
        </row>
        <row r="1488">
          <cell r="A1488">
            <v>2</v>
          </cell>
          <cell r="B1488" t="str">
            <v xml:space="preserve">85201 </v>
          </cell>
          <cell r="C1488" t="str">
            <v>0811</v>
          </cell>
          <cell r="X1488">
            <v>-195596</v>
          </cell>
        </row>
        <row r="1489">
          <cell r="A1489">
            <v>2</v>
          </cell>
          <cell r="B1489" t="str">
            <v xml:space="preserve">72100 </v>
          </cell>
          <cell r="C1489" t="str">
            <v>0811</v>
          </cell>
          <cell r="X1489">
            <v>-70</v>
          </cell>
        </row>
        <row r="1490">
          <cell r="A1490">
            <v>2</v>
          </cell>
          <cell r="B1490" t="str">
            <v xml:space="preserve">72146 </v>
          </cell>
          <cell r="C1490" t="str">
            <v>0811</v>
          </cell>
          <cell r="X1490">
            <v>306</v>
          </cell>
        </row>
        <row r="1491">
          <cell r="A1491">
            <v>2</v>
          </cell>
          <cell r="B1491" t="str">
            <v xml:space="preserve">72135 </v>
          </cell>
          <cell r="C1491" t="str">
            <v>0811</v>
          </cell>
          <cell r="X1491">
            <v>470</v>
          </cell>
        </row>
        <row r="1492">
          <cell r="A1492">
            <v>2</v>
          </cell>
          <cell r="B1492" t="str">
            <v xml:space="preserve">85010 </v>
          </cell>
          <cell r="C1492" t="str">
            <v>0811</v>
          </cell>
          <cell r="X1492">
            <v>512</v>
          </cell>
        </row>
        <row r="1493">
          <cell r="A1493">
            <v>2</v>
          </cell>
          <cell r="B1493" t="str">
            <v xml:space="preserve">72631 </v>
          </cell>
          <cell r="C1493" t="str">
            <v>0811</v>
          </cell>
          <cell r="X1493">
            <v>692</v>
          </cell>
        </row>
        <row r="1494">
          <cell r="A1494">
            <v>2</v>
          </cell>
          <cell r="B1494" t="str">
            <v xml:space="preserve">70150 </v>
          </cell>
          <cell r="C1494" t="str">
            <v>0811</v>
          </cell>
          <cell r="X1494">
            <v>1024</v>
          </cell>
        </row>
        <row r="1495">
          <cell r="A1495">
            <v>2</v>
          </cell>
          <cell r="B1495" t="str">
            <v xml:space="preserve">72720 </v>
          </cell>
          <cell r="C1495" t="str">
            <v>0811</v>
          </cell>
          <cell r="X1495">
            <v>1079</v>
          </cell>
        </row>
        <row r="1496">
          <cell r="A1496">
            <v>2</v>
          </cell>
          <cell r="B1496" t="str">
            <v xml:space="preserve">85200 </v>
          </cell>
          <cell r="C1496" t="str">
            <v>0811</v>
          </cell>
          <cell r="X1496">
            <v>1530</v>
          </cell>
        </row>
        <row r="1497">
          <cell r="A1497">
            <v>2</v>
          </cell>
          <cell r="B1497" t="str">
            <v xml:space="preserve">72570 </v>
          </cell>
          <cell r="C1497" t="str">
            <v>0811</v>
          </cell>
          <cell r="X1497">
            <v>1716</v>
          </cell>
        </row>
        <row r="1498">
          <cell r="A1498">
            <v>2</v>
          </cell>
          <cell r="B1498" t="str">
            <v xml:space="preserve">85230 </v>
          </cell>
          <cell r="C1498" t="str">
            <v>0811</v>
          </cell>
          <cell r="X1498">
            <v>2506</v>
          </cell>
        </row>
        <row r="1499">
          <cell r="A1499">
            <v>2</v>
          </cell>
          <cell r="B1499" t="str">
            <v xml:space="preserve">88900 </v>
          </cell>
          <cell r="C1499" t="str">
            <v>0811</v>
          </cell>
          <cell r="X1499">
            <v>2556</v>
          </cell>
        </row>
        <row r="1500">
          <cell r="A1500">
            <v>2</v>
          </cell>
          <cell r="B1500" t="str">
            <v xml:space="preserve">72148 </v>
          </cell>
          <cell r="C1500" t="str">
            <v>0811</v>
          </cell>
          <cell r="X1500">
            <v>2860</v>
          </cell>
        </row>
        <row r="1501">
          <cell r="A1501">
            <v>2</v>
          </cell>
          <cell r="B1501" t="str">
            <v xml:space="preserve">72631 </v>
          </cell>
          <cell r="C1501" t="str">
            <v>0811</v>
          </cell>
          <cell r="X1501">
            <v>3612</v>
          </cell>
        </row>
        <row r="1502">
          <cell r="A1502">
            <v>2</v>
          </cell>
          <cell r="B1502" t="str">
            <v xml:space="preserve">72180 </v>
          </cell>
          <cell r="C1502" t="str">
            <v>0811</v>
          </cell>
          <cell r="X1502">
            <v>3888</v>
          </cell>
        </row>
        <row r="1503">
          <cell r="A1503">
            <v>2</v>
          </cell>
          <cell r="B1503" t="str">
            <v xml:space="preserve">85230 </v>
          </cell>
          <cell r="C1503" t="str">
            <v>0811</v>
          </cell>
          <cell r="X1503">
            <v>4144</v>
          </cell>
        </row>
        <row r="1504">
          <cell r="A1504">
            <v>2</v>
          </cell>
          <cell r="B1504" t="str">
            <v xml:space="preserve">72118 </v>
          </cell>
          <cell r="C1504" t="str">
            <v>0811</v>
          </cell>
          <cell r="X1504">
            <v>4174</v>
          </cell>
        </row>
        <row r="1505">
          <cell r="A1505">
            <v>2</v>
          </cell>
          <cell r="B1505" t="str">
            <v xml:space="preserve">72180 </v>
          </cell>
          <cell r="C1505" t="str">
            <v>0811</v>
          </cell>
          <cell r="X1505">
            <v>4796</v>
          </cell>
        </row>
        <row r="1506">
          <cell r="A1506">
            <v>2</v>
          </cell>
          <cell r="B1506" t="str">
            <v xml:space="preserve">72130 </v>
          </cell>
          <cell r="C1506" t="str">
            <v>0811</v>
          </cell>
          <cell r="X1506">
            <v>6632</v>
          </cell>
        </row>
        <row r="1507">
          <cell r="A1507">
            <v>2</v>
          </cell>
          <cell r="B1507" t="str">
            <v xml:space="preserve">85000 </v>
          </cell>
          <cell r="C1507" t="str">
            <v>0811</v>
          </cell>
          <cell r="X1507">
            <v>7709</v>
          </cell>
        </row>
        <row r="1508">
          <cell r="A1508">
            <v>2</v>
          </cell>
          <cell r="B1508" t="str">
            <v xml:space="preserve">72600 </v>
          </cell>
          <cell r="C1508" t="str">
            <v>0811</v>
          </cell>
          <cell r="X1508">
            <v>8209</v>
          </cell>
        </row>
        <row r="1509">
          <cell r="A1509">
            <v>2</v>
          </cell>
          <cell r="B1509" t="str">
            <v xml:space="preserve">85010 </v>
          </cell>
          <cell r="C1509" t="str">
            <v>0811</v>
          </cell>
          <cell r="X1509">
            <v>9219</v>
          </cell>
        </row>
        <row r="1510">
          <cell r="A1510">
            <v>2</v>
          </cell>
          <cell r="B1510" t="str">
            <v xml:space="preserve">72900 </v>
          </cell>
          <cell r="C1510" t="str">
            <v>0811</v>
          </cell>
          <cell r="X1510">
            <v>10196</v>
          </cell>
        </row>
        <row r="1511">
          <cell r="A1511">
            <v>2</v>
          </cell>
          <cell r="B1511" t="str">
            <v xml:space="preserve">72590 </v>
          </cell>
          <cell r="C1511" t="str">
            <v>0811</v>
          </cell>
          <cell r="X1511">
            <v>10666</v>
          </cell>
        </row>
        <row r="1512">
          <cell r="A1512">
            <v>2</v>
          </cell>
          <cell r="B1512" t="str">
            <v xml:space="preserve">72150 </v>
          </cell>
          <cell r="C1512" t="str">
            <v>0811</v>
          </cell>
          <cell r="X1512">
            <v>21328</v>
          </cell>
        </row>
        <row r="1513">
          <cell r="A1513">
            <v>2</v>
          </cell>
          <cell r="B1513" t="str">
            <v xml:space="preserve">72630 </v>
          </cell>
          <cell r="C1513" t="str">
            <v>0811</v>
          </cell>
          <cell r="X1513">
            <v>30600</v>
          </cell>
        </row>
        <row r="1514">
          <cell r="A1514">
            <v>2</v>
          </cell>
          <cell r="B1514" t="str">
            <v xml:space="preserve">72630 </v>
          </cell>
          <cell r="C1514" t="str">
            <v>0811</v>
          </cell>
          <cell r="X1514">
            <v>32883</v>
          </cell>
        </row>
        <row r="1515">
          <cell r="A1515">
            <v>2</v>
          </cell>
          <cell r="B1515" t="str">
            <v xml:space="preserve">72520 </v>
          </cell>
          <cell r="C1515" t="str">
            <v>0811</v>
          </cell>
          <cell r="X1515">
            <v>35211</v>
          </cell>
        </row>
        <row r="1516">
          <cell r="A1516">
            <v>2</v>
          </cell>
          <cell r="B1516" t="str">
            <v xml:space="preserve">72100 </v>
          </cell>
          <cell r="C1516" t="str">
            <v>0811</v>
          </cell>
          <cell r="X1516">
            <v>49998</v>
          </cell>
        </row>
        <row r="1517">
          <cell r="A1517">
            <v>2</v>
          </cell>
          <cell r="B1517" t="str">
            <v xml:space="preserve">72600 </v>
          </cell>
          <cell r="C1517" t="str">
            <v>0811</v>
          </cell>
          <cell r="X1517">
            <v>50667</v>
          </cell>
        </row>
        <row r="1518">
          <cell r="A1518">
            <v>2</v>
          </cell>
          <cell r="B1518" t="str">
            <v xml:space="preserve">88900 </v>
          </cell>
          <cell r="C1518" t="str">
            <v>0811</v>
          </cell>
          <cell r="X1518">
            <v>55838</v>
          </cell>
        </row>
        <row r="1519">
          <cell r="A1519">
            <v>2</v>
          </cell>
          <cell r="B1519" t="str">
            <v xml:space="preserve">72111 </v>
          </cell>
          <cell r="C1519" t="str">
            <v>0811</v>
          </cell>
          <cell r="X1519">
            <v>97361</v>
          </cell>
        </row>
        <row r="1520">
          <cell r="A1520">
            <v>2</v>
          </cell>
          <cell r="B1520" t="str">
            <v xml:space="preserve">85200 </v>
          </cell>
          <cell r="C1520" t="str">
            <v>0811</v>
          </cell>
          <cell r="X1520">
            <v>108000</v>
          </cell>
        </row>
        <row r="1521">
          <cell r="A1521">
            <v>2</v>
          </cell>
          <cell r="B1521" t="str">
            <v xml:space="preserve">85430 </v>
          </cell>
          <cell r="C1521" t="str">
            <v>0811</v>
          </cell>
          <cell r="X1521">
            <v>142119</v>
          </cell>
        </row>
        <row r="1522">
          <cell r="A1522">
            <v>2</v>
          </cell>
          <cell r="B1522" t="str">
            <v xml:space="preserve">85430 </v>
          </cell>
          <cell r="C1522" t="str">
            <v>0811</v>
          </cell>
          <cell r="X1522">
            <v>240009</v>
          </cell>
        </row>
        <row r="1523">
          <cell r="A1523">
            <v>2</v>
          </cell>
          <cell r="B1523" t="str">
            <v xml:space="preserve">85000 </v>
          </cell>
          <cell r="C1523" t="str">
            <v>0811</v>
          </cell>
          <cell r="X1523">
            <v>869845</v>
          </cell>
        </row>
        <row r="1524">
          <cell r="A1524">
            <v>2</v>
          </cell>
          <cell r="B1524" t="str">
            <v xml:space="preserve">72131 </v>
          </cell>
          <cell r="C1524" t="str">
            <v>0891</v>
          </cell>
          <cell r="X1524">
            <v>91</v>
          </cell>
        </row>
        <row r="1525">
          <cell r="A1525">
            <v>2</v>
          </cell>
          <cell r="B1525" t="str">
            <v xml:space="preserve">72150 </v>
          </cell>
          <cell r="C1525" t="str">
            <v>0891</v>
          </cell>
          <cell r="X1525">
            <v>240</v>
          </cell>
        </row>
        <row r="1526">
          <cell r="A1526">
            <v>2</v>
          </cell>
          <cell r="B1526" t="str">
            <v xml:space="preserve">72146 </v>
          </cell>
          <cell r="C1526" t="str">
            <v>0891</v>
          </cell>
          <cell r="X1526">
            <v>500</v>
          </cell>
        </row>
        <row r="1527">
          <cell r="A1527">
            <v>2</v>
          </cell>
          <cell r="B1527" t="str">
            <v xml:space="preserve">72130 </v>
          </cell>
          <cell r="C1527" t="str">
            <v>0891</v>
          </cell>
          <cell r="X1527">
            <v>561</v>
          </cell>
        </row>
        <row r="1528">
          <cell r="A1528">
            <v>2</v>
          </cell>
          <cell r="B1528" t="str">
            <v xml:space="preserve">72603 </v>
          </cell>
          <cell r="C1528" t="str">
            <v>0891</v>
          </cell>
          <cell r="X1528">
            <v>714</v>
          </cell>
        </row>
        <row r="1529">
          <cell r="A1529">
            <v>2</v>
          </cell>
          <cell r="B1529" t="str">
            <v xml:space="preserve">72600 </v>
          </cell>
          <cell r="C1529" t="str">
            <v>0891</v>
          </cell>
          <cell r="X1529">
            <v>750</v>
          </cell>
        </row>
        <row r="1530">
          <cell r="A1530">
            <v>2</v>
          </cell>
          <cell r="B1530" t="str">
            <v xml:space="preserve">72151 </v>
          </cell>
          <cell r="C1530" t="str">
            <v>0891</v>
          </cell>
          <cell r="X1530">
            <v>1400</v>
          </cell>
        </row>
        <row r="1531">
          <cell r="A1531">
            <v>2</v>
          </cell>
          <cell r="B1531" t="str">
            <v xml:space="preserve">72145 </v>
          </cell>
          <cell r="C1531" t="str">
            <v>0891</v>
          </cell>
          <cell r="X1531">
            <v>1560</v>
          </cell>
        </row>
        <row r="1532">
          <cell r="A1532">
            <v>2</v>
          </cell>
          <cell r="B1532" t="str">
            <v xml:space="preserve">72590 </v>
          </cell>
          <cell r="C1532" t="str">
            <v>0891</v>
          </cell>
          <cell r="X1532">
            <v>1600</v>
          </cell>
        </row>
        <row r="1533">
          <cell r="A1533">
            <v>2</v>
          </cell>
          <cell r="B1533" t="str">
            <v xml:space="preserve">72180 </v>
          </cell>
          <cell r="C1533" t="str">
            <v>0891</v>
          </cell>
          <cell r="X1533">
            <v>2000</v>
          </cell>
        </row>
        <row r="1534">
          <cell r="A1534">
            <v>2</v>
          </cell>
          <cell r="B1534" t="str">
            <v xml:space="preserve">72148 </v>
          </cell>
          <cell r="C1534" t="str">
            <v>0891</v>
          </cell>
          <cell r="X1534">
            <v>2500</v>
          </cell>
        </row>
        <row r="1535">
          <cell r="A1535">
            <v>2</v>
          </cell>
          <cell r="B1535" t="str">
            <v xml:space="preserve">72180 </v>
          </cell>
          <cell r="C1535" t="str">
            <v>0891</v>
          </cell>
          <cell r="X1535">
            <v>2500</v>
          </cell>
        </row>
        <row r="1536">
          <cell r="A1536">
            <v>2</v>
          </cell>
          <cell r="B1536" t="str">
            <v xml:space="preserve">72520 </v>
          </cell>
          <cell r="C1536" t="str">
            <v>0891</v>
          </cell>
          <cell r="X1536">
            <v>2900</v>
          </cell>
        </row>
        <row r="1537">
          <cell r="A1537">
            <v>2</v>
          </cell>
          <cell r="B1537" t="str">
            <v xml:space="preserve">72630 </v>
          </cell>
          <cell r="C1537" t="str">
            <v>0891</v>
          </cell>
          <cell r="X1537">
            <v>3600</v>
          </cell>
        </row>
        <row r="1538">
          <cell r="A1538">
            <v>2</v>
          </cell>
          <cell r="B1538" t="str">
            <v xml:space="preserve">72600 </v>
          </cell>
          <cell r="C1538" t="str">
            <v>0891</v>
          </cell>
          <cell r="X1538">
            <v>4000</v>
          </cell>
        </row>
        <row r="1539">
          <cell r="A1539">
            <v>2</v>
          </cell>
          <cell r="B1539" t="str">
            <v xml:space="preserve">72630 </v>
          </cell>
          <cell r="C1539" t="str">
            <v>0891</v>
          </cell>
          <cell r="X1539">
            <v>5000</v>
          </cell>
        </row>
        <row r="1540">
          <cell r="A1540">
            <v>2</v>
          </cell>
          <cell r="B1540" t="str">
            <v xml:space="preserve">72111 </v>
          </cell>
          <cell r="C1540" t="str">
            <v>0891</v>
          </cell>
          <cell r="X1540">
            <v>11000</v>
          </cell>
        </row>
        <row r="1541">
          <cell r="A1541">
            <v>2</v>
          </cell>
          <cell r="B1541" t="str">
            <v xml:space="preserve">72147 </v>
          </cell>
          <cell r="C1541" t="str">
            <v>0891</v>
          </cell>
          <cell r="X1541">
            <v>12342</v>
          </cell>
        </row>
        <row r="1542">
          <cell r="A1542">
            <v>2</v>
          </cell>
          <cell r="B1542" t="str">
            <v xml:space="preserve">72760 </v>
          </cell>
          <cell r="C1542" t="str">
            <v>0891</v>
          </cell>
          <cell r="X1542">
            <v>20000</v>
          </cell>
        </row>
        <row r="1543">
          <cell r="A1543">
            <v>2</v>
          </cell>
          <cell r="B1543" t="str">
            <v xml:space="preserve">88400 </v>
          </cell>
          <cell r="C1543" t="str">
            <v>0891</v>
          </cell>
          <cell r="X1543">
            <v>101520</v>
          </cell>
        </row>
        <row r="1544">
          <cell r="A1544">
            <v>2</v>
          </cell>
          <cell r="B1544" t="str">
            <v xml:space="preserve">72100 </v>
          </cell>
          <cell r="C1544" t="str">
            <v>0891</v>
          </cell>
          <cell r="X1544">
            <v>110440</v>
          </cell>
        </row>
        <row r="1545">
          <cell r="A1545">
            <v>2</v>
          </cell>
          <cell r="B1545" t="str">
            <v xml:space="preserve">72115 </v>
          </cell>
          <cell r="C1545" t="str">
            <v>0891</v>
          </cell>
          <cell r="X1545">
            <v>121588</v>
          </cell>
        </row>
        <row r="1546">
          <cell r="A1546">
            <v>2</v>
          </cell>
          <cell r="B1546" t="str">
            <v xml:space="preserve">72112 </v>
          </cell>
          <cell r="C1546" t="str">
            <v>0892</v>
          </cell>
          <cell r="X1546">
            <v>190</v>
          </cell>
        </row>
        <row r="1547">
          <cell r="A1547">
            <v>2</v>
          </cell>
          <cell r="B1547" t="str">
            <v xml:space="preserve">72135 </v>
          </cell>
          <cell r="C1547" t="str">
            <v>0892</v>
          </cell>
          <cell r="X1547">
            <v>408</v>
          </cell>
        </row>
        <row r="1548">
          <cell r="A1548">
            <v>2</v>
          </cell>
          <cell r="B1548" t="str">
            <v xml:space="preserve">72150 </v>
          </cell>
          <cell r="C1548" t="str">
            <v>0892</v>
          </cell>
          <cell r="X1548">
            <v>552</v>
          </cell>
        </row>
        <row r="1549">
          <cell r="A1549">
            <v>2</v>
          </cell>
          <cell r="B1549" t="str">
            <v xml:space="preserve">72180 </v>
          </cell>
          <cell r="C1549" t="str">
            <v>0892</v>
          </cell>
          <cell r="X1549">
            <v>1000</v>
          </cell>
        </row>
        <row r="1550">
          <cell r="A1550">
            <v>2</v>
          </cell>
          <cell r="B1550" t="str">
            <v xml:space="preserve">72180 </v>
          </cell>
          <cell r="C1550" t="str">
            <v>0892</v>
          </cell>
          <cell r="X1550">
            <v>1500</v>
          </cell>
        </row>
        <row r="1551">
          <cell r="A1551">
            <v>2</v>
          </cell>
          <cell r="B1551" t="str">
            <v xml:space="preserve">72148 </v>
          </cell>
          <cell r="C1551" t="str">
            <v>0892</v>
          </cell>
          <cell r="X1551">
            <v>1500</v>
          </cell>
        </row>
        <row r="1552">
          <cell r="A1552">
            <v>2</v>
          </cell>
          <cell r="B1552" t="str">
            <v xml:space="preserve">72146 </v>
          </cell>
          <cell r="C1552" t="str">
            <v>0892</v>
          </cell>
          <cell r="X1552">
            <v>2560</v>
          </cell>
        </row>
        <row r="1553">
          <cell r="A1553">
            <v>2</v>
          </cell>
          <cell r="B1553" t="str">
            <v xml:space="preserve">72600 </v>
          </cell>
          <cell r="C1553" t="str">
            <v>0892</v>
          </cell>
          <cell r="X1553">
            <v>3116</v>
          </cell>
        </row>
        <row r="1554">
          <cell r="A1554">
            <v>2</v>
          </cell>
          <cell r="B1554" t="str">
            <v xml:space="preserve">72151 </v>
          </cell>
          <cell r="C1554" t="str">
            <v>0892</v>
          </cell>
          <cell r="X1554">
            <v>3516</v>
          </cell>
        </row>
        <row r="1555">
          <cell r="A1555">
            <v>2</v>
          </cell>
          <cell r="B1555" t="str">
            <v xml:space="preserve">72630 </v>
          </cell>
          <cell r="C1555" t="str">
            <v>0892</v>
          </cell>
          <cell r="X1555">
            <v>8000</v>
          </cell>
        </row>
        <row r="1556">
          <cell r="A1556">
            <v>2</v>
          </cell>
          <cell r="B1556" t="str">
            <v xml:space="preserve">72520 </v>
          </cell>
          <cell r="C1556" t="str">
            <v>0892</v>
          </cell>
          <cell r="X1556">
            <v>8524</v>
          </cell>
        </row>
        <row r="1557">
          <cell r="A1557">
            <v>2</v>
          </cell>
          <cell r="B1557" t="str">
            <v xml:space="preserve">72630 </v>
          </cell>
          <cell r="C1557" t="str">
            <v>0892</v>
          </cell>
          <cell r="X1557">
            <v>10000</v>
          </cell>
        </row>
        <row r="1558">
          <cell r="A1558">
            <v>2</v>
          </cell>
          <cell r="B1558" t="str">
            <v xml:space="preserve">85700 </v>
          </cell>
          <cell r="C1558" t="str">
            <v>0892</v>
          </cell>
          <cell r="X1558">
            <v>10200</v>
          </cell>
        </row>
        <row r="1559">
          <cell r="A1559">
            <v>2</v>
          </cell>
          <cell r="B1559" t="str">
            <v xml:space="preserve">72600 </v>
          </cell>
          <cell r="C1559" t="str">
            <v>0892</v>
          </cell>
          <cell r="X1559">
            <v>20736</v>
          </cell>
        </row>
        <row r="1560">
          <cell r="A1560">
            <v>2</v>
          </cell>
          <cell r="B1560" t="str">
            <v xml:space="preserve">88400 </v>
          </cell>
          <cell r="C1560" t="str">
            <v>0892</v>
          </cell>
          <cell r="X1560">
            <v>41592</v>
          </cell>
        </row>
        <row r="1561">
          <cell r="A1561">
            <v>2</v>
          </cell>
          <cell r="B1561" t="str">
            <v xml:space="preserve">72111 </v>
          </cell>
          <cell r="C1561" t="str">
            <v>0892</v>
          </cell>
          <cell r="X1561">
            <v>67014</v>
          </cell>
        </row>
        <row r="1562">
          <cell r="A1562">
            <v>2</v>
          </cell>
          <cell r="B1562" t="str">
            <v xml:space="preserve">72118 </v>
          </cell>
          <cell r="C1562" t="str">
            <v>0892</v>
          </cell>
          <cell r="X1562">
            <v>74358</v>
          </cell>
        </row>
        <row r="1563">
          <cell r="A1563">
            <v>2</v>
          </cell>
          <cell r="B1563" t="str">
            <v xml:space="preserve">85000 </v>
          </cell>
          <cell r="C1563" t="str">
            <v>0892</v>
          </cell>
          <cell r="X1563">
            <v>75076</v>
          </cell>
        </row>
        <row r="1564">
          <cell r="A1564">
            <v>2</v>
          </cell>
          <cell r="B1564" t="str">
            <v xml:space="preserve">72113 </v>
          </cell>
          <cell r="C1564" t="str">
            <v>0892</v>
          </cell>
          <cell r="X1564">
            <v>82540</v>
          </cell>
        </row>
        <row r="1565">
          <cell r="A1565">
            <v>2</v>
          </cell>
          <cell r="B1565" t="str">
            <v xml:space="preserve">85040 </v>
          </cell>
          <cell r="C1565" t="str">
            <v>0892</v>
          </cell>
          <cell r="X1565">
            <v>125051</v>
          </cell>
        </row>
        <row r="1566">
          <cell r="A1566">
            <v>2</v>
          </cell>
          <cell r="B1566" t="str">
            <v xml:space="preserve">85040 </v>
          </cell>
          <cell r="C1566" t="str">
            <v>0892</v>
          </cell>
          <cell r="X1566">
            <v>170336</v>
          </cell>
        </row>
        <row r="1567">
          <cell r="A1567">
            <v>2</v>
          </cell>
          <cell r="B1567" t="str">
            <v xml:space="preserve">85000 </v>
          </cell>
          <cell r="C1567" t="str">
            <v>0892</v>
          </cell>
          <cell r="X1567">
            <v>186000</v>
          </cell>
        </row>
        <row r="1568">
          <cell r="A1568">
            <v>2</v>
          </cell>
          <cell r="B1568" t="str">
            <v xml:space="preserve">88421 </v>
          </cell>
          <cell r="C1568" t="str">
            <v>0842</v>
          </cell>
          <cell r="X1568">
            <v>-66299</v>
          </cell>
        </row>
        <row r="1569">
          <cell r="A1569">
            <v>2</v>
          </cell>
          <cell r="B1569" t="str">
            <v xml:space="preserve">85721 </v>
          </cell>
          <cell r="C1569" t="str">
            <v>0842</v>
          </cell>
          <cell r="X1569">
            <v>-3060</v>
          </cell>
        </row>
        <row r="1570">
          <cell r="A1570">
            <v>2</v>
          </cell>
          <cell r="B1570" t="str">
            <v xml:space="preserve">72116 </v>
          </cell>
          <cell r="C1570" t="str">
            <v>0842</v>
          </cell>
          <cell r="X1570">
            <v>-61.6</v>
          </cell>
        </row>
        <row r="1571">
          <cell r="A1571">
            <v>2</v>
          </cell>
          <cell r="B1571" t="str">
            <v xml:space="preserve">72762 </v>
          </cell>
          <cell r="C1571" t="str">
            <v>0842</v>
          </cell>
          <cell r="X1571">
            <v>100</v>
          </cell>
        </row>
        <row r="1572">
          <cell r="A1572">
            <v>2</v>
          </cell>
          <cell r="B1572" t="str">
            <v xml:space="preserve">72830 </v>
          </cell>
          <cell r="C1572" t="str">
            <v>0842</v>
          </cell>
          <cell r="X1572">
            <v>255</v>
          </cell>
        </row>
        <row r="1573">
          <cell r="A1573">
            <v>2</v>
          </cell>
          <cell r="B1573" t="str">
            <v xml:space="preserve">72131 </v>
          </cell>
          <cell r="C1573" t="str">
            <v>0842</v>
          </cell>
          <cell r="X1573">
            <v>512</v>
          </cell>
        </row>
        <row r="1574">
          <cell r="A1574">
            <v>2</v>
          </cell>
          <cell r="B1574" t="str">
            <v xml:space="preserve">72135 </v>
          </cell>
          <cell r="C1574" t="str">
            <v>0842</v>
          </cell>
          <cell r="X1574">
            <v>512</v>
          </cell>
        </row>
        <row r="1575">
          <cell r="A1575">
            <v>2</v>
          </cell>
          <cell r="B1575" t="str">
            <v xml:space="preserve">72929 </v>
          </cell>
          <cell r="C1575" t="str">
            <v>0842</v>
          </cell>
          <cell r="X1575">
            <v>948</v>
          </cell>
        </row>
        <row r="1576">
          <cell r="A1576">
            <v>2</v>
          </cell>
          <cell r="B1576" t="str">
            <v xml:space="preserve">72632 </v>
          </cell>
          <cell r="C1576" t="str">
            <v>0842</v>
          </cell>
          <cell r="X1576">
            <v>955.85</v>
          </cell>
        </row>
        <row r="1577">
          <cell r="A1577">
            <v>2</v>
          </cell>
          <cell r="B1577" t="str">
            <v xml:space="preserve">72146 </v>
          </cell>
          <cell r="C1577" t="str">
            <v>0842</v>
          </cell>
          <cell r="X1577">
            <v>1020</v>
          </cell>
        </row>
        <row r="1578">
          <cell r="A1578">
            <v>2</v>
          </cell>
          <cell r="B1578" t="str">
            <v xml:space="preserve">70150 </v>
          </cell>
          <cell r="C1578" t="str">
            <v>0842</v>
          </cell>
          <cell r="X1578">
            <v>1024</v>
          </cell>
        </row>
        <row r="1579">
          <cell r="A1579">
            <v>2</v>
          </cell>
          <cell r="B1579" t="str">
            <v xml:space="preserve">72130 </v>
          </cell>
          <cell r="C1579" t="str">
            <v>0842</v>
          </cell>
          <cell r="X1579">
            <v>1024</v>
          </cell>
        </row>
        <row r="1580">
          <cell r="A1580">
            <v>2</v>
          </cell>
          <cell r="B1580" t="str">
            <v xml:space="preserve">88900 </v>
          </cell>
          <cell r="C1580" t="str">
            <v>0842</v>
          </cell>
          <cell r="X1580">
            <v>1530</v>
          </cell>
        </row>
        <row r="1581">
          <cell r="A1581">
            <v>2</v>
          </cell>
          <cell r="B1581" t="str">
            <v xml:space="preserve">85720 </v>
          </cell>
          <cell r="C1581" t="str">
            <v>0842</v>
          </cell>
          <cell r="X1581">
            <v>2036</v>
          </cell>
        </row>
        <row r="1582">
          <cell r="A1582">
            <v>2</v>
          </cell>
          <cell r="B1582" t="str">
            <v xml:space="preserve">88820 </v>
          </cell>
          <cell r="C1582" t="str">
            <v>0842</v>
          </cell>
          <cell r="X1582">
            <v>2036</v>
          </cell>
        </row>
        <row r="1583">
          <cell r="A1583">
            <v>2</v>
          </cell>
          <cell r="B1583" t="str">
            <v xml:space="preserve">72603 </v>
          </cell>
          <cell r="C1583" t="str">
            <v>0842</v>
          </cell>
          <cell r="X1583">
            <v>3000</v>
          </cell>
        </row>
        <row r="1584">
          <cell r="A1584">
            <v>2</v>
          </cell>
          <cell r="B1584" t="str">
            <v xml:space="preserve">72720 </v>
          </cell>
          <cell r="C1584" t="str">
            <v>0842</v>
          </cell>
          <cell r="X1584">
            <v>3000</v>
          </cell>
        </row>
        <row r="1585">
          <cell r="A1585">
            <v>2</v>
          </cell>
          <cell r="B1585" t="str">
            <v xml:space="preserve">72180 </v>
          </cell>
          <cell r="C1585" t="str">
            <v>0842</v>
          </cell>
          <cell r="X1585">
            <v>3060</v>
          </cell>
        </row>
        <row r="1586">
          <cell r="A1586">
            <v>2</v>
          </cell>
          <cell r="B1586" t="str">
            <v xml:space="preserve">72920 </v>
          </cell>
          <cell r="C1586" t="str">
            <v>0842</v>
          </cell>
          <cell r="X1586">
            <v>4449.16</v>
          </cell>
        </row>
        <row r="1587">
          <cell r="A1587">
            <v>2</v>
          </cell>
          <cell r="B1587" t="str">
            <v xml:space="preserve">72180 </v>
          </cell>
          <cell r="C1587" t="str">
            <v>0842</v>
          </cell>
          <cell r="X1587">
            <v>4788</v>
          </cell>
        </row>
        <row r="1588">
          <cell r="A1588">
            <v>2</v>
          </cell>
          <cell r="B1588" t="str">
            <v xml:space="preserve">72239 </v>
          </cell>
          <cell r="C1588" t="str">
            <v>0842</v>
          </cell>
          <cell r="X1588">
            <v>5096</v>
          </cell>
        </row>
        <row r="1589">
          <cell r="A1589">
            <v>2</v>
          </cell>
          <cell r="B1589" t="str">
            <v xml:space="preserve">72148 </v>
          </cell>
          <cell r="C1589" t="str">
            <v>0842</v>
          </cell>
          <cell r="X1589">
            <v>5100</v>
          </cell>
        </row>
        <row r="1590">
          <cell r="A1590">
            <v>2</v>
          </cell>
          <cell r="B1590" t="str">
            <v xml:space="preserve">72603 </v>
          </cell>
          <cell r="C1590" t="str">
            <v>0842</v>
          </cell>
          <cell r="X1590">
            <v>6000</v>
          </cell>
        </row>
        <row r="1591">
          <cell r="A1591">
            <v>2</v>
          </cell>
          <cell r="B1591" t="str">
            <v xml:space="preserve">72118 </v>
          </cell>
          <cell r="C1591" t="str">
            <v>0842</v>
          </cell>
          <cell r="X1591">
            <v>9600</v>
          </cell>
        </row>
        <row r="1592">
          <cell r="A1592">
            <v>2</v>
          </cell>
          <cell r="B1592" t="str">
            <v xml:space="preserve">72590 </v>
          </cell>
          <cell r="C1592" t="str">
            <v>0842</v>
          </cell>
          <cell r="X1592">
            <v>10710</v>
          </cell>
        </row>
        <row r="1593">
          <cell r="A1593">
            <v>2</v>
          </cell>
          <cell r="B1593" t="str">
            <v xml:space="preserve">72632 </v>
          </cell>
          <cell r="C1593" t="str">
            <v>0842</v>
          </cell>
          <cell r="X1593">
            <v>10860.67</v>
          </cell>
        </row>
        <row r="1594">
          <cell r="A1594">
            <v>2</v>
          </cell>
          <cell r="B1594" t="str">
            <v xml:space="preserve">72150 </v>
          </cell>
          <cell r="C1594" t="str">
            <v>0842</v>
          </cell>
          <cell r="X1594">
            <v>15300</v>
          </cell>
        </row>
        <row r="1595">
          <cell r="A1595">
            <v>2</v>
          </cell>
          <cell r="B1595" t="str">
            <v xml:space="preserve">72600 </v>
          </cell>
          <cell r="C1595" t="str">
            <v>0842</v>
          </cell>
          <cell r="X1595">
            <v>21828</v>
          </cell>
        </row>
        <row r="1596">
          <cell r="A1596">
            <v>2</v>
          </cell>
          <cell r="B1596" t="str">
            <v xml:space="preserve">72111 </v>
          </cell>
          <cell r="C1596" t="str">
            <v>0842</v>
          </cell>
          <cell r="X1596">
            <v>25000</v>
          </cell>
        </row>
        <row r="1597">
          <cell r="A1597">
            <v>2</v>
          </cell>
          <cell r="B1597" t="str">
            <v xml:space="preserve">85713 </v>
          </cell>
          <cell r="C1597" t="str">
            <v>0842</v>
          </cell>
          <cell r="X1597">
            <v>30480</v>
          </cell>
        </row>
        <row r="1598">
          <cell r="A1598">
            <v>2</v>
          </cell>
          <cell r="B1598" t="str">
            <v xml:space="preserve">88400 </v>
          </cell>
          <cell r="C1598" t="str">
            <v>0842</v>
          </cell>
          <cell r="X1598">
            <v>31416</v>
          </cell>
        </row>
        <row r="1599">
          <cell r="A1599">
            <v>2</v>
          </cell>
          <cell r="B1599" t="str">
            <v xml:space="preserve">72630 </v>
          </cell>
          <cell r="C1599" t="str">
            <v>0842</v>
          </cell>
          <cell r="X1599">
            <v>35696</v>
          </cell>
        </row>
        <row r="1600">
          <cell r="A1600">
            <v>2</v>
          </cell>
          <cell r="B1600" t="str">
            <v xml:space="preserve">88913 </v>
          </cell>
          <cell r="C1600" t="str">
            <v>0842</v>
          </cell>
          <cell r="X1600">
            <v>38316</v>
          </cell>
        </row>
        <row r="1601">
          <cell r="A1601">
            <v>2</v>
          </cell>
          <cell r="B1601" t="str">
            <v xml:space="preserve">72520 </v>
          </cell>
          <cell r="C1601" t="str">
            <v>0842</v>
          </cell>
          <cell r="X1601">
            <v>40158</v>
          </cell>
        </row>
        <row r="1602">
          <cell r="A1602">
            <v>2</v>
          </cell>
          <cell r="B1602" t="str">
            <v xml:space="preserve">85700 </v>
          </cell>
          <cell r="C1602" t="str">
            <v>0842</v>
          </cell>
          <cell r="X1602">
            <v>53750</v>
          </cell>
        </row>
        <row r="1603">
          <cell r="A1603">
            <v>2</v>
          </cell>
          <cell r="B1603" t="str">
            <v xml:space="preserve">88413 </v>
          </cell>
          <cell r="C1603" t="str">
            <v>0842</v>
          </cell>
          <cell r="X1603">
            <v>75648</v>
          </cell>
        </row>
        <row r="1604">
          <cell r="A1604">
            <v>2</v>
          </cell>
          <cell r="B1604" t="str">
            <v xml:space="preserve">72600 </v>
          </cell>
          <cell r="C1604" t="str">
            <v>0842</v>
          </cell>
          <cell r="X1604">
            <v>75867</v>
          </cell>
        </row>
        <row r="1605">
          <cell r="A1605">
            <v>2</v>
          </cell>
          <cell r="B1605" t="str">
            <v xml:space="preserve">88400 </v>
          </cell>
          <cell r="C1605" t="str">
            <v>0842</v>
          </cell>
          <cell r="X1605">
            <v>77992</v>
          </cell>
        </row>
        <row r="1606">
          <cell r="A1606">
            <v>2</v>
          </cell>
          <cell r="B1606" t="str">
            <v xml:space="preserve">85700 </v>
          </cell>
          <cell r="C1606" t="str">
            <v>0842</v>
          </cell>
          <cell r="X1606">
            <v>85171</v>
          </cell>
        </row>
        <row r="1607">
          <cell r="A1607">
            <v>2</v>
          </cell>
          <cell r="B1607" t="str">
            <v xml:space="preserve">72630 </v>
          </cell>
          <cell r="C1607" t="str">
            <v>0842</v>
          </cell>
          <cell r="X1607">
            <v>87848</v>
          </cell>
        </row>
        <row r="1608">
          <cell r="A1608">
            <v>2</v>
          </cell>
          <cell r="B1608" t="str">
            <v xml:space="preserve">87500 </v>
          </cell>
          <cell r="C1608" t="str">
            <v>0843</v>
          </cell>
          <cell r="X1608">
            <v>134</v>
          </cell>
        </row>
        <row r="1609">
          <cell r="A1609">
            <v>2</v>
          </cell>
          <cell r="B1609" t="str">
            <v xml:space="preserve">72111 </v>
          </cell>
          <cell r="C1609" t="str">
            <v>0843</v>
          </cell>
          <cell r="X1609">
            <v>22774</v>
          </cell>
        </row>
        <row r="1610">
          <cell r="A1610">
            <v>2</v>
          </cell>
          <cell r="B1610" t="str">
            <v xml:space="preserve">85700 </v>
          </cell>
          <cell r="C1610" t="str">
            <v>0843</v>
          </cell>
          <cell r="X1610">
            <v>125252</v>
          </cell>
        </row>
        <row r="1611">
          <cell r="A1611">
            <v>2</v>
          </cell>
          <cell r="B1611" t="str">
            <v xml:space="preserve">85700 </v>
          </cell>
          <cell r="C1611" t="str">
            <v>0843</v>
          </cell>
          <cell r="X1611">
            <v>230607</v>
          </cell>
        </row>
        <row r="1612">
          <cell r="A1612">
            <v>2</v>
          </cell>
          <cell r="B1612" t="str">
            <v xml:space="preserve">72112 </v>
          </cell>
          <cell r="C1612" t="str">
            <v>0844</v>
          </cell>
          <cell r="X1612">
            <v>32.1</v>
          </cell>
        </row>
        <row r="1613">
          <cell r="A1613">
            <v>2</v>
          </cell>
          <cell r="B1613" t="str">
            <v xml:space="preserve">72111 </v>
          </cell>
          <cell r="C1613" t="str">
            <v>0844</v>
          </cell>
          <cell r="X1613">
            <v>68684</v>
          </cell>
        </row>
        <row r="1614">
          <cell r="A1614">
            <v>2</v>
          </cell>
          <cell r="B1614" t="str">
            <v xml:space="preserve">85700 </v>
          </cell>
          <cell r="C1614" t="str">
            <v>0844</v>
          </cell>
          <cell r="X1614">
            <v>169086</v>
          </cell>
        </row>
        <row r="1615">
          <cell r="A1615">
            <v>2</v>
          </cell>
          <cell r="B1615" t="str">
            <v xml:space="preserve">88400 </v>
          </cell>
          <cell r="C1615" t="str">
            <v>0844</v>
          </cell>
          <cell r="X1615">
            <v>222666</v>
          </cell>
        </row>
        <row r="1616">
          <cell r="A1616">
            <v>2</v>
          </cell>
          <cell r="B1616" t="str">
            <v xml:space="preserve">85700 </v>
          </cell>
          <cell r="C1616" t="str">
            <v>0844</v>
          </cell>
          <cell r="X1616">
            <v>259671</v>
          </cell>
        </row>
        <row r="1617">
          <cell r="A1617">
            <v>2</v>
          </cell>
          <cell r="B1617" t="str">
            <v xml:space="preserve">88400 </v>
          </cell>
          <cell r="C1617" t="str">
            <v>0844</v>
          </cell>
          <cell r="X1617">
            <v>339626</v>
          </cell>
        </row>
        <row r="1618">
          <cell r="A1618">
            <v>2</v>
          </cell>
          <cell r="B1618" t="str">
            <v xml:space="preserve">87300 </v>
          </cell>
          <cell r="C1618" t="str">
            <v>0845</v>
          </cell>
          <cell r="X1618">
            <v>172</v>
          </cell>
        </row>
        <row r="1619">
          <cell r="A1619">
            <v>2</v>
          </cell>
          <cell r="B1619" t="str">
            <v xml:space="preserve">72111 </v>
          </cell>
          <cell r="C1619" t="str">
            <v>0845</v>
          </cell>
          <cell r="X1619">
            <v>45248</v>
          </cell>
        </row>
        <row r="1620">
          <cell r="A1620">
            <v>2</v>
          </cell>
          <cell r="B1620" t="str">
            <v xml:space="preserve">85700 </v>
          </cell>
          <cell r="C1620" t="str">
            <v>0845</v>
          </cell>
          <cell r="X1620">
            <v>165848</v>
          </cell>
        </row>
        <row r="1621">
          <cell r="A1621">
            <v>2</v>
          </cell>
          <cell r="B1621" t="str">
            <v xml:space="preserve">88400 </v>
          </cell>
          <cell r="C1621" t="str">
            <v>0845</v>
          </cell>
          <cell r="X1621">
            <v>167043</v>
          </cell>
        </row>
        <row r="1622">
          <cell r="A1622">
            <v>2</v>
          </cell>
          <cell r="B1622" t="str">
            <v xml:space="preserve">88400 </v>
          </cell>
          <cell r="C1622" t="str">
            <v>0845</v>
          </cell>
          <cell r="X1622">
            <v>197880</v>
          </cell>
        </row>
        <row r="1623">
          <cell r="A1623">
            <v>2</v>
          </cell>
          <cell r="B1623" t="str">
            <v xml:space="preserve">85700 </v>
          </cell>
          <cell r="C1623" t="str">
            <v>0845</v>
          </cell>
          <cell r="X1623">
            <v>254864</v>
          </cell>
        </row>
        <row r="1624">
          <cell r="A1624">
            <v>2</v>
          </cell>
          <cell r="B1624" t="str">
            <v xml:space="preserve">72111 </v>
          </cell>
          <cell r="C1624" t="str">
            <v>0846</v>
          </cell>
          <cell r="X1624">
            <v>32436</v>
          </cell>
        </row>
        <row r="1625">
          <cell r="A1625">
            <v>2</v>
          </cell>
          <cell r="B1625" t="str">
            <v xml:space="preserve">85700 </v>
          </cell>
          <cell r="C1625" t="str">
            <v>0846</v>
          </cell>
          <cell r="X1625">
            <v>169083</v>
          </cell>
        </row>
        <row r="1626">
          <cell r="A1626">
            <v>2</v>
          </cell>
          <cell r="B1626" t="str">
            <v xml:space="preserve">85700 </v>
          </cell>
          <cell r="C1626" t="str">
            <v>0846</v>
          </cell>
          <cell r="X1626">
            <v>258544</v>
          </cell>
        </row>
        <row r="1627">
          <cell r="A1627">
            <v>2</v>
          </cell>
          <cell r="B1627" t="str">
            <v xml:space="preserve">88421 </v>
          </cell>
          <cell r="C1627" t="str">
            <v>0841</v>
          </cell>
          <cell r="X1627">
            <v>-50519</v>
          </cell>
        </row>
        <row r="1628">
          <cell r="A1628">
            <v>2</v>
          </cell>
          <cell r="B1628" t="str">
            <v xml:space="preserve">85001 </v>
          </cell>
          <cell r="C1628" t="str">
            <v>0841</v>
          </cell>
          <cell r="X1628">
            <v>229</v>
          </cell>
        </row>
        <row r="1629">
          <cell r="A1629">
            <v>2</v>
          </cell>
          <cell r="B1629" t="str">
            <v xml:space="preserve">72590 </v>
          </cell>
          <cell r="C1629" t="str">
            <v>0841</v>
          </cell>
          <cell r="X1629">
            <v>378</v>
          </cell>
        </row>
        <row r="1630">
          <cell r="A1630">
            <v>2</v>
          </cell>
          <cell r="B1630" t="str">
            <v xml:space="preserve">72135 </v>
          </cell>
          <cell r="C1630" t="str">
            <v>0841</v>
          </cell>
          <cell r="X1630">
            <v>510</v>
          </cell>
        </row>
        <row r="1631">
          <cell r="A1631">
            <v>2</v>
          </cell>
          <cell r="B1631" t="str">
            <v xml:space="preserve">72115 </v>
          </cell>
          <cell r="C1631" t="str">
            <v>0841</v>
          </cell>
          <cell r="X1631">
            <v>512</v>
          </cell>
        </row>
        <row r="1632">
          <cell r="A1632">
            <v>2</v>
          </cell>
          <cell r="B1632" t="str">
            <v xml:space="preserve">85300 </v>
          </cell>
          <cell r="C1632" t="str">
            <v>0841</v>
          </cell>
          <cell r="X1632">
            <v>649</v>
          </cell>
        </row>
        <row r="1633">
          <cell r="A1633">
            <v>2</v>
          </cell>
          <cell r="B1633" t="str">
            <v xml:space="preserve">70150 </v>
          </cell>
          <cell r="C1633" t="str">
            <v>0841</v>
          </cell>
          <cell r="X1633">
            <v>1020</v>
          </cell>
        </row>
        <row r="1634">
          <cell r="A1634">
            <v>2</v>
          </cell>
          <cell r="B1634" t="str">
            <v xml:space="preserve">72100 </v>
          </cell>
          <cell r="C1634" t="str">
            <v>0841</v>
          </cell>
          <cell r="X1634">
            <v>1530</v>
          </cell>
        </row>
        <row r="1635">
          <cell r="A1635">
            <v>2</v>
          </cell>
          <cell r="B1635" t="str">
            <v xml:space="preserve">88900 </v>
          </cell>
          <cell r="C1635" t="str">
            <v>0841</v>
          </cell>
          <cell r="X1635">
            <v>1752</v>
          </cell>
        </row>
        <row r="1636">
          <cell r="A1636">
            <v>2</v>
          </cell>
          <cell r="B1636" t="str">
            <v xml:space="preserve">72112 </v>
          </cell>
          <cell r="C1636" t="str">
            <v>0841</v>
          </cell>
          <cell r="X1636">
            <v>2036</v>
          </cell>
        </row>
        <row r="1637">
          <cell r="A1637">
            <v>2</v>
          </cell>
          <cell r="B1637" t="str">
            <v xml:space="preserve">72131 </v>
          </cell>
          <cell r="C1637" t="str">
            <v>0841</v>
          </cell>
          <cell r="X1637">
            <v>2036</v>
          </cell>
        </row>
        <row r="1638">
          <cell r="A1638">
            <v>2</v>
          </cell>
          <cell r="B1638" t="str">
            <v xml:space="preserve">85720 </v>
          </cell>
          <cell r="C1638" t="str">
            <v>0841</v>
          </cell>
          <cell r="X1638">
            <v>2304</v>
          </cell>
        </row>
        <row r="1639">
          <cell r="A1639">
            <v>2</v>
          </cell>
          <cell r="B1639" t="str">
            <v xml:space="preserve">72590 </v>
          </cell>
          <cell r="C1639" t="str">
            <v>0841</v>
          </cell>
          <cell r="X1639">
            <v>5000</v>
          </cell>
        </row>
        <row r="1640">
          <cell r="A1640">
            <v>2</v>
          </cell>
          <cell r="B1640" t="str">
            <v xml:space="preserve">72603 </v>
          </cell>
          <cell r="C1640" t="str">
            <v>0841</v>
          </cell>
          <cell r="X1640">
            <v>7981</v>
          </cell>
        </row>
        <row r="1641">
          <cell r="A1641">
            <v>2</v>
          </cell>
          <cell r="B1641" t="str">
            <v xml:space="preserve">72130 </v>
          </cell>
          <cell r="C1641" t="str">
            <v>0841</v>
          </cell>
          <cell r="X1641">
            <v>12240</v>
          </cell>
        </row>
        <row r="1642">
          <cell r="A1642">
            <v>2</v>
          </cell>
          <cell r="B1642" t="str">
            <v xml:space="preserve">72631 </v>
          </cell>
          <cell r="C1642" t="str">
            <v>0841</v>
          </cell>
          <cell r="X1642">
            <v>16280</v>
          </cell>
        </row>
        <row r="1643">
          <cell r="A1643">
            <v>2</v>
          </cell>
          <cell r="B1643" t="str">
            <v xml:space="preserve">72520 </v>
          </cell>
          <cell r="C1643" t="str">
            <v>0841</v>
          </cell>
          <cell r="X1643">
            <v>29345</v>
          </cell>
        </row>
        <row r="1644">
          <cell r="A1644">
            <v>2</v>
          </cell>
          <cell r="B1644" t="str">
            <v xml:space="preserve">72150 </v>
          </cell>
          <cell r="C1644" t="str">
            <v>0841</v>
          </cell>
          <cell r="X1644">
            <v>31624</v>
          </cell>
        </row>
        <row r="1645">
          <cell r="A1645">
            <v>2</v>
          </cell>
          <cell r="B1645" t="str">
            <v xml:space="preserve">72600 </v>
          </cell>
          <cell r="C1645" t="str">
            <v>0841</v>
          </cell>
          <cell r="X1645">
            <v>32537</v>
          </cell>
        </row>
        <row r="1646">
          <cell r="A1646">
            <v>2</v>
          </cell>
          <cell r="B1646" t="str">
            <v xml:space="preserve">72630 </v>
          </cell>
          <cell r="C1646" t="str">
            <v>0841</v>
          </cell>
          <cell r="X1646">
            <v>33990</v>
          </cell>
        </row>
        <row r="1647">
          <cell r="A1647">
            <v>2</v>
          </cell>
          <cell r="B1647" t="str">
            <v xml:space="preserve">72631 </v>
          </cell>
          <cell r="C1647" t="str">
            <v>0841</v>
          </cell>
          <cell r="X1647">
            <v>34055</v>
          </cell>
        </row>
        <row r="1648">
          <cell r="A1648">
            <v>2</v>
          </cell>
          <cell r="B1648" t="str">
            <v xml:space="preserve">72100 </v>
          </cell>
          <cell r="C1648" t="str">
            <v>0841</v>
          </cell>
          <cell r="X1648">
            <v>40192</v>
          </cell>
        </row>
        <row r="1649">
          <cell r="A1649">
            <v>2</v>
          </cell>
          <cell r="B1649" t="str">
            <v xml:space="preserve">88413 </v>
          </cell>
          <cell r="C1649" t="str">
            <v>0841</v>
          </cell>
          <cell r="X1649">
            <v>55080</v>
          </cell>
        </row>
        <row r="1650">
          <cell r="A1650">
            <v>2</v>
          </cell>
          <cell r="B1650" t="str">
            <v xml:space="preserve">72630 </v>
          </cell>
          <cell r="C1650" t="str">
            <v>0841</v>
          </cell>
          <cell r="X1650">
            <v>55936</v>
          </cell>
        </row>
        <row r="1651">
          <cell r="A1651">
            <v>2</v>
          </cell>
          <cell r="B1651" t="str">
            <v xml:space="preserve">72111 </v>
          </cell>
          <cell r="C1651" t="str">
            <v>0841</v>
          </cell>
          <cell r="X1651">
            <v>56284</v>
          </cell>
        </row>
        <row r="1652">
          <cell r="A1652">
            <v>2</v>
          </cell>
          <cell r="B1652" t="str">
            <v xml:space="preserve">72600 </v>
          </cell>
          <cell r="C1652" t="str">
            <v>0841</v>
          </cell>
          <cell r="X1652">
            <v>60467</v>
          </cell>
        </row>
        <row r="1653">
          <cell r="A1653">
            <v>2</v>
          </cell>
          <cell r="B1653" t="str">
            <v xml:space="preserve">85700 </v>
          </cell>
          <cell r="C1653" t="str">
            <v>0841</v>
          </cell>
          <cell r="X1653">
            <v>94354</v>
          </cell>
        </row>
        <row r="1654">
          <cell r="A1654">
            <v>2</v>
          </cell>
          <cell r="B1654" t="str">
            <v xml:space="preserve">85700 </v>
          </cell>
          <cell r="C1654" t="str">
            <v>0841</v>
          </cell>
          <cell r="X1654">
            <v>114905</v>
          </cell>
        </row>
        <row r="1655">
          <cell r="A1655">
            <v>2</v>
          </cell>
          <cell r="B1655" t="str">
            <v xml:space="preserve">88913 </v>
          </cell>
          <cell r="C1655" t="str">
            <v>0841</v>
          </cell>
          <cell r="X1655">
            <v>115908</v>
          </cell>
        </row>
        <row r="1656">
          <cell r="A1656">
            <v>2</v>
          </cell>
          <cell r="B1656" t="str">
            <v xml:space="preserve">88400 </v>
          </cell>
          <cell r="C1656" t="str">
            <v>0841</v>
          </cell>
          <cell r="X1656">
            <v>129461</v>
          </cell>
        </row>
        <row r="1657">
          <cell r="A1657">
            <v>2</v>
          </cell>
          <cell r="B1657" t="str">
            <v xml:space="preserve">88900 </v>
          </cell>
          <cell r="C1657" t="str">
            <v>0841</v>
          </cell>
          <cell r="X1657">
            <v>143208</v>
          </cell>
        </row>
        <row r="1658">
          <cell r="A1658">
            <v>2</v>
          </cell>
          <cell r="B1658" t="str">
            <v xml:space="preserve">88400 </v>
          </cell>
          <cell r="C1658" t="str">
            <v>0841</v>
          </cell>
          <cell r="X1658">
            <v>204036</v>
          </cell>
        </row>
        <row r="1659">
          <cell r="A1659">
            <v>2</v>
          </cell>
          <cell r="B1659" t="str">
            <v xml:space="preserve">85713 </v>
          </cell>
          <cell r="C1659" t="str">
            <v>0841</v>
          </cell>
          <cell r="X1659">
            <v>233122</v>
          </cell>
        </row>
        <row r="1660">
          <cell r="A1660">
            <v>2</v>
          </cell>
          <cell r="B1660" t="str">
            <v xml:space="preserve">72115 </v>
          </cell>
          <cell r="C1660" t="str">
            <v>0847</v>
          </cell>
          <cell r="X1660">
            <v>2036</v>
          </cell>
        </row>
        <row r="1661">
          <cell r="A1661">
            <v>2</v>
          </cell>
          <cell r="B1661" t="str">
            <v xml:space="preserve">85721 </v>
          </cell>
          <cell r="C1661" t="str">
            <v>0847</v>
          </cell>
          <cell r="X1661">
            <v>7440</v>
          </cell>
        </row>
        <row r="1662">
          <cell r="A1662">
            <v>2</v>
          </cell>
          <cell r="B1662" t="str">
            <v xml:space="preserve">72111 </v>
          </cell>
          <cell r="C1662" t="str">
            <v>0847</v>
          </cell>
          <cell r="X1662">
            <v>54880</v>
          </cell>
        </row>
        <row r="1663">
          <cell r="A1663">
            <v>2</v>
          </cell>
          <cell r="B1663" t="str">
            <v xml:space="preserve">85700 </v>
          </cell>
          <cell r="C1663" t="str">
            <v>0847</v>
          </cell>
          <cell r="X1663">
            <v>78642</v>
          </cell>
        </row>
        <row r="1664">
          <cell r="A1664">
            <v>2</v>
          </cell>
          <cell r="B1664" t="str">
            <v xml:space="preserve">88400 </v>
          </cell>
          <cell r="C1664" t="str">
            <v>0847</v>
          </cell>
          <cell r="X1664">
            <v>126865</v>
          </cell>
        </row>
        <row r="1665">
          <cell r="A1665">
            <v>2</v>
          </cell>
          <cell r="B1665" t="str">
            <v xml:space="preserve">85700 </v>
          </cell>
          <cell r="C1665" t="str">
            <v>0847</v>
          </cell>
          <cell r="X1665">
            <v>192000</v>
          </cell>
        </row>
        <row r="1666">
          <cell r="A1666">
            <v>2</v>
          </cell>
          <cell r="B1666" t="str">
            <v xml:space="preserve">88400 </v>
          </cell>
          <cell r="C1666" t="str">
            <v>0847</v>
          </cell>
          <cell r="X1666">
            <v>220628</v>
          </cell>
        </row>
        <row r="1667">
          <cell r="A1667">
            <v>2</v>
          </cell>
          <cell r="B1667" t="str">
            <v xml:space="preserve">85721 </v>
          </cell>
          <cell r="C1667" t="str">
            <v>0848</v>
          </cell>
          <cell r="X1667">
            <v>-2600</v>
          </cell>
        </row>
        <row r="1668">
          <cell r="A1668">
            <v>2</v>
          </cell>
          <cell r="B1668" t="str">
            <v xml:space="preserve">87300 </v>
          </cell>
          <cell r="C1668" t="str">
            <v>0848</v>
          </cell>
          <cell r="X1668">
            <v>60</v>
          </cell>
        </row>
        <row r="1669">
          <cell r="A1669">
            <v>2</v>
          </cell>
          <cell r="B1669" t="str">
            <v xml:space="preserve">85705 </v>
          </cell>
          <cell r="C1669" t="str">
            <v>0848</v>
          </cell>
          <cell r="X1669">
            <v>541</v>
          </cell>
        </row>
        <row r="1670">
          <cell r="A1670">
            <v>2</v>
          </cell>
          <cell r="B1670" t="str">
            <v xml:space="preserve">72115 </v>
          </cell>
          <cell r="C1670" t="str">
            <v>0848</v>
          </cell>
          <cell r="X1670">
            <v>1024</v>
          </cell>
        </row>
        <row r="1671">
          <cell r="A1671">
            <v>2</v>
          </cell>
          <cell r="B1671" t="str">
            <v xml:space="preserve">72111 </v>
          </cell>
          <cell r="C1671" t="str">
            <v>0848</v>
          </cell>
          <cell r="X1671">
            <v>30400</v>
          </cell>
        </row>
        <row r="1672">
          <cell r="A1672">
            <v>2</v>
          </cell>
          <cell r="B1672" t="str">
            <v xml:space="preserve">85700 </v>
          </cell>
          <cell r="C1672" t="str">
            <v>0848</v>
          </cell>
          <cell r="X1672">
            <v>81396</v>
          </cell>
        </row>
        <row r="1673">
          <cell r="A1673">
            <v>2</v>
          </cell>
          <cell r="B1673" t="str">
            <v xml:space="preserve">85700 </v>
          </cell>
          <cell r="C1673" t="str">
            <v>0848</v>
          </cell>
          <cell r="X1673">
            <v>207805</v>
          </cell>
        </row>
        <row r="1674">
          <cell r="A1674">
            <v>2</v>
          </cell>
          <cell r="B1674" t="str">
            <v xml:space="preserve">85721 </v>
          </cell>
          <cell r="C1674" t="str">
            <v>0849</v>
          </cell>
          <cell r="X1674">
            <v>-800</v>
          </cell>
        </row>
        <row r="1675">
          <cell r="A1675">
            <v>2</v>
          </cell>
          <cell r="B1675" t="str">
            <v xml:space="preserve">85705 </v>
          </cell>
          <cell r="C1675" t="str">
            <v>0849</v>
          </cell>
          <cell r="X1675">
            <v>252</v>
          </cell>
        </row>
        <row r="1676">
          <cell r="A1676">
            <v>2</v>
          </cell>
          <cell r="B1676" t="str">
            <v xml:space="preserve">72115 </v>
          </cell>
          <cell r="C1676" t="str">
            <v>0849</v>
          </cell>
          <cell r="X1676">
            <v>1024</v>
          </cell>
        </row>
        <row r="1677">
          <cell r="A1677">
            <v>2</v>
          </cell>
          <cell r="B1677" t="str">
            <v xml:space="preserve">72111 </v>
          </cell>
          <cell r="C1677" t="str">
            <v>0849</v>
          </cell>
          <cell r="X1677">
            <v>27300</v>
          </cell>
        </row>
        <row r="1678">
          <cell r="A1678">
            <v>2</v>
          </cell>
          <cell r="B1678" t="str">
            <v xml:space="preserve">85700 </v>
          </cell>
          <cell r="C1678" t="str">
            <v>0849</v>
          </cell>
          <cell r="X1678">
            <v>77724</v>
          </cell>
        </row>
        <row r="1679">
          <cell r="A1679">
            <v>2</v>
          </cell>
          <cell r="B1679" t="str">
            <v xml:space="preserve">85706 </v>
          </cell>
          <cell r="C1679" t="str">
            <v>0849</v>
          </cell>
          <cell r="X1679">
            <v>80465</v>
          </cell>
        </row>
        <row r="1680">
          <cell r="A1680">
            <v>2</v>
          </cell>
          <cell r="B1680" t="str">
            <v xml:space="preserve">85706 </v>
          </cell>
          <cell r="C1680" t="str">
            <v>0849</v>
          </cell>
          <cell r="X1680">
            <v>95676</v>
          </cell>
        </row>
        <row r="1681">
          <cell r="A1681">
            <v>2</v>
          </cell>
          <cell r="B1681" t="str">
            <v xml:space="preserve">85700 </v>
          </cell>
          <cell r="C1681" t="str">
            <v>0849</v>
          </cell>
          <cell r="X1681">
            <v>141346</v>
          </cell>
        </row>
        <row r="1682">
          <cell r="A1682">
            <v>2</v>
          </cell>
          <cell r="B1682" t="str">
            <v xml:space="preserve">85721 </v>
          </cell>
          <cell r="C1682" t="str">
            <v>0850</v>
          </cell>
          <cell r="X1682">
            <v>-1024</v>
          </cell>
        </row>
        <row r="1683">
          <cell r="A1683">
            <v>2</v>
          </cell>
          <cell r="B1683" t="str">
            <v xml:space="preserve">88900 </v>
          </cell>
          <cell r="C1683" t="str">
            <v>0850</v>
          </cell>
          <cell r="X1683">
            <v>732</v>
          </cell>
        </row>
        <row r="1684">
          <cell r="A1684">
            <v>2</v>
          </cell>
          <cell r="B1684" t="str">
            <v xml:space="preserve">72115 </v>
          </cell>
          <cell r="C1684" t="str">
            <v>0850</v>
          </cell>
          <cell r="X1684">
            <v>1274</v>
          </cell>
        </row>
        <row r="1685">
          <cell r="A1685">
            <v>2</v>
          </cell>
          <cell r="B1685" t="str">
            <v xml:space="preserve">88900 </v>
          </cell>
          <cell r="C1685" t="str">
            <v>0850</v>
          </cell>
          <cell r="X1685">
            <v>14688</v>
          </cell>
        </row>
        <row r="1686">
          <cell r="A1686">
            <v>2</v>
          </cell>
          <cell r="B1686" t="str">
            <v xml:space="preserve">72111 </v>
          </cell>
          <cell r="C1686" t="str">
            <v>0850</v>
          </cell>
          <cell r="X1686">
            <v>45660</v>
          </cell>
        </row>
        <row r="1687">
          <cell r="A1687">
            <v>2</v>
          </cell>
          <cell r="B1687" t="str">
            <v xml:space="preserve">85700 </v>
          </cell>
          <cell r="C1687" t="str">
            <v>0850</v>
          </cell>
          <cell r="X1687">
            <v>75786</v>
          </cell>
        </row>
        <row r="1688">
          <cell r="A1688">
            <v>2</v>
          </cell>
          <cell r="B1688" t="str">
            <v xml:space="preserve">88400 </v>
          </cell>
          <cell r="C1688" t="str">
            <v>0850</v>
          </cell>
          <cell r="X1688">
            <v>122714</v>
          </cell>
        </row>
        <row r="1689">
          <cell r="A1689">
            <v>2</v>
          </cell>
          <cell r="B1689" t="str">
            <v xml:space="preserve">88400 </v>
          </cell>
          <cell r="C1689" t="str">
            <v>0850</v>
          </cell>
          <cell r="X1689">
            <v>166050</v>
          </cell>
        </row>
        <row r="1690">
          <cell r="A1690">
            <v>2</v>
          </cell>
          <cell r="B1690" t="str">
            <v xml:space="preserve">85700 </v>
          </cell>
          <cell r="C1690" t="str">
            <v>0850</v>
          </cell>
          <cell r="X1690">
            <v>168514</v>
          </cell>
        </row>
        <row r="1691">
          <cell r="A1691">
            <v>2</v>
          </cell>
          <cell r="B1691" t="str">
            <v xml:space="preserve">72180 </v>
          </cell>
          <cell r="C1691" t="str">
            <v>0809</v>
          </cell>
          <cell r="X1691">
            <v>216</v>
          </cell>
        </row>
        <row r="1692">
          <cell r="A1692">
            <v>2</v>
          </cell>
          <cell r="B1692" t="str">
            <v xml:space="preserve">72520 </v>
          </cell>
          <cell r="C1692" t="str">
            <v>0809</v>
          </cell>
          <cell r="X1692">
            <v>216</v>
          </cell>
        </row>
        <row r="1693">
          <cell r="A1693">
            <v>2</v>
          </cell>
          <cell r="B1693" t="str">
            <v xml:space="preserve">72600 </v>
          </cell>
          <cell r="C1693" t="str">
            <v>0809</v>
          </cell>
          <cell r="X1693">
            <v>384</v>
          </cell>
        </row>
        <row r="1694">
          <cell r="A1694">
            <v>2</v>
          </cell>
          <cell r="B1694" t="str">
            <v xml:space="preserve">72630 </v>
          </cell>
          <cell r="C1694" t="str">
            <v>0809</v>
          </cell>
          <cell r="X1694">
            <v>384</v>
          </cell>
        </row>
        <row r="1695">
          <cell r="A1695">
            <v>2</v>
          </cell>
          <cell r="B1695" t="str">
            <v xml:space="preserve">72100 </v>
          </cell>
          <cell r="C1695" t="str">
            <v>0809</v>
          </cell>
          <cell r="X1695">
            <v>9744</v>
          </cell>
        </row>
        <row r="1696">
          <cell r="A1696">
            <v>2</v>
          </cell>
          <cell r="B1696" t="str">
            <v xml:space="preserve">72631 </v>
          </cell>
          <cell r="C1696" t="str">
            <v>0810</v>
          </cell>
          <cell r="X1696">
            <v>192</v>
          </cell>
        </row>
        <row r="1697">
          <cell r="A1697">
            <v>2</v>
          </cell>
          <cell r="B1697" t="str">
            <v xml:space="preserve">72180 </v>
          </cell>
          <cell r="C1697" t="str">
            <v>0810</v>
          </cell>
          <cell r="X1697">
            <v>480</v>
          </cell>
        </row>
        <row r="1698">
          <cell r="A1698">
            <v>2</v>
          </cell>
          <cell r="B1698" t="str">
            <v xml:space="preserve">72520 </v>
          </cell>
          <cell r="C1698" t="str">
            <v>0810</v>
          </cell>
          <cell r="X1698">
            <v>1380</v>
          </cell>
        </row>
        <row r="1699">
          <cell r="A1699">
            <v>2</v>
          </cell>
          <cell r="B1699" t="str">
            <v xml:space="preserve">72630 </v>
          </cell>
          <cell r="C1699" t="str">
            <v>0810</v>
          </cell>
          <cell r="X1699">
            <v>1392</v>
          </cell>
        </row>
        <row r="1700">
          <cell r="A1700">
            <v>2</v>
          </cell>
          <cell r="B1700" t="str">
            <v xml:space="preserve">72600 </v>
          </cell>
          <cell r="C1700" t="str">
            <v>0810</v>
          </cell>
          <cell r="X1700">
            <v>1440</v>
          </cell>
        </row>
        <row r="1701">
          <cell r="A1701">
            <v>2</v>
          </cell>
          <cell r="B1701" t="str">
            <v xml:space="preserve">85000 </v>
          </cell>
          <cell r="C1701" t="str">
            <v>0810</v>
          </cell>
          <cell r="X1701">
            <v>32748</v>
          </cell>
        </row>
        <row r="1702">
          <cell r="A1702">
            <v>2</v>
          </cell>
          <cell r="B1702" t="str">
            <v xml:space="preserve">72720 </v>
          </cell>
          <cell r="C1702" t="str">
            <v>0811</v>
          </cell>
          <cell r="X1702">
            <v>216</v>
          </cell>
        </row>
        <row r="1703">
          <cell r="A1703">
            <v>2</v>
          </cell>
          <cell r="B1703" t="str">
            <v xml:space="preserve">88900 </v>
          </cell>
          <cell r="C1703" t="str">
            <v>0811</v>
          </cell>
          <cell r="X1703">
            <v>288</v>
          </cell>
        </row>
        <row r="1704">
          <cell r="A1704">
            <v>2</v>
          </cell>
          <cell r="B1704" t="str">
            <v xml:space="preserve">72180 </v>
          </cell>
          <cell r="C1704" t="str">
            <v>0811</v>
          </cell>
          <cell r="X1704">
            <v>432</v>
          </cell>
        </row>
        <row r="1705">
          <cell r="A1705">
            <v>2</v>
          </cell>
          <cell r="B1705" t="str">
            <v xml:space="preserve">85230 </v>
          </cell>
          <cell r="C1705" t="str">
            <v>0811</v>
          </cell>
          <cell r="X1705">
            <v>480</v>
          </cell>
        </row>
        <row r="1706">
          <cell r="A1706">
            <v>2</v>
          </cell>
          <cell r="B1706" t="str">
            <v xml:space="preserve">72631 </v>
          </cell>
          <cell r="C1706" t="str">
            <v>0811</v>
          </cell>
          <cell r="X1706">
            <v>834</v>
          </cell>
        </row>
        <row r="1707">
          <cell r="A1707">
            <v>2</v>
          </cell>
          <cell r="B1707" t="str">
            <v xml:space="preserve">85010 </v>
          </cell>
          <cell r="C1707" t="str">
            <v>0811</v>
          </cell>
          <cell r="X1707">
            <v>1248</v>
          </cell>
        </row>
        <row r="1708">
          <cell r="A1708">
            <v>2</v>
          </cell>
          <cell r="B1708" t="str">
            <v xml:space="preserve">72630 </v>
          </cell>
          <cell r="C1708" t="str">
            <v>0811</v>
          </cell>
          <cell r="X1708">
            <v>3687</v>
          </cell>
        </row>
        <row r="1709">
          <cell r="A1709">
            <v>2</v>
          </cell>
          <cell r="B1709" t="str">
            <v xml:space="preserve">72520 </v>
          </cell>
          <cell r="C1709" t="str">
            <v>0811</v>
          </cell>
          <cell r="X1709">
            <v>3951</v>
          </cell>
        </row>
        <row r="1710">
          <cell r="A1710">
            <v>2</v>
          </cell>
          <cell r="B1710" t="str">
            <v xml:space="preserve">72100 </v>
          </cell>
          <cell r="C1710" t="str">
            <v>0811</v>
          </cell>
          <cell r="X1710">
            <v>4704</v>
          </cell>
        </row>
        <row r="1711">
          <cell r="A1711">
            <v>2</v>
          </cell>
          <cell r="B1711" t="str">
            <v xml:space="preserve">85210 </v>
          </cell>
          <cell r="C1711" t="str">
            <v>0811</v>
          </cell>
          <cell r="X1711">
            <v>5472</v>
          </cell>
        </row>
        <row r="1712">
          <cell r="A1712">
            <v>2</v>
          </cell>
          <cell r="B1712" t="str">
            <v xml:space="preserve">72600 </v>
          </cell>
          <cell r="C1712" t="str">
            <v>0811</v>
          </cell>
          <cell r="X1712">
            <v>6159</v>
          </cell>
        </row>
        <row r="1713">
          <cell r="A1713">
            <v>2</v>
          </cell>
          <cell r="B1713" t="str">
            <v xml:space="preserve">85200 </v>
          </cell>
          <cell r="C1713" t="str">
            <v>0811</v>
          </cell>
          <cell r="X1713">
            <v>9285</v>
          </cell>
        </row>
        <row r="1714">
          <cell r="A1714">
            <v>2</v>
          </cell>
          <cell r="B1714" t="str">
            <v xml:space="preserve">85430 </v>
          </cell>
          <cell r="C1714" t="str">
            <v>0811</v>
          </cell>
          <cell r="X1714">
            <v>16524</v>
          </cell>
        </row>
        <row r="1715">
          <cell r="A1715">
            <v>2</v>
          </cell>
          <cell r="B1715" t="str">
            <v xml:space="preserve">85000 </v>
          </cell>
          <cell r="C1715" t="str">
            <v>0811</v>
          </cell>
          <cell r="X1715">
            <v>91728</v>
          </cell>
        </row>
        <row r="1716">
          <cell r="A1716">
            <v>2</v>
          </cell>
          <cell r="B1716" t="str">
            <v xml:space="preserve">72100 </v>
          </cell>
          <cell r="C1716" t="str">
            <v>0828</v>
          </cell>
          <cell r="X1716">
            <v>37</v>
          </cell>
        </row>
        <row r="1717">
          <cell r="A1717">
            <v>2</v>
          </cell>
          <cell r="B1717" t="str">
            <v xml:space="preserve">72180 </v>
          </cell>
          <cell r="C1717" t="str">
            <v>0828</v>
          </cell>
          <cell r="X1717">
            <v>728</v>
          </cell>
        </row>
        <row r="1718">
          <cell r="A1718">
            <v>2</v>
          </cell>
          <cell r="B1718" t="str">
            <v xml:space="preserve">72600 </v>
          </cell>
          <cell r="C1718" t="str">
            <v>0828</v>
          </cell>
          <cell r="X1718">
            <v>927</v>
          </cell>
        </row>
        <row r="1719">
          <cell r="A1719">
            <v>2</v>
          </cell>
          <cell r="B1719" t="str">
            <v xml:space="preserve">72520 </v>
          </cell>
          <cell r="C1719" t="str">
            <v>0828</v>
          </cell>
          <cell r="X1719">
            <v>1007</v>
          </cell>
        </row>
        <row r="1720">
          <cell r="A1720">
            <v>2</v>
          </cell>
          <cell r="B1720" t="str">
            <v xml:space="preserve">72630 </v>
          </cell>
          <cell r="C1720" t="str">
            <v>0828</v>
          </cell>
          <cell r="X1720">
            <v>1389</v>
          </cell>
        </row>
        <row r="1721">
          <cell r="A1721">
            <v>2</v>
          </cell>
          <cell r="B1721" t="str">
            <v xml:space="preserve">85001 </v>
          </cell>
          <cell r="C1721" t="str">
            <v>0828</v>
          </cell>
          <cell r="X1721">
            <v>2892</v>
          </cell>
        </row>
        <row r="1722">
          <cell r="A1722">
            <v>2</v>
          </cell>
          <cell r="B1722" t="str">
            <v xml:space="preserve">85000 </v>
          </cell>
          <cell r="C1722" t="str">
            <v>0828</v>
          </cell>
          <cell r="X1722">
            <v>30568</v>
          </cell>
        </row>
        <row r="1723">
          <cell r="A1723">
            <v>2</v>
          </cell>
          <cell r="B1723" t="str">
            <v xml:space="preserve">72590 </v>
          </cell>
          <cell r="C1723" t="str">
            <v>0841</v>
          </cell>
          <cell r="X1723">
            <v>42</v>
          </cell>
        </row>
        <row r="1724">
          <cell r="A1724">
            <v>2</v>
          </cell>
          <cell r="B1724" t="str">
            <v xml:space="preserve">88900 </v>
          </cell>
          <cell r="C1724" t="str">
            <v>0841</v>
          </cell>
          <cell r="X1724">
            <v>192</v>
          </cell>
        </row>
        <row r="1725">
          <cell r="A1725">
            <v>2</v>
          </cell>
          <cell r="B1725" t="str">
            <v xml:space="preserve">85720 </v>
          </cell>
          <cell r="C1725" t="str">
            <v>0841</v>
          </cell>
          <cell r="X1725">
            <v>264</v>
          </cell>
        </row>
        <row r="1726">
          <cell r="A1726">
            <v>2</v>
          </cell>
          <cell r="B1726" t="str">
            <v xml:space="preserve">72603 </v>
          </cell>
          <cell r="C1726" t="str">
            <v>0841</v>
          </cell>
          <cell r="X1726">
            <v>900</v>
          </cell>
        </row>
        <row r="1727">
          <cell r="A1727">
            <v>2</v>
          </cell>
          <cell r="B1727" t="str">
            <v xml:space="preserve">72520 </v>
          </cell>
          <cell r="C1727" t="str">
            <v>0841</v>
          </cell>
          <cell r="X1727">
            <v>3306</v>
          </cell>
        </row>
        <row r="1728">
          <cell r="A1728">
            <v>2</v>
          </cell>
          <cell r="B1728" t="str">
            <v xml:space="preserve">72630 </v>
          </cell>
          <cell r="C1728" t="str">
            <v>0841</v>
          </cell>
          <cell r="X1728">
            <v>3815</v>
          </cell>
        </row>
        <row r="1729">
          <cell r="A1729">
            <v>2</v>
          </cell>
          <cell r="B1729" t="str">
            <v xml:space="preserve">72631 </v>
          </cell>
          <cell r="C1729" t="str">
            <v>0841</v>
          </cell>
          <cell r="X1729">
            <v>3820</v>
          </cell>
        </row>
        <row r="1730">
          <cell r="A1730">
            <v>2</v>
          </cell>
          <cell r="B1730" t="str">
            <v xml:space="preserve">72100 </v>
          </cell>
          <cell r="C1730" t="str">
            <v>0841</v>
          </cell>
          <cell r="X1730">
            <v>4509</v>
          </cell>
        </row>
        <row r="1731">
          <cell r="A1731">
            <v>2</v>
          </cell>
          <cell r="B1731" t="str">
            <v xml:space="preserve">72600 </v>
          </cell>
          <cell r="C1731" t="str">
            <v>0841</v>
          </cell>
          <cell r="X1731">
            <v>6558</v>
          </cell>
        </row>
        <row r="1732">
          <cell r="A1732">
            <v>2</v>
          </cell>
          <cell r="B1732" t="str">
            <v xml:space="preserve">85700 </v>
          </cell>
          <cell r="C1732" t="str">
            <v>0841</v>
          </cell>
          <cell r="X1732">
            <v>12498</v>
          </cell>
        </row>
        <row r="1733">
          <cell r="A1733">
            <v>2</v>
          </cell>
          <cell r="B1733" t="str">
            <v xml:space="preserve">88400 </v>
          </cell>
          <cell r="C1733" t="str">
            <v>0841</v>
          </cell>
          <cell r="X1733">
            <v>13523</v>
          </cell>
        </row>
        <row r="1734">
          <cell r="A1734">
            <v>2</v>
          </cell>
          <cell r="B1734" t="str">
            <v xml:space="preserve">72603 </v>
          </cell>
          <cell r="C1734" t="str">
            <v>0842</v>
          </cell>
          <cell r="X1734">
            <v>96</v>
          </cell>
        </row>
        <row r="1735">
          <cell r="A1735">
            <v>2</v>
          </cell>
          <cell r="B1735" t="str">
            <v xml:space="preserve">72929 </v>
          </cell>
          <cell r="C1735" t="str">
            <v>0842</v>
          </cell>
          <cell r="X1735">
            <v>108</v>
          </cell>
        </row>
        <row r="1736">
          <cell r="A1736">
            <v>2</v>
          </cell>
          <cell r="B1736" t="str">
            <v xml:space="preserve">72180 </v>
          </cell>
          <cell r="C1736" t="str">
            <v>0842</v>
          </cell>
          <cell r="X1736">
            <v>552</v>
          </cell>
        </row>
        <row r="1737">
          <cell r="A1737">
            <v>2</v>
          </cell>
          <cell r="B1737" t="str">
            <v xml:space="preserve">72632 </v>
          </cell>
          <cell r="C1737" t="str">
            <v>0842</v>
          </cell>
          <cell r="X1737">
            <v>952</v>
          </cell>
        </row>
        <row r="1738">
          <cell r="A1738">
            <v>2</v>
          </cell>
          <cell r="B1738" t="str">
            <v xml:space="preserve">72520 </v>
          </cell>
          <cell r="C1738" t="str">
            <v>0842</v>
          </cell>
          <cell r="X1738">
            <v>4510</v>
          </cell>
        </row>
        <row r="1739">
          <cell r="A1739">
            <v>2</v>
          </cell>
          <cell r="B1739" t="str">
            <v xml:space="preserve">72600 </v>
          </cell>
          <cell r="C1739" t="str">
            <v>0842</v>
          </cell>
          <cell r="X1739">
            <v>8440</v>
          </cell>
        </row>
        <row r="1740">
          <cell r="A1740">
            <v>2</v>
          </cell>
          <cell r="B1740" t="str">
            <v xml:space="preserve">88400 </v>
          </cell>
          <cell r="C1740" t="str">
            <v>0842</v>
          </cell>
          <cell r="X1740">
            <v>8712</v>
          </cell>
        </row>
        <row r="1741">
          <cell r="A1741">
            <v>2</v>
          </cell>
          <cell r="B1741" t="str">
            <v xml:space="preserve">72630 </v>
          </cell>
          <cell r="C1741" t="str">
            <v>0842</v>
          </cell>
          <cell r="X1741">
            <v>9388</v>
          </cell>
        </row>
        <row r="1742">
          <cell r="A1742">
            <v>2</v>
          </cell>
          <cell r="B1742" t="str">
            <v xml:space="preserve">85700 </v>
          </cell>
          <cell r="C1742" t="str">
            <v>0842</v>
          </cell>
          <cell r="X1742">
            <v>9562</v>
          </cell>
        </row>
        <row r="1743">
          <cell r="A1743">
            <v>2</v>
          </cell>
          <cell r="B1743" t="str">
            <v xml:space="preserve">87500 </v>
          </cell>
          <cell r="C1743" t="str">
            <v>0843</v>
          </cell>
          <cell r="X1743">
            <v>15</v>
          </cell>
        </row>
        <row r="1744">
          <cell r="A1744">
            <v>2</v>
          </cell>
          <cell r="B1744" t="str">
            <v xml:space="preserve">85705 </v>
          </cell>
          <cell r="C1744" t="str">
            <v>0843</v>
          </cell>
          <cell r="X1744">
            <v>102</v>
          </cell>
        </row>
        <row r="1745">
          <cell r="A1745">
            <v>2</v>
          </cell>
          <cell r="B1745" t="str">
            <v xml:space="preserve">85700 </v>
          </cell>
          <cell r="C1745" t="str">
            <v>0843</v>
          </cell>
          <cell r="X1745">
            <v>22560</v>
          </cell>
        </row>
        <row r="1746">
          <cell r="A1746">
            <v>2</v>
          </cell>
          <cell r="B1746" t="str">
            <v xml:space="preserve">85700 </v>
          </cell>
          <cell r="C1746" t="str">
            <v>0844</v>
          </cell>
          <cell r="X1746">
            <v>26064</v>
          </cell>
        </row>
        <row r="1747">
          <cell r="A1747">
            <v>2</v>
          </cell>
          <cell r="B1747" t="str">
            <v xml:space="preserve">88400 </v>
          </cell>
          <cell r="C1747" t="str">
            <v>0844</v>
          </cell>
          <cell r="X1747">
            <v>34425</v>
          </cell>
        </row>
        <row r="1748">
          <cell r="A1748">
            <v>2</v>
          </cell>
          <cell r="B1748" t="str">
            <v xml:space="preserve">85705 </v>
          </cell>
          <cell r="C1748" t="str">
            <v>0845</v>
          </cell>
          <cell r="X1748">
            <v>19</v>
          </cell>
        </row>
        <row r="1749">
          <cell r="A1749">
            <v>2</v>
          </cell>
          <cell r="B1749" t="str">
            <v xml:space="preserve">88400 </v>
          </cell>
          <cell r="C1749" t="str">
            <v>0845</v>
          </cell>
          <cell r="X1749">
            <v>16547</v>
          </cell>
        </row>
        <row r="1750">
          <cell r="A1750">
            <v>2</v>
          </cell>
          <cell r="B1750" t="str">
            <v xml:space="preserve">85700 </v>
          </cell>
          <cell r="C1750" t="str">
            <v>0845</v>
          </cell>
          <cell r="X1750">
            <v>25584</v>
          </cell>
        </row>
        <row r="1751">
          <cell r="A1751">
            <v>2</v>
          </cell>
          <cell r="B1751" t="str">
            <v xml:space="preserve">85700 </v>
          </cell>
          <cell r="C1751" t="str">
            <v>0846</v>
          </cell>
          <cell r="X1751">
            <v>26796</v>
          </cell>
        </row>
        <row r="1752">
          <cell r="A1752">
            <v>2</v>
          </cell>
          <cell r="B1752" t="str">
            <v xml:space="preserve">85700 </v>
          </cell>
          <cell r="C1752" t="str">
            <v>0847</v>
          </cell>
          <cell r="X1752">
            <v>21401</v>
          </cell>
        </row>
        <row r="1753">
          <cell r="A1753">
            <v>2</v>
          </cell>
          <cell r="B1753" t="str">
            <v xml:space="preserve">88400 </v>
          </cell>
          <cell r="C1753" t="str">
            <v>0847</v>
          </cell>
          <cell r="X1753">
            <v>23386</v>
          </cell>
        </row>
        <row r="1754">
          <cell r="A1754">
            <v>2</v>
          </cell>
          <cell r="B1754" t="str">
            <v xml:space="preserve">85700 </v>
          </cell>
          <cell r="C1754" t="str">
            <v>0848</v>
          </cell>
          <cell r="X1754">
            <v>20972</v>
          </cell>
        </row>
        <row r="1755">
          <cell r="A1755">
            <v>2</v>
          </cell>
          <cell r="B1755" t="str">
            <v xml:space="preserve">85706 </v>
          </cell>
          <cell r="C1755" t="str">
            <v>0849</v>
          </cell>
          <cell r="X1755">
            <v>7001</v>
          </cell>
        </row>
        <row r="1756">
          <cell r="A1756">
            <v>2</v>
          </cell>
          <cell r="B1756" t="str">
            <v xml:space="preserve">85700 </v>
          </cell>
          <cell r="C1756" t="str">
            <v>0849</v>
          </cell>
          <cell r="X1756">
            <v>13234</v>
          </cell>
        </row>
        <row r="1757">
          <cell r="A1757">
            <v>2</v>
          </cell>
          <cell r="B1757" t="str">
            <v xml:space="preserve">88900 </v>
          </cell>
          <cell r="C1757" t="str">
            <v>0850</v>
          </cell>
          <cell r="X1757">
            <v>84</v>
          </cell>
        </row>
        <row r="1758">
          <cell r="A1758">
            <v>2</v>
          </cell>
          <cell r="B1758" t="str">
            <v xml:space="preserve">88400 </v>
          </cell>
          <cell r="C1758" t="str">
            <v>0850</v>
          </cell>
          <cell r="X1758">
            <v>17609</v>
          </cell>
        </row>
        <row r="1759">
          <cell r="A1759">
            <v>2</v>
          </cell>
          <cell r="B1759" t="str">
            <v xml:space="preserve">85700 </v>
          </cell>
          <cell r="C1759" t="str">
            <v>0850</v>
          </cell>
          <cell r="X1759">
            <v>20709</v>
          </cell>
        </row>
        <row r="1760">
          <cell r="A1760">
            <v>2</v>
          </cell>
          <cell r="B1760" t="str">
            <v xml:space="preserve">72603 </v>
          </cell>
          <cell r="C1760" t="str">
            <v>0880</v>
          </cell>
          <cell r="X1760">
            <v>102</v>
          </cell>
        </row>
        <row r="1761">
          <cell r="A1761">
            <v>2</v>
          </cell>
          <cell r="B1761" t="str">
            <v xml:space="preserve">72929 </v>
          </cell>
          <cell r="C1761" t="str">
            <v>0880</v>
          </cell>
          <cell r="X1761">
            <v>108</v>
          </cell>
        </row>
        <row r="1762">
          <cell r="A1762">
            <v>2</v>
          </cell>
          <cell r="B1762" t="str">
            <v xml:space="preserve">72180 </v>
          </cell>
          <cell r="C1762" t="str">
            <v>0880</v>
          </cell>
          <cell r="X1762">
            <v>213</v>
          </cell>
        </row>
        <row r="1763">
          <cell r="A1763">
            <v>2</v>
          </cell>
          <cell r="B1763" t="str">
            <v xml:space="preserve">72520 </v>
          </cell>
          <cell r="C1763" t="str">
            <v>0880</v>
          </cell>
          <cell r="X1763">
            <v>408</v>
          </cell>
        </row>
        <row r="1764">
          <cell r="A1764">
            <v>2</v>
          </cell>
          <cell r="B1764" t="str">
            <v xml:space="preserve">72600 </v>
          </cell>
          <cell r="C1764" t="str">
            <v>0880</v>
          </cell>
          <cell r="X1764">
            <v>510</v>
          </cell>
        </row>
        <row r="1765">
          <cell r="A1765">
            <v>2</v>
          </cell>
          <cell r="B1765" t="str">
            <v xml:space="preserve">72630 </v>
          </cell>
          <cell r="C1765" t="str">
            <v>0880</v>
          </cell>
          <cell r="X1765">
            <v>1032</v>
          </cell>
        </row>
        <row r="1766">
          <cell r="A1766">
            <v>2</v>
          </cell>
          <cell r="B1766" t="str">
            <v xml:space="preserve">85300 </v>
          </cell>
          <cell r="C1766" t="str">
            <v>0880</v>
          </cell>
          <cell r="X1766">
            <v>7200</v>
          </cell>
        </row>
        <row r="1767">
          <cell r="A1767">
            <v>2</v>
          </cell>
          <cell r="B1767" t="str">
            <v xml:space="preserve">72100 </v>
          </cell>
          <cell r="C1767" t="str">
            <v>0880</v>
          </cell>
          <cell r="X1767">
            <v>8704</v>
          </cell>
        </row>
        <row r="1768">
          <cell r="A1768">
            <v>2</v>
          </cell>
          <cell r="B1768" t="str">
            <v xml:space="preserve">85360 </v>
          </cell>
          <cell r="C1768" t="str">
            <v>0881</v>
          </cell>
          <cell r="X1768">
            <v>10</v>
          </cell>
        </row>
        <row r="1769">
          <cell r="A1769">
            <v>2</v>
          </cell>
          <cell r="B1769" t="str">
            <v xml:space="preserve">72180 </v>
          </cell>
          <cell r="C1769" t="str">
            <v>0881</v>
          </cell>
          <cell r="X1769">
            <v>192</v>
          </cell>
        </row>
        <row r="1770">
          <cell r="A1770">
            <v>2</v>
          </cell>
          <cell r="B1770" t="str">
            <v xml:space="preserve">72520 </v>
          </cell>
          <cell r="C1770" t="str">
            <v>0881</v>
          </cell>
          <cell r="X1770">
            <v>924</v>
          </cell>
        </row>
        <row r="1771">
          <cell r="A1771">
            <v>2</v>
          </cell>
          <cell r="B1771" t="str">
            <v xml:space="preserve">72600 </v>
          </cell>
          <cell r="C1771" t="str">
            <v>0881</v>
          </cell>
          <cell r="X1771">
            <v>1380</v>
          </cell>
        </row>
        <row r="1772">
          <cell r="A1772">
            <v>2</v>
          </cell>
          <cell r="B1772" t="str">
            <v xml:space="preserve">72630 </v>
          </cell>
          <cell r="C1772" t="str">
            <v>0881</v>
          </cell>
          <cell r="X1772">
            <v>2304</v>
          </cell>
        </row>
        <row r="1773">
          <cell r="A1773">
            <v>2</v>
          </cell>
          <cell r="B1773" t="str">
            <v xml:space="preserve">85300 </v>
          </cell>
          <cell r="C1773" t="str">
            <v>0881</v>
          </cell>
          <cell r="X1773">
            <v>27442</v>
          </cell>
        </row>
        <row r="1774">
          <cell r="A1774">
            <v>2</v>
          </cell>
          <cell r="B1774" t="str">
            <v xml:space="preserve">72180 </v>
          </cell>
          <cell r="C1774" t="str">
            <v>0882</v>
          </cell>
          <cell r="X1774">
            <v>180</v>
          </cell>
        </row>
        <row r="1775">
          <cell r="A1775">
            <v>2</v>
          </cell>
          <cell r="B1775" t="str">
            <v xml:space="preserve">85360 </v>
          </cell>
          <cell r="C1775" t="str">
            <v>0882</v>
          </cell>
          <cell r="X1775">
            <v>384</v>
          </cell>
        </row>
        <row r="1776">
          <cell r="A1776">
            <v>2</v>
          </cell>
          <cell r="B1776" t="str">
            <v xml:space="preserve">72600 </v>
          </cell>
          <cell r="C1776" t="str">
            <v>0882</v>
          </cell>
          <cell r="X1776">
            <v>942</v>
          </cell>
        </row>
        <row r="1777">
          <cell r="A1777">
            <v>2</v>
          </cell>
          <cell r="B1777" t="str">
            <v xml:space="preserve">72520 </v>
          </cell>
          <cell r="C1777" t="str">
            <v>0882</v>
          </cell>
          <cell r="X1777">
            <v>948</v>
          </cell>
        </row>
        <row r="1778">
          <cell r="A1778">
            <v>2</v>
          </cell>
          <cell r="B1778" t="str">
            <v xml:space="preserve">72630 </v>
          </cell>
          <cell r="C1778" t="str">
            <v>0882</v>
          </cell>
          <cell r="X1778">
            <v>1788</v>
          </cell>
        </row>
        <row r="1779">
          <cell r="A1779">
            <v>2</v>
          </cell>
          <cell r="B1779" t="str">
            <v xml:space="preserve">85300 </v>
          </cell>
          <cell r="C1779" t="str">
            <v>0882</v>
          </cell>
          <cell r="X1779">
            <v>27073</v>
          </cell>
        </row>
        <row r="1780">
          <cell r="A1780">
            <v>2</v>
          </cell>
          <cell r="B1780" t="str">
            <v xml:space="preserve">72631 </v>
          </cell>
          <cell r="C1780" t="str">
            <v>0892</v>
          </cell>
          <cell r="X1780">
            <v>180</v>
          </cell>
        </row>
        <row r="1781">
          <cell r="A1781">
            <v>2</v>
          </cell>
          <cell r="B1781" t="str">
            <v xml:space="preserve">72180 </v>
          </cell>
          <cell r="C1781" t="str">
            <v>0892</v>
          </cell>
          <cell r="X1781">
            <v>1186</v>
          </cell>
        </row>
        <row r="1782">
          <cell r="A1782">
            <v>2</v>
          </cell>
          <cell r="B1782" t="str">
            <v xml:space="preserve">72520 </v>
          </cell>
          <cell r="C1782" t="str">
            <v>0892</v>
          </cell>
          <cell r="X1782">
            <v>1284</v>
          </cell>
        </row>
        <row r="1783">
          <cell r="A1783">
            <v>2</v>
          </cell>
          <cell r="B1783" t="str">
            <v xml:space="preserve">72600 </v>
          </cell>
          <cell r="C1783" t="str">
            <v>0892</v>
          </cell>
          <cell r="X1783">
            <v>2244</v>
          </cell>
        </row>
        <row r="1784">
          <cell r="A1784">
            <v>2</v>
          </cell>
          <cell r="B1784" t="str">
            <v xml:space="preserve">72630 </v>
          </cell>
          <cell r="C1784" t="str">
            <v>0892</v>
          </cell>
          <cell r="X1784">
            <v>2358</v>
          </cell>
        </row>
        <row r="1785">
          <cell r="A1785">
            <v>2</v>
          </cell>
          <cell r="B1785" t="str">
            <v xml:space="preserve">88400 </v>
          </cell>
          <cell r="C1785" t="str">
            <v>0892</v>
          </cell>
          <cell r="X1785">
            <v>4668</v>
          </cell>
        </row>
        <row r="1786">
          <cell r="A1786">
            <v>2</v>
          </cell>
          <cell r="B1786" t="str">
            <v xml:space="preserve">85000 </v>
          </cell>
          <cell r="C1786" t="str">
            <v>0892</v>
          </cell>
          <cell r="X1786">
            <v>12900</v>
          </cell>
        </row>
        <row r="1787">
          <cell r="A1787">
            <v>2</v>
          </cell>
          <cell r="B1787" t="str">
            <v xml:space="preserve">72100 </v>
          </cell>
          <cell r="C1787" t="str">
            <v>0892</v>
          </cell>
          <cell r="X1787">
            <v>13981</v>
          </cell>
        </row>
        <row r="1788">
          <cell r="A1788">
            <v>2</v>
          </cell>
          <cell r="B1788" t="str">
            <v xml:space="preserve">85040 </v>
          </cell>
          <cell r="C1788" t="str">
            <v>0892</v>
          </cell>
          <cell r="X1788">
            <v>14031</v>
          </cell>
        </row>
        <row r="1789">
          <cell r="A1789">
            <v>2</v>
          </cell>
          <cell r="B1789" t="str">
            <v xml:space="preserve">72600 </v>
          </cell>
          <cell r="C1789" t="str">
            <v>0893</v>
          </cell>
          <cell r="X1789">
            <v>456</v>
          </cell>
        </row>
        <row r="1790">
          <cell r="A1790">
            <v>2</v>
          </cell>
          <cell r="B1790" t="str">
            <v xml:space="preserve">85100 </v>
          </cell>
          <cell r="C1790" t="str">
            <v>0893</v>
          </cell>
          <cell r="X1790">
            <v>11411</v>
          </cell>
        </row>
        <row r="1791">
          <cell r="A1791">
            <v>2</v>
          </cell>
          <cell r="B1791" t="str">
            <v xml:space="preserve">72603 </v>
          </cell>
          <cell r="C1791" t="str">
            <v>0880</v>
          </cell>
          <cell r="X1791">
            <v>930</v>
          </cell>
        </row>
        <row r="1792">
          <cell r="A1792">
            <v>2</v>
          </cell>
          <cell r="B1792" t="str">
            <v xml:space="preserve">72929 </v>
          </cell>
          <cell r="C1792" t="str">
            <v>0880</v>
          </cell>
          <cell r="X1792">
            <v>948</v>
          </cell>
        </row>
        <row r="1793">
          <cell r="A1793">
            <v>2</v>
          </cell>
          <cell r="B1793" t="str">
            <v xml:space="preserve">72180 </v>
          </cell>
          <cell r="C1793" t="str">
            <v>0880</v>
          </cell>
          <cell r="X1793">
            <v>1983</v>
          </cell>
        </row>
        <row r="1794">
          <cell r="A1794">
            <v>2</v>
          </cell>
          <cell r="B1794" t="str">
            <v xml:space="preserve">72520 </v>
          </cell>
          <cell r="C1794" t="str">
            <v>0880</v>
          </cell>
          <cell r="X1794">
            <v>3672</v>
          </cell>
        </row>
        <row r="1795">
          <cell r="A1795">
            <v>2</v>
          </cell>
          <cell r="B1795" t="str">
            <v xml:space="preserve">72600 </v>
          </cell>
          <cell r="C1795" t="str">
            <v>0880</v>
          </cell>
          <cell r="X1795">
            <v>4578</v>
          </cell>
        </row>
        <row r="1796">
          <cell r="A1796">
            <v>2</v>
          </cell>
          <cell r="B1796" t="str">
            <v xml:space="preserve">72630 </v>
          </cell>
          <cell r="C1796" t="str">
            <v>0880</v>
          </cell>
          <cell r="X1796">
            <v>9168</v>
          </cell>
        </row>
        <row r="1797">
          <cell r="A1797">
            <v>2</v>
          </cell>
          <cell r="B1797" t="str">
            <v xml:space="preserve">85300 </v>
          </cell>
          <cell r="C1797" t="str">
            <v>0880</v>
          </cell>
          <cell r="X1797">
            <v>64135</v>
          </cell>
        </row>
        <row r="1798">
          <cell r="A1798">
            <v>2</v>
          </cell>
          <cell r="B1798" t="str">
            <v xml:space="preserve">72100 </v>
          </cell>
          <cell r="C1798" t="str">
            <v>0880</v>
          </cell>
          <cell r="X1798">
            <v>77949</v>
          </cell>
        </row>
        <row r="1799">
          <cell r="A1799">
            <v>2</v>
          </cell>
          <cell r="B1799" t="str">
            <v xml:space="preserve">87100 </v>
          </cell>
          <cell r="C1799" t="str">
            <v>0881</v>
          </cell>
          <cell r="X1799">
            <v>1</v>
          </cell>
        </row>
        <row r="1800">
          <cell r="A1800">
            <v>2</v>
          </cell>
          <cell r="B1800" t="str">
            <v xml:space="preserve">85700 </v>
          </cell>
          <cell r="C1800" t="str">
            <v>0881</v>
          </cell>
          <cell r="X1800">
            <v>360</v>
          </cell>
        </row>
        <row r="1801">
          <cell r="A1801">
            <v>2</v>
          </cell>
          <cell r="B1801" t="str">
            <v xml:space="preserve">85360 </v>
          </cell>
          <cell r="C1801" t="str">
            <v>0881</v>
          </cell>
          <cell r="X1801">
            <v>365</v>
          </cell>
        </row>
        <row r="1802">
          <cell r="A1802">
            <v>2</v>
          </cell>
          <cell r="B1802" t="str">
            <v xml:space="preserve">72100 </v>
          </cell>
          <cell r="C1802" t="str">
            <v>0881</v>
          </cell>
          <cell r="X1802">
            <v>792</v>
          </cell>
        </row>
        <row r="1803">
          <cell r="A1803">
            <v>2</v>
          </cell>
          <cell r="B1803" t="str">
            <v xml:space="preserve">72180 </v>
          </cell>
          <cell r="C1803" t="str">
            <v>0881</v>
          </cell>
          <cell r="X1803">
            <v>1668</v>
          </cell>
        </row>
        <row r="1804">
          <cell r="A1804">
            <v>2</v>
          </cell>
          <cell r="B1804" t="str">
            <v xml:space="preserve">72520 </v>
          </cell>
          <cell r="C1804" t="str">
            <v>0881</v>
          </cell>
          <cell r="X1804">
            <v>8220</v>
          </cell>
        </row>
        <row r="1805">
          <cell r="A1805">
            <v>2</v>
          </cell>
          <cell r="B1805" t="str">
            <v xml:space="preserve">72600 </v>
          </cell>
          <cell r="C1805" t="str">
            <v>0881</v>
          </cell>
          <cell r="X1805">
            <v>12360</v>
          </cell>
        </row>
        <row r="1806">
          <cell r="A1806">
            <v>2</v>
          </cell>
          <cell r="B1806" t="str">
            <v xml:space="preserve">72630 </v>
          </cell>
          <cell r="C1806" t="str">
            <v>0881</v>
          </cell>
          <cell r="X1806">
            <v>20580</v>
          </cell>
        </row>
        <row r="1807">
          <cell r="A1807">
            <v>2</v>
          </cell>
          <cell r="B1807" t="str">
            <v xml:space="preserve">85300 </v>
          </cell>
          <cell r="C1807" t="str">
            <v>0881</v>
          </cell>
          <cell r="X1807">
            <v>269180</v>
          </cell>
        </row>
        <row r="1808">
          <cell r="A1808">
            <v>2</v>
          </cell>
          <cell r="B1808" t="str">
            <v xml:space="preserve">72180 </v>
          </cell>
          <cell r="C1808" t="str">
            <v>0882</v>
          </cell>
          <cell r="X1808">
            <v>1644</v>
          </cell>
        </row>
        <row r="1809">
          <cell r="A1809">
            <v>2</v>
          </cell>
          <cell r="B1809" t="str">
            <v xml:space="preserve">85360 </v>
          </cell>
          <cell r="C1809" t="str">
            <v>0882</v>
          </cell>
          <cell r="X1809">
            <v>3384</v>
          </cell>
        </row>
        <row r="1810">
          <cell r="A1810">
            <v>2</v>
          </cell>
          <cell r="B1810" t="str">
            <v xml:space="preserve">72520 </v>
          </cell>
          <cell r="C1810" t="str">
            <v>0882</v>
          </cell>
          <cell r="X1810">
            <v>8400</v>
          </cell>
        </row>
        <row r="1811">
          <cell r="A1811">
            <v>2</v>
          </cell>
          <cell r="B1811" t="str">
            <v xml:space="preserve">72600 </v>
          </cell>
          <cell r="C1811" t="str">
            <v>0882</v>
          </cell>
          <cell r="X1811">
            <v>8484</v>
          </cell>
        </row>
        <row r="1812">
          <cell r="A1812">
            <v>2</v>
          </cell>
          <cell r="B1812" t="str">
            <v xml:space="preserve">72630 </v>
          </cell>
          <cell r="C1812" t="str">
            <v>0882</v>
          </cell>
          <cell r="X1812">
            <v>15996</v>
          </cell>
        </row>
        <row r="1813">
          <cell r="A1813">
            <v>2</v>
          </cell>
          <cell r="B1813" t="str">
            <v xml:space="preserve">85300 </v>
          </cell>
          <cell r="C1813" t="str">
            <v>0882</v>
          </cell>
          <cell r="X1813">
            <v>261159</v>
          </cell>
        </row>
        <row r="1814">
          <cell r="A1814">
            <v>2</v>
          </cell>
          <cell r="B1814" t="str">
            <v xml:space="preserve">72600 </v>
          </cell>
          <cell r="C1814" t="str">
            <v>0893</v>
          </cell>
          <cell r="X1814">
            <v>4055</v>
          </cell>
        </row>
        <row r="1815">
          <cell r="A1815" t="str">
            <v>02</v>
          </cell>
          <cell r="B1815" t="str">
            <v xml:space="preserve">85100 </v>
          </cell>
          <cell r="C1815" t="str">
            <v>0893</v>
          </cell>
          <cell r="X1815">
            <v>101641</v>
          </cell>
        </row>
        <row r="1816">
          <cell r="A1816">
            <v>2</v>
          </cell>
          <cell r="B1816" t="str">
            <v xml:space="preserve">72146 </v>
          </cell>
          <cell r="C1816" t="str">
            <v>0880</v>
          </cell>
          <cell r="X1816">
            <v>459</v>
          </cell>
        </row>
        <row r="1817">
          <cell r="A1817">
            <v>2</v>
          </cell>
          <cell r="B1817" t="str">
            <v xml:space="preserve">72135 </v>
          </cell>
          <cell r="C1817" t="str">
            <v>0880</v>
          </cell>
          <cell r="X1817">
            <v>510</v>
          </cell>
        </row>
        <row r="1818">
          <cell r="A1818">
            <v>2</v>
          </cell>
          <cell r="B1818" t="str">
            <v xml:space="preserve">72180 </v>
          </cell>
          <cell r="C1818" t="str">
            <v>0880</v>
          </cell>
          <cell r="X1818">
            <v>1020</v>
          </cell>
        </row>
        <row r="1819">
          <cell r="A1819">
            <v>2</v>
          </cell>
          <cell r="B1819" t="str">
            <v xml:space="preserve">72600 </v>
          </cell>
          <cell r="C1819" t="str">
            <v>0880</v>
          </cell>
          <cell r="X1819">
            <v>1896</v>
          </cell>
        </row>
        <row r="1820">
          <cell r="A1820">
            <v>2</v>
          </cell>
          <cell r="B1820" t="str">
            <v xml:space="preserve">72148 </v>
          </cell>
          <cell r="C1820" t="str">
            <v>0880</v>
          </cell>
          <cell r="X1820">
            <v>2550</v>
          </cell>
        </row>
        <row r="1821">
          <cell r="A1821">
            <v>2</v>
          </cell>
          <cell r="B1821" t="str">
            <v xml:space="preserve">72100 </v>
          </cell>
          <cell r="C1821" t="str">
            <v>0880</v>
          </cell>
          <cell r="X1821">
            <v>3572</v>
          </cell>
        </row>
        <row r="1822">
          <cell r="A1822">
            <v>2</v>
          </cell>
          <cell r="B1822" t="str">
            <v xml:space="preserve">72630 </v>
          </cell>
          <cell r="C1822" t="str">
            <v>0880</v>
          </cell>
          <cell r="X1822">
            <v>3572</v>
          </cell>
        </row>
        <row r="1823">
          <cell r="A1823">
            <v>2</v>
          </cell>
          <cell r="B1823" t="str">
            <v xml:space="preserve">72590 </v>
          </cell>
          <cell r="C1823" t="str">
            <v>0880</v>
          </cell>
          <cell r="X1823">
            <v>4084</v>
          </cell>
        </row>
        <row r="1824">
          <cell r="A1824">
            <v>2</v>
          </cell>
          <cell r="B1824" t="str">
            <v xml:space="preserve">72147 </v>
          </cell>
          <cell r="C1824" t="str">
            <v>0880</v>
          </cell>
          <cell r="X1824">
            <v>5096</v>
          </cell>
        </row>
        <row r="1825">
          <cell r="A1825">
            <v>2</v>
          </cell>
          <cell r="B1825" t="str">
            <v xml:space="preserve">72130 </v>
          </cell>
          <cell r="C1825" t="str">
            <v>0880</v>
          </cell>
          <cell r="X1825">
            <v>11216</v>
          </cell>
        </row>
        <row r="1826">
          <cell r="A1826">
            <v>2</v>
          </cell>
          <cell r="B1826" t="str">
            <v xml:space="preserve">72111 </v>
          </cell>
          <cell r="C1826" t="str">
            <v>0880</v>
          </cell>
          <cell r="X1826">
            <v>23768</v>
          </cell>
        </row>
        <row r="1827">
          <cell r="A1827">
            <v>2</v>
          </cell>
          <cell r="B1827" t="str">
            <v xml:space="preserve">85300 </v>
          </cell>
          <cell r="C1827" t="str">
            <v>0880</v>
          </cell>
          <cell r="X1827">
            <v>45900</v>
          </cell>
        </row>
        <row r="1828">
          <cell r="A1828">
            <v>2</v>
          </cell>
          <cell r="B1828" t="str">
            <v xml:space="preserve">72146 </v>
          </cell>
          <cell r="C1828" t="str">
            <v>0881</v>
          </cell>
          <cell r="X1828">
            <v>2448</v>
          </cell>
        </row>
        <row r="1829">
          <cell r="A1829">
            <v>2</v>
          </cell>
          <cell r="B1829" t="str">
            <v xml:space="preserve">72148 </v>
          </cell>
          <cell r="C1829" t="str">
            <v>0881</v>
          </cell>
          <cell r="X1829">
            <v>2448</v>
          </cell>
        </row>
        <row r="1830">
          <cell r="A1830">
            <v>2</v>
          </cell>
          <cell r="B1830" t="str">
            <v xml:space="preserve">85360 </v>
          </cell>
          <cell r="C1830" t="str">
            <v>0881</v>
          </cell>
          <cell r="X1830">
            <v>3572</v>
          </cell>
        </row>
        <row r="1831">
          <cell r="A1831">
            <v>2</v>
          </cell>
          <cell r="B1831" t="str">
            <v xml:space="preserve">72600 </v>
          </cell>
          <cell r="C1831" t="str">
            <v>0881</v>
          </cell>
          <cell r="X1831">
            <v>3773</v>
          </cell>
        </row>
        <row r="1832">
          <cell r="A1832">
            <v>2</v>
          </cell>
          <cell r="B1832" t="str">
            <v xml:space="preserve">72630 </v>
          </cell>
          <cell r="C1832" t="str">
            <v>0881</v>
          </cell>
          <cell r="X1832">
            <v>6120</v>
          </cell>
        </row>
        <row r="1833">
          <cell r="A1833">
            <v>2</v>
          </cell>
          <cell r="B1833" t="str">
            <v xml:space="preserve">72111 </v>
          </cell>
          <cell r="C1833" t="str">
            <v>0881</v>
          </cell>
          <cell r="X1833">
            <v>31624</v>
          </cell>
        </row>
        <row r="1834">
          <cell r="A1834">
            <v>2</v>
          </cell>
          <cell r="B1834" t="str">
            <v xml:space="preserve">85340 </v>
          </cell>
          <cell r="C1834" t="str">
            <v>0881</v>
          </cell>
          <cell r="X1834">
            <v>71400</v>
          </cell>
        </row>
        <row r="1835">
          <cell r="A1835">
            <v>2</v>
          </cell>
          <cell r="B1835" t="str">
            <v xml:space="preserve">85300 </v>
          </cell>
          <cell r="C1835" t="str">
            <v>0881</v>
          </cell>
          <cell r="X1835">
            <v>521216</v>
          </cell>
        </row>
        <row r="1836">
          <cell r="A1836">
            <v>2</v>
          </cell>
          <cell r="B1836" t="str">
            <v xml:space="preserve">72180 </v>
          </cell>
          <cell r="C1836" t="str">
            <v>0882</v>
          </cell>
          <cell r="X1836">
            <v>1224</v>
          </cell>
        </row>
        <row r="1837">
          <cell r="A1837">
            <v>2</v>
          </cell>
          <cell r="B1837" t="str">
            <v xml:space="preserve">72146 </v>
          </cell>
          <cell r="C1837" t="str">
            <v>0882</v>
          </cell>
          <cell r="X1837">
            <v>2448</v>
          </cell>
        </row>
        <row r="1838">
          <cell r="A1838">
            <v>2</v>
          </cell>
          <cell r="B1838" t="str">
            <v xml:space="preserve">72148 </v>
          </cell>
          <cell r="C1838" t="str">
            <v>0882</v>
          </cell>
          <cell r="X1838">
            <v>2448</v>
          </cell>
        </row>
        <row r="1839">
          <cell r="A1839">
            <v>2</v>
          </cell>
          <cell r="B1839" t="str">
            <v xml:space="preserve">85360 </v>
          </cell>
          <cell r="C1839" t="str">
            <v>0882</v>
          </cell>
          <cell r="X1839">
            <v>3572</v>
          </cell>
        </row>
        <row r="1840">
          <cell r="A1840">
            <v>2</v>
          </cell>
          <cell r="B1840" t="str">
            <v xml:space="preserve">72600 </v>
          </cell>
          <cell r="C1840" t="str">
            <v>0882</v>
          </cell>
          <cell r="X1840">
            <v>3792</v>
          </cell>
        </row>
        <row r="1841">
          <cell r="A1841">
            <v>2</v>
          </cell>
          <cell r="B1841" t="str">
            <v xml:space="preserve">72630 </v>
          </cell>
          <cell r="C1841" t="str">
            <v>0882</v>
          </cell>
          <cell r="X1841">
            <v>9423</v>
          </cell>
        </row>
        <row r="1842">
          <cell r="A1842">
            <v>2</v>
          </cell>
          <cell r="B1842" t="str">
            <v xml:space="preserve">72111 </v>
          </cell>
          <cell r="C1842" t="str">
            <v>0882</v>
          </cell>
          <cell r="X1842">
            <v>17016</v>
          </cell>
        </row>
        <row r="1843">
          <cell r="A1843">
            <v>2</v>
          </cell>
          <cell r="B1843" t="str">
            <v xml:space="preserve">85340 </v>
          </cell>
          <cell r="C1843" t="str">
            <v>0882</v>
          </cell>
          <cell r="X1843">
            <v>71400</v>
          </cell>
        </row>
        <row r="1844">
          <cell r="A1844">
            <v>2</v>
          </cell>
          <cell r="B1844" t="str">
            <v xml:space="preserve">85300 </v>
          </cell>
          <cell r="C1844" t="str">
            <v>0882</v>
          </cell>
          <cell r="X1844">
            <v>516120</v>
          </cell>
        </row>
        <row r="1845">
          <cell r="A1845" t="str">
            <v>02</v>
          </cell>
          <cell r="B1845" t="str">
            <v xml:space="preserve">85100 </v>
          </cell>
          <cell r="C1845" t="str">
            <v>0893</v>
          </cell>
          <cell r="X1845">
            <v>1418820</v>
          </cell>
        </row>
        <row r="1846">
          <cell r="A1846" t="str">
            <v>02</v>
          </cell>
          <cell r="B1846" t="str">
            <v xml:space="preserve">72100 </v>
          </cell>
          <cell r="C1846" t="str">
            <v>0060</v>
          </cell>
        </row>
        <row r="1847">
          <cell r="A1847" t="str">
            <v>02</v>
          </cell>
          <cell r="B1847" t="str">
            <v xml:space="preserve">72100 </v>
          </cell>
          <cell r="C1847" t="str">
            <v>0061</v>
          </cell>
        </row>
        <row r="1848">
          <cell r="A1848" t="str">
            <v>02</v>
          </cell>
          <cell r="B1848" t="str">
            <v xml:space="preserve">72100 </v>
          </cell>
          <cell r="C1848" t="str">
            <v>0064</v>
          </cell>
        </row>
        <row r="1849">
          <cell r="A1849" t="str">
            <v>02</v>
          </cell>
          <cell r="B1849" t="str">
            <v xml:space="preserve">72100 </v>
          </cell>
          <cell r="C1849" t="str">
            <v>0065</v>
          </cell>
        </row>
        <row r="1850">
          <cell r="A1850" t="str">
            <v>02</v>
          </cell>
          <cell r="B1850" t="str">
            <v xml:space="preserve">72100 </v>
          </cell>
          <cell r="C1850" t="str">
            <v>0800</v>
          </cell>
        </row>
        <row r="1851">
          <cell r="A1851" t="str">
            <v>02</v>
          </cell>
          <cell r="B1851" t="str">
            <v xml:space="preserve">72100 </v>
          </cell>
          <cell r="C1851" t="str">
            <v>0809</v>
          </cell>
        </row>
        <row r="1852">
          <cell r="A1852" t="str">
            <v>02</v>
          </cell>
          <cell r="B1852" t="str">
            <v xml:space="preserve">72100 </v>
          </cell>
          <cell r="C1852" t="str">
            <v>0810</v>
          </cell>
        </row>
        <row r="1853">
          <cell r="A1853" t="str">
            <v>02</v>
          </cell>
          <cell r="B1853" t="str">
            <v xml:space="preserve">72100 </v>
          </cell>
          <cell r="C1853" t="str">
            <v>0811</v>
          </cell>
        </row>
        <row r="1854">
          <cell r="A1854" t="str">
            <v>02</v>
          </cell>
          <cell r="B1854" t="str">
            <v xml:space="preserve">72100 </v>
          </cell>
          <cell r="C1854" t="str">
            <v>0820</v>
          </cell>
        </row>
        <row r="1855">
          <cell r="A1855" t="str">
            <v>02</v>
          </cell>
          <cell r="B1855" t="str">
            <v xml:space="preserve">72100 </v>
          </cell>
          <cell r="C1855" t="str">
            <v>0826</v>
          </cell>
        </row>
        <row r="1856">
          <cell r="A1856" t="str">
            <v>02</v>
          </cell>
          <cell r="B1856" t="str">
            <v xml:space="preserve">72100 </v>
          </cell>
          <cell r="C1856" t="str">
            <v>0828</v>
          </cell>
        </row>
        <row r="1857">
          <cell r="A1857" t="str">
            <v>02</v>
          </cell>
          <cell r="B1857" t="str">
            <v xml:space="preserve">72100 </v>
          </cell>
          <cell r="C1857" t="str">
            <v>0830</v>
          </cell>
        </row>
        <row r="1858">
          <cell r="A1858" t="str">
            <v>02</v>
          </cell>
          <cell r="B1858" t="str">
            <v xml:space="preserve">72100 </v>
          </cell>
          <cell r="C1858" t="str">
            <v>0831</v>
          </cell>
        </row>
        <row r="1859">
          <cell r="A1859" t="str">
            <v>02</v>
          </cell>
          <cell r="B1859" t="str">
            <v xml:space="preserve">72100 </v>
          </cell>
          <cell r="C1859" t="str">
            <v>0832</v>
          </cell>
        </row>
        <row r="1860">
          <cell r="A1860" t="str">
            <v>02</v>
          </cell>
          <cell r="B1860" t="str">
            <v xml:space="preserve">72100 </v>
          </cell>
          <cell r="C1860" t="str">
            <v>0833</v>
          </cell>
        </row>
        <row r="1861">
          <cell r="A1861" t="str">
            <v>02</v>
          </cell>
          <cell r="B1861" t="str">
            <v xml:space="preserve">72100 </v>
          </cell>
          <cell r="C1861" t="str">
            <v>0836</v>
          </cell>
        </row>
        <row r="1862">
          <cell r="A1862" t="str">
            <v>02</v>
          </cell>
          <cell r="B1862" t="str">
            <v xml:space="preserve">72100 </v>
          </cell>
          <cell r="C1862" t="str">
            <v>0838</v>
          </cell>
        </row>
        <row r="1863">
          <cell r="A1863" t="str">
            <v>02</v>
          </cell>
          <cell r="B1863" t="str">
            <v xml:space="preserve">72100 </v>
          </cell>
          <cell r="C1863" t="str">
            <v>0841</v>
          </cell>
        </row>
        <row r="1864">
          <cell r="A1864" t="str">
            <v>02</v>
          </cell>
          <cell r="B1864" t="str">
            <v xml:space="preserve">72100 </v>
          </cell>
          <cell r="C1864" t="str">
            <v>0880</v>
          </cell>
        </row>
        <row r="1865">
          <cell r="A1865" t="str">
            <v>02</v>
          </cell>
          <cell r="B1865" t="str">
            <v xml:space="preserve">72100 </v>
          </cell>
          <cell r="C1865" t="str">
            <v>0891</v>
          </cell>
        </row>
        <row r="1866">
          <cell r="A1866" t="str">
            <v>02</v>
          </cell>
          <cell r="B1866" t="str">
            <v xml:space="preserve">72100 </v>
          </cell>
          <cell r="C1866" t="str">
            <v>0892</v>
          </cell>
        </row>
        <row r="1867">
          <cell r="A1867" t="str">
            <v>02</v>
          </cell>
          <cell r="B1867" t="str">
            <v xml:space="preserve">72150 </v>
          </cell>
          <cell r="C1867" t="str">
            <v>0811</v>
          </cell>
        </row>
        <row r="1868">
          <cell r="A1868" t="str">
            <v>02</v>
          </cell>
          <cell r="B1868" t="str">
            <v xml:space="preserve">72162 </v>
          </cell>
          <cell r="C1868" t="str">
            <v>0060</v>
          </cell>
        </row>
        <row r="1869">
          <cell r="A1869" t="str">
            <v>02</v>
          </cell>
          <cell r="B1869" t="str">
            <v xml:space="preserve">72162 </v>
          </cell>
          <cell r="C1869" t="str">
            <v>0800</v>
          </cell>
        </row>
        <row r="1870">
          <cell r="A1870" t="str">
            <v>02</v>
          </cell>
          <cell r="B1870" t="str">
            <v xml:space="preserve">72162 </v>
          </cell>
          <cell r="C1870" t="str">
            <v>0809</v>
          </cell>
        </row>
        <row r="1871">
          <cell r="A1871" t="str">
            <v>02</v>
          </cell>
          <cell r="B1871" t="str">
            <v xml:space="preserve">72180 </v>
          </cell>
          <cell r="C1871" t="str">
            <v>0060</v>
          </cell>
        </row>
        <row r="1872">
          <cell r="A1872" t="str">
            <v>02</v>
          </cell>
          <cell r="B1872" t="str">
            <v xml:space="preserve">72180 </v>
          </cell>
          <cell r="C1872" t="str">
            <v>0061</v>
          </cell>
        </row>
        <row r="1873">
          <cell r="A1873" t="str">
            <v>02</v>
          </cell>
          <cell r="B1873" t="str">
            <v xml:space="preserve">72100 </v>
          </cell>
          <cell r="C1873" t="str">
            <v>0060</v>
          </cell>
        </row>
        <row r="1874">
          <cell r="A1874" t="str">
            <v>02</v>
          </cell>
          <cell r="B1874" t="str">
            <v xml:space="preserve">72100 </v>
          </cell>
          <cell r="C1874" t="str">
            <v>0061</v>
          </cell>
        </row>
        <row r="1875">
          <cell r="A1875" t="str">
            <v>02</v>
          </cell>
          <cell r="B1875" t="str">
            <v xml:space="preserve">72100 </v>
          </cell>
          <cell r="C1875" t="str">
            <v>0064</v>
          </cell>
        </row>
        <row r="1876">
          <cell r="A1876" t="str">
            <v>02</v>
          </cell>
          <cell r="B1876" t="str">
            <v xml:space="preserve">72100 </v>
          </cell>
          <cell r="C1876" t="str">
            <v>0065</v>
          </cell>
        </row>
        <row r="1877">
          <cell r="A1877" t="str">
            <v>02</v>
          </cell>
          <cell r="B1877" t="str">
            <v xml:space="preserve">72100 </v>
          </cell>
          <cell r="C1877" t="str">
            <v>0800</v>
          </cell>
        </row>
        <row r="1878">
          <cell r="A1878" t="str">
            <v>02</v>
          </cell>
          <cell r="B1878" t="str">
            <v xml:space="preserve">72100 </v>
          </cell>
          <cell r="C1878" t="str">
            <v>0809</v>
          </cell>
        </row>
        <row r="1879">
          <cell r="A1879" t="str">
            <v>02</v>
          </cell>
          <cell r="B1879" t="str">
            <v xml:space="preserve">72100 </v>
          </cell>
          <cell r="C1879" t="str">
            <v>0810</v>
          </cell>
        </row>
        <row r="1880">
          <cell r="A1880" t="str">
            <v>02</v>
          </cell>
          <cell r="B1880" t="str">
            <v xml:space="preserve">72100 </v>
          </cell>
          <cell r="C1880" t="str">
            <v>0811</v>
          </cell>
        </row>
        <row r="1881">
          <cell r="A1881" t="str">
            <v>02</v>
          </cell>
          <cell r="B1881" t="str">
            <v xml:space="preserve">72100 </v>
          </cell>
          <cell r="C1881" t="str">
            <v>0820</v>
          </cell>
        </row>
        <row r="1882">
          <cell r="A1882" t="str">
            <v>02</v>
          </cell>
          <cell r="B1882" t="str">
            <v xml:space="preserve">72100 </v>
          </cell>
          <cell r="C1882" t="str">
            <v>0826</v>
          </cell>
        </row>
        <row r="1883">
          <cell r="A1883" t="str">
            <v>02</v>
          </cell>
          <cell r="B1883" t="str">
            <v xml:space="preserve">72100 </v>
          </cell>
          <cell r="C1883" t="str">
            <v>0828</v>
          </cell>
        </row>
        <row r="1884">
          <cell r="A1884" t="str">
            <v>02</v>
          </cell>
          <cell r="B1884" t="str">
            <v xml:space="preserve">72100 </v>
          </cell>
          <cell r="C1884" t="str">
            <v>0830</v>
          </cell>
        </row>
        <row r="1885">
          <cell r="A1885" t="str">
            <v>02</v>
          </cell>
          <cell r="B1885" t="str">
            <v xml:space="preserve">72100 </v>
          </cell>
          <cell r="C1885" t="str">
            <v>0831</v>
          </cell>
        </row>
        <row r="1886">
          <cell r="A1886" t="str">
            <v>02</v>
          </cell>
          <cell r="B1886" t="str">
            <v xml:space="preserve">72100 </v>
          </cell>
          <cell r="C1886" t="str">
            <v>0832</v>
          </cell>
        </row>
        <row r="1887">
          <cell r="A1887" t="str">
            <v>02</v>
          </cell>
          <cell r="B1887" t="str">
            <v xml:space="preserve">72100 </v>
          </cell>
          <cell r="C1887" t="str">
            <v>0833</v>
          </cell>
        </row>
        <row r="1888">
          <cell r="A1888" t="str">
            <v>02</v>
          </cell>
          <cell r="B1888" t="str">
            <v xml:space="preserve">72100 </v>
          </cell>
          <cell r="C1888" t="str">
            <v>0836</v>
          </cell>
        </row>
        <row r="1889">
          <cell r="A1889" t="str">
            <v>02</v>
          </cell>
          <cell r="B1889" t="str">
            <v xml:space="preserve">72180 </v>
          </cell>
          <cell r="C1889" t="str">
            <v>0800</v>
          </cell>
        </row>
        <row r="1890">
          <cell r="A1890" t="str">
            <v>02</v>
          </cell>
          <cell r="B1890" t="str">
            <v xml:space="preserve">72180 </v>
          </cell>
          <cell r="C1890" t="str">
            <v>0809</v>
          </cell>
        </row>
        <row r="1891">
          <cell r="A1891" t="str">
            <v>02</v>
          </cell>
          <cell r="B1891" t="str">
            <v xml:space="preserve">72180 </v>
          </cell>
          <cell r="C1891" t="str">
            <v>0810</v>
          </cell>
        </row>
        <row r="1892">
          <cell r="A1892" t="str">
            <v>02</v>
          </cell>
          <cell r="B1892" t="str">
            <v xml:space="preserve">72180 </v>
          </cell>
          <cell r="C1892" t="str">
            <v>0811</v>
          </cell>
        </row>
        <row r="1893">
          <cell r="A1893" t="str">
            <v>02</v>
          </cell>
          <cell r="B1893" t="str">
            <v xml:space="preserve">72180 </v>
          </cell>
          <cell r="C1893" t="str">
            <v>0824</v>
          </cell>
        </row>
        <row r="1894">
          <cell r="A1894" t="str">
            <v>02</v>
          </cell>
          <cell r="B1894" t="str">
            <v xml:space="preserve">72180 </v>
          </cell>
          <cell r="C1894" t="str">
            <v>0828</v>
          </cell>
        </row>
        <row r="1895">
          <cell r="A1895" t="str">
            <v>02</v>
          </cell>
          <cell r="B1895" t="str">
            <v xml:space="preserve">72180 </v>
          </cell>
          <cell r="C1895" t="str">
            <v>0838</v>
          </cell>
        </row>
        <row r="1896">
          <cell r="A1896" t="str">
            <v>02</v>
          </cell>
          <cell r="B1896" t="str">
            <v xml:space="preserve">72180 </v>
          </cell>
          <cell r="C1896" t="str">
            <v>0842</v>
          </cell>
        </row>
        <row r="1897">
          <cell r="A1897" t="str">
            <v>02</v>
          </cell>
          <cell r="B1897" t="str">
            <v xml:space="preserve">72180 </v>
          </cell>
          <cell r="C1897" t="str">
            <v>0880</v>
          </cell>
        </row>
        <row r="1898">
          <cell r="A1898" t="str">
            <v>02</v>
          </cell>
          <cell r="B1898" t="str">
            <v xml:space="preserve">72180 </v>
          </cell>
          <cell r="C1898" t="str">
            <v>0881</v>
          </cell>
        </row>
        <row r="1899">
          <cell r="A1899" t="str">
            <v>02</v>
          </cell>
          <cell r="B1899" t="str">
            <v xml:space="preserve">72180 </v>
          </cell>
          <cell r="C1899" t="str">
            <v>0882</v>
          </cell>
        </row>
        <row r="1900">
          <cell r="A1900" t="str">
            <v>02</v>
          </cell>
          <cell r="B1900" t="str">
            <v xml:space="preserve">72180 </v>
          </cell>
          <cell r="C1900" t="str">
            <v>0892</v>
          </cell>
        </row>
        <row r="1901">
          <cell r="A1901" t="str">
            <v>02</v>
          </cell>
          <cell r="B1901" t="str">
            <v xml:space="preserve">72520 </v>
          </cell>
          <cell r="C1901" t="str">
            <v>0060</v>
          </cell>
        </row>
        <row r="1902">
          <cell r="A1902" t="str">
            <v>02</v>
          </cell>
          <cell r="B1902" t="str">
            <v xml:space="preserve">72520 </v>
          </cell>
          <cell r="C1902" t="str">
            <v>0061</v>
          </cell>
        </row>
        <row r="1903">
          <cell r="A1903" t="str">
            <v>02</v>
          </cell>
          <cell r="B1903" t="str">
            <v xml:space="preserve">72520 </v>
          </cell>
          <cell r="C1903" t="str">
            <v>0065</v>
          </cell>
        </row>
        <row r="1904">
          <cell r="A1904" t="str">
            <v>02</v>
          </cell>
          <cell r="B1904" t="str">
            <v xml:space="preserve">72520 </v>
          </cell>
          <cell r="C1904" t="str">
            <v>0800</v>
          </cell>
        </row>
        <row r="1905">
          <cell r="A1905" t="str">
            <v>02</v>
          </cell>
          <cell r="B1905" t="str">
            <v xml:space="preserve">72520 </v>
          </cell>
          <cell r="C1905" t="str">
            <v>0809</v>
          </cell>
        </row>
        <row r="1906">
          <cell r="A1906" t="str">
            <v>02</v>
          </cell>
          <cell r="B1906" t="str">
            <v xml:space="preserve">72520 </v>
          </cell>
          <cell r="C1906" t="str">
            <v>0810</v>
          </cell>
        </row>
        <row r="1907">
          <cell r="A1907" t="str">
            <v>02</v>
          </cell>
          <cell r="B1907" t="str">
            <v xml:space="preserve">72520 </v>
          </cell>
          <cell r="C1907" t="str">
            <v>0811</v>
          </cell>
        </row>
        <row r="1908">
          <cell r="A1908" t="str">
            <v>02</v>
          </cell>
          <cell r="B1908" t="str">
            <v xml:space="preserve">72520 </v>
          </cell>
          <cell r="C1908" t="str">
            <v>0820</v>
          </cell>
        </row>
        <row r="1909">
          <cell r="A1909" t="str">
            <v>02</v>
          </cell>
          <cell r="B1909" t="str">
            <v xml:space="preserve">72520 </v>
          </cell>
          <cell r="C1909" t="str">
            <v>0822</v>
          </cell>
        </row>
        <row r="1910">
          <cell r="A1910" t="str">
            <v>02</v>
          </cell>
          <cell r="B1910" t="str">
            <v xml:space="preserve">72520 </v>
          </cell>
          <cell r="C1910" t="str">
            <v>0823</v>
          </cell>
        </row>
        <row r="1911">
          <cell r="A1911" t="str">
            <v>02</v>
          </cell>
          <cell r="B1911" t="str">
            <v xml:space="preserve">72520 </v>
          </cell>
          <cell r="C1911" t="str">
            <v>0824</v>
          </cell>
        </row>
        <row r="1912">
          <cell r="A1912" t="str">
            <v>02</v>
          </cell>
          <cell r="B1912" t="str">
            <v xml:space="preserve">72520 </v>
          </cell>
          <cell r="C1912" t="str">
            <v>0826</v>
          </cell>
        </row>
        <row r="1913">
          <cell r="A1913" t="str">
            <v>02</v>
          </cell>
          <cell r="B1913" t="str">
            <v xml:space="preserve">72520 </v>
          </cell>
          <cell r="C1913" t="str">
            <v>0827</v>
          </cell>
        </row>
        <row r="1914">
          <cell r="A1914" t="str">
            <v>02</v>
          </cell>
          <cell r="B1914" t="str">
            <v xml:space="preserve">72520 </v>
          </cell>
          <cell r="C1914" t="str">
            <v>0828</v>
          </cell>
        </row>
        <row r="1915">
          <cell r="A1915" t="str">
            <v>02</v>
          </cell>
          <cell r="B1915" t="str">
            <v xml:space="preserve">72520 </v>
          </cell>
          <cell r="C1915" t="str">
            <v>0831</v>
          </cell>
        </row>
        <row r="1916">
          <cell r="A1916" t="str">
            <v>02</v>
          </cell>
          <cell r="B1916" t="str">
            <v xml:space="preserve">72520 </v>
          </cell>
          <cell r="C1916" t="str">
            <v>0832</v>
          </cell>
        </row>
        <row r="1917">
          <cell r="A1917" t="str">
            <v>02</v>
          </cell>
          <cell r="B1917" t="str">
            <v xml:space="preserve">72520 </v>
          </cell>
          <cell r="C1917" t="str">
            <v>0833</v>
          </cell>
        </row>
        <row r="1918">
          <cell r="A1918" t="str">
            <v>02</v>
          </cell>
          <cell r="B1918" t="str">
            <v xml:space="preserve">72520 </v>
          </cell>
          <cell r="C1918" t="str">
            <v>0836</v>
          </cell>
        </row>
        <row r="1919">
          <cell r="A1919" t="str">
            <v>02</v>
          </cell>
          <cell r="B1919" t="str">
            <v xml:space="preserve">72520 </v>
          </cell>
          <cell r="C1919" t="str">
            <v>0838</v>
          </cell>
        </row>
        <row r="1920">
          <cell r="A1920" t="str">
            <v>02</v>
          </cell>
          <cell r="B1920" t="str">
            <v xml:space="preserve">72520 </v>
          </cell>
          <cell r="C1920" t="str">
            <v>0841</v>
          </cell>
        </row>
        <row r="1921">
          <cell r="A1921" t="str">
            <v>02</v>
          </cell>
          <cell r="B1921" t="str">
            <v xml:space="preserve">72520 </v>
          </cell>
          <cell r="C1921" t="str">
            <v>0842</v>
          </cell>
        </row>
        <row r="1922">
          <cell r="A1922" t="str">
            <v>02</v>
          </cell>
          <cell r="B1922" t="str">
            <v xml:space="preserve">72520 </v>
          </cell>
          <cell r="C1922" t="str">
            <v>0880</v>
          </cell>
        </row>
        <row r="1923">
          <cell r="A1923" t="str">
            <v>02</v>
          </cell>
          <cell r="B1923" t="str">
            <v xml:space="preserve">72520 </v>
          </cell>
          <cell r="C1923" t="str">
            <v>0881</v>
          </cell>
        </row>
        <row r="1924">
          <cell r="A1924" t="str">
            <v>02</v>
          </cell>
          <cell r="B1924" t="str">
            <v xml:space="preserve">72520 </v>
          </cell>
          <cell r="C1924" t="str">
            <v>0882</v>
          </cell>
        </row>
        <row r="1925">
          <cell r="A1925" t="str">
            <v>02</v>
          </cell>
          <cell r="B1925" t="str">
            <v xml:space="preserve">72520 </v>
          </cell>
          <cell r="C1925" t="str">
            <v>0892</v>
          </cell>
        </row>
        <row r="1926">
          <cell r="A1926" t="str">
            <v>02</v>
          </cell>
          <cell r="B1926" t="str">
            <v xml:space="preserve">72590 </v>
          </cell>
          <cell r="C1926" t="str">
            <v>0822</v>
          </cell>
        </row>
        <row r="1927">
          <cell r="A1927" t="str">
            <v>02</v>
          </cell>
          <cell r="B1927" t="str">
            <v xml:space="preserve">72590 </v>
          </cell>
          <cell r="C1927" t="str">
            <v>0841</v>
          </cell>
        </row>
        <row r="1928">
          <cell r="A1928" t="str">
            <v>02</v>
          </cell>
          <cell r="B1928" t="str">
            <v xml:space="preserve">72600 </v>
          </cell>
          <cell r="C1928" t="str">
            <v>0060</v>
          </cell>
        </row>
        <row r="1929">
          <cell r="A1929" t="str">
            <v>02</v>
          </cell>
          <cell r="B1929" t="str">
            <v xml:space="preserve">72600 </v>
          </cell>
          <cell r="C1929" t="str">
            <v>0061</v>
          </cell>
        </row>
        <row r="1930">
          <cell r="A1930" t="str">
            <v>02</v>
          </cell>
          <cell r="B1930" t="str">
            <v xml:space="preserve">72600 </v>
          </cell>
          <cell r="C1930" t="str">
            <v>0065</v>
          </cell>
        </row>
        <row r="1931">
          <cell r="A1931" t="str">
            <v>02</v>
          </cell>
          <cell r="B1931" t="str">
            <v xml:space="preserve">72600 </v>
          </cell>
          <cell r="C1931" t="str">
            <v>0800</v>
          </cell>
        </row>
        <row r="1932">
          <cell r="A1932" t="str">
            <v>02</v>
          </cell>
          <cell r="B1932" t="str">
            <v xml:space="preserve">72600 </v>
          </cell>
          <cell r="C1932" t="str">
            <v>0809</v>
          </cell>
        </row>
        <row r="1933">
          <cell r="A1933" t="str">
            <v>02</v>
          </cell>
          <cell r="B1933" t="str">
            <v xml:space="preserve">72600 </v>
          </cell>
          <cell r="C1933" t="str">
            <v>0810</v>
          </cell>
        </row>
        <row r="1934">
          <cell r="A1934" t="str">
            <v>02</v>
          </cell>
          <cell r="B1934" t="str">
            <v xml:space="preserve">72600 </v>
          </cell>
          <cell r="C1934" t="str">
            <v>0811</v>
          </cell>
        </row>
        <row r="1935">
          <cell r="A1935" t="str">
            <v>02</v>
          </cell>
          <cell r="B1935" t="str">
            <v xml:space="preserve">72600 </v>
          </cell>
          <cell r="C1935" t="str">
            <v>0824</v>
          </cell>
        </row>
        <row r="1936">
          <cell r="A1936" t="str">
            <v>02</v>
          </cell>
          <cell r="B1936" t="str">
            <v xml:space="preserve">72600 </v>
          </cell>
          <cell r="C1936" t="str">
            <v>0826</v>
          </cell>
        </row>
        <row r="1937">
          <cell r="A1937" t="str">
            <v>02</v>
          </cell>
          <cell r="B1937" t="str">
            <v xml:space="preserve">72600 </v>
          </cell>
          <cell r="C1937" t="str">
            <v>0828</v>
          </cell>
        </row>
        <row r="1938">
          <cell r="A1938" t="str">
            <v>02</v>
          </cell>
          <cell r="B1938" t="str">
            <v xml:space="preserve">72600 </v>
          </cell>
          <cell r="C1938" t="str">
            <v>0831</v>
          </cell>
        </row>
        <row r="1939">
          <cell r="A1939" t="str">
            <v>02</v>
          </cell>
          <cell r="B1939" t="str">
            <v xml:space="preserve">72600 </v>
          </cell>
          <cell r="C1939" t="str">
            <v>0832</v>
          </cell>
        </row>
        <row r="1940">
          <cell r="A1940" t="str">
            <v>02</v>
          </cell>
          <cell r="B1940" t="str">
            <v xml:space="preserve">72600 </v>
          </cell>
          <cell r="C1940" t="str">
            <v>0833</v>
          </cell>
        </row>
        <row r="1941">
          <cell r="A1941" t="str">
            <v>02</v>
          </cell>
          <cell r="B1941" t="str">
            <v xml:space="preserve">72600 </v>
          </cell>
          <cell r="C1941" t="str">
            <v>0838</v>
          </cell>
        </row>
        <row r="1942">
          <cell r="A1942" t="str">
            <v>02</v>
          </cell>
          <cell r="B1942" t="str">
            <v xml:space="preserve">72600 </v>
          </cell>
          <cell r="C1942" t="str">
            <v>0841</v>
          </cell>
        </row>
        <row r="1943">
          <cell r="A1943" t="str">
            <v>02</v>
          </cell>
          <cell r="B1943" t="str">
            <v xml:space="preserve">72600 </v>
          </cell>
          <cell r="C1943" t="str">
            <v>0842</v>
          </cell>
        </row>
        <row r="1944">
          <cell r="A1944" t="str">
            <v>02</v>
          </cell>
          <cell r="B1944" t="str">
            <v xml:space="preserve">72600 </v>
          </cell>
          <cell r="C1944" t="str">
            <v>0846</v>
          </cell>
        </row>
        <row r="1945">
          <cell r="A1945" t="str">
            <v>02</v>
          </cell>
          <cell r="B1945" t="str">
            <v xml:space="preserve">72600 </v>
          </cell>
          <cell r="C1945" t="str">
            <v>0880</v>
          </cell>
        </row>
        <row r="1946">
          <cell r="A1946" t="str">
            <v>02</v>
          </cell>
          <cell r="B1946" t="str">
            <v xml:space="preserve">72600 </v>
          </cell>
          <cell r="C1946" t="str">
            <v>0881</v>
          </cell>
        </row>
        <row r="1947">
          <cell r="A1947" t="str">
            <v>02</v>
          </cell>
          <cell r="B1947" t="str">
            <v xml:space="preserve">72600 </v>
          </cell>
          <cell r="C1947" t="str">
            <v>0882</v>
          </cell>
        </row>
        <row r="1948">
          <cell r="A1948" t="str">
            <v>02</v>
          </cell>
          <cell r="B1948" t="str">
            <v xml:space="preserve">72600 </v>
          </cell>
          <cell r="C1948" t="str">
            <v>0891</v>
          </cell>
        </row>
        <row r="1949">
          <cell r="A1949" t="str">
            <v>02</v>
          </cell>
          <cell r="B1949" t="str">
            <v xml:space="preserve">72600 </v>
          </cell>
          <cell r="C1949" t="str">
            <v>0892</v>
          </cell>
        </row>
        <row r="1950">
          <cell r="A1950" t="str">
            <v>02</v>
          </cell>
          <cell r="B1950" t="str">
            <v xml:space="preserve">72600 </v>
          </cell>
          <cell r="C1950" t="str">
            <v>0893</v>
          </cell>
        </row>
        <row r="1951">
          <cell r="A1951" t="str">
            <v>02</v>
          </cell>
          <cell r="B1951" t="str">
            <v xml:space="preserve">72603 </v>
          </cell>
          <cell r="C1951" t="str">
            <v>0841</v>
          </cell>
        </row>
        <row r="1952">
          <cell r="A1952" t="str">
            <v>02</v>
          </cell>
          <cell r="B1952" t="str">
            <v xml:space="preserve">72603 </v>
          </cell>
          <cell r="C1952" t="str">
            <v>0842</v>
          </cell>
        </row>
        <row r="1953">
          <cell r="A1953" t="str">
            <v>02</v>
          </cell>
          <cell r="B1953" t="str">
            <v xml:space="preserve">72603 </v>
          </cell>
          <cell r="C1953" t="str">
            <v>0880</v>
          </cell>
        </row>
        <row r="1954">
          <cell r="A1954" t="str">
            <v>02</v>
          </cell>
          <cell r="B1954" t="str">
            <v xml:space="preserve">72630 </v>
          </cell>
          <cell r="C1954" t="str">
            <v>0060</v>
          </cell>
        </row>
        <row r="1955">
          <cell r="A1955" t="str">
            <v>02</v>
          </cell>
          <cell r="B1955" t="str">
            <v xml:space="preserve">72630 </v>
          </cell>
          <cell r="C1955" t="str">
            <v>0065</v>
          </cell>
        </row>
        <row r="1956">
          <cell r="A1956" t="str">
            <v>02</v>
          </cell>
          <cell r="B1956" t="str">
            <v xml:space="preserve">72630 </v>
          </cell>
          <cell r="C1956" t="str">
            <v>0800</v>
          </cell>
        </row>
        <row r="1957">
          <cell r="A1957" t="str">
            <v>02</v>
          </cell>
          <cell r="B1957" t="str">
            <v xml:space="preserve">72630 </v>
          </cell>
          <cell r="C1957" t="str">
            <v>0809</v>
          </cell>
        </row>
        <row r="1958">
          <cell r="A1958" t="str">
            <v>02</v>
          </cell>
          <cell r="B1958" t="str">
            <v xml:space="preserve">72630 </v>
          </cell>
          <cell r="C1958" t="str">
            <v>0810</v>
          </cell>
        </row>
        <row r="1959">
          <cell r="A1959" t="str">
            <v>02</v>
          </cell>
          <cell r="B1959" t="str">
            <v xml:space="preserve">72630 </v>
          </cell>
          <cell r="C1959" t="str">
            <v>0811</v>
          </cell>
        </row>
        <row r="1960">
          <cell r="A1960" t="str">
            <v>02</v>
          </cell>
          <cell r="B1960" t="str">
            <v xml:space="preserve">72630 </v>
          </cell>
          <cell r="C1960" t="str">
            <v>0820</v>
          </cell>
        </row>
        <row r="1961">
          <cell r="A1961" t="str">
            <v>02</v>
          </cell>
          <cell r="B1961" t="str">
            <v xml:space="preserve">72630 </v>
          </cell>
          <cell r="C1961" t="str">
            <v>0824</v>
          </cell>
        </row>
        <row r="1962">
          <cell r="A1962" t="str">
            <v>02</v>
          </cell>
          <cell r="B1962" t="str">
            <v xml:space="preserve">72630 </v>
          </cell>
          <cell r="C1962" t="str">
            <v>0828</v>
          </cell>
        </row>
        <row r="1963">
          <cell r="A1963" t="str">
            <v>02</v>
          </cell>
          <cell r="B1963" t="str">
            <v xml:space="preserve">72630 </v>
          </cell>
          <cell r="C1963" t="str">
            <v>0838</v>
          </cell>
        </row>
        <row r="1964">
          <cell r="A1964" t="str">
            <v>02</v>
          </cell>
          <cell r="B1964" t="str">
            <v xml:space="preserve">72630 </v>
          </cell>
          <cell r="C1964" t="str">
            <v>0841</v>
          </cell>
        </row>
        <row r="1965">
          <cell r="A1965" t="str">
            <v>02</v>
          </cell>
          <cell r="B1965" t="str">
            <v xml:space="preserve">72630 </v>
          </cell>
          <cell r="C1965" t="str">
            <v>0842</v>
          </cell>
        </row>
        <row r="1966">
          <cell r="A1966" t="str">
            <v>02</v>
          </cell>
          <cell r="B1966" t="str">
            <v xml:space="preserve">72630 </v>
          </cell>
          <cell r="C1966" t="str">
            <v>0880</v>
          </cell>
        </row>
        <row r="1967">
          <cell r="A1967" t="str">
            <v>02</v>
          </cell>
          <cell r="B1967" t="str">
            <v xml:space="preserve">72630 </v>
          </cell>
          <cell r="C1967" t="str">
            <v>0881</v>
          </cell>
        </row>
        <row r="1968">
          <cell r="A1968" t="str">
            <v>02</v>
          </cell>
          <cell r="B1968" t="str">
            <v xml:space="preserve">72630 </v>
          </cell>
          <cell r="C1968" t="str">
            <v>0882</v>
          </cell>
        </row>
        <row r="1969">
          <cell r="A1969" t="str">
            <v>02</v>
          </cell>
          <cell r="B1969" t="str">
            <v xml:space="preserve">72630 </v>
          </cell>
          <cell r="C1969" t="str">
            <v>0891</v>
          </cell>
        </row>
        <row r="1970">
          <cell r="A1970" t="str">
            <v>02</v>
          </cell>
          <cell r="B1970" t="str">
            <v xml:space="preserve">72630 </v>
          </cell>
          <cell r="C1970" t="str">
            <v>0892</v>
          </cell>
        </row>
        <row r="1971">
          <cell r="A1971" t="str">
            <v>02</v>
          </cell>
          <cell r="B1971" t="str">
            <v xml:space="preserve">72630 </v>
          </cell>
          <cell r="C1971" t="str">
            <v>0893</v>
          </cell>
        </row>
        <row r="1972">
          <cell r="A1972" t="str">
            <v>02</v>
          </cell>
          <cell r="B1972" t="str">
            <v xml:space="preserve">72631 </v>
          </cell>
          <cell r="C1972" t="str">
            <v>0060</v>
          </cell>
        </row>
        <row r="1973">
          <cell r="A1973" t="str">
            <v>02</v>
          </cell>
          <cell r="B1973" t="str">
            <v xml:space="preserve">72631 </v>
          </cell>
          <cell r="C1973" t="str">
            <v>0061</v>
          </cell>
        </row>
        <row r="1974">
          <cell r="A1974" t="str">
            <v>02</v>
          </cell>
          <cell r="B1974" t="str">
            <v xml:space="preserve">72631 </v>
          </cell>
          <cell r="C1974" t="str">
            <v>0065</v>
          </cell>
        </row>
        <row r="1975">
          <cell r="A1975" t="str">
            <v>02</v>
          </cell>
          <cell r="B1975" t="str">
            <v xml:space="preserve">72631 </v>
          </cell>
          <cell r="C1975" t="str">
            <v>0810</v>
          </cell>
        </row>
        <row r="1976">
          <cell r="A1976" t="str">
            <v>02</v>
          </cell>
          <cell r="B1976" t="str">
            <v xml:space="preserve">72631 </v>
          </cell>
          <cell r="C1976" t="str">
            <v>0811</v>
          </cell>
        </row>
        <row r="1977">
          <cell r="A1977" t="str">
            <v>02</v>
          </cell>
          <cell r="B1977" t="str">
            <v xml:space="preserve">72631 </v>
          </cell>
          <cell r="C1977" t="str">
            <v>0820</v>
          </cell>
        </row>
        <row r="1978">
          <cell r="A1978" t="str">
            <v>02</v>
          </cell>
          <cell r="B1978" t="str">
            <v xml:space="preserve">72631 </v>
          </cell>
          <cell r="C1978" t="str">
            <v>0828</v>
          </cell>
        </row>
        <row r="1979">
          <cell r="A1979" t="str">
            <v>02</v>
          </cell>
          <cell r="B1979" t="str">
            <v xml:space="preserve">72631 </v>
          </cell>
          <cell r="C1979" t="str">
            <v>0832</v>
          </cell>
        </row>
        <row r="1980">
          <cell r="A1980" t="str">
            <v>02</v>
          </cell>
          <cell r="B1980" t="str">
            <v xml:space="preserve">72631 </v>
          </cell>
          <cell r="C1980" t="str">
            <v>0833</v>
          </cell>
        </row>
        <row r="1981">
          <cell r="A1981" t="str">
            <v>02</v>
          </cell>
          <cell r="B1981" t="str">
            <v xml:space="preserve">72631 </v>
          </cell>
          <cell r="C1981" t="str">
            <v>0838</v>
          </cell>
        </row>
        <row r="1982">
          <cell r="A1982" t="str">
            <v>02</v>
          </cell>
          <cell r="B1982" t="str">
            <v xml:space="preserve">72631 </v>
          </cell>
          <cell r="C1982" t="str">
            <v>0841</v>
          </cell>
        </row>
        <row r="1983">
          <cell r="A1983" t="str">
            <v>02</v>
          </cell>
          <cell r="B1983" t="str">
            <v xml:space="preserve">72631 </v>
          </cell>
          <cell r="C1983" t="str">
            <v>0880</v>
          </cell>
        </row>
        <row r="1984">
          <cell r="A1984" t="str">
            <v>02</v>
          </cell>
          <cell r="B1984" t="str">
            <v xml:space="preserve">72631 </v>
          </cell>
          <cell r="C1984" t="str">
            <v>0892</v>
          </cell>
        </row>
        <row r="1985">
          <cell r="A1985" t="str">
            <v>02</v>
          </cell>
          <cell r="B1985" t="str">
            <v xml:space="preserve">72632 </v>
          </cell>
          <cell r="C1985" t="str">
            <v>0842</v>
          </cell>
        </row>
        <row r="1986">
          <cell r="A1986" t="str">
            <v>02</v>
          </cell>
          <cell r="B1986" t="str">
            <v xml:space="preserve">72720 </v>
          </cell>
          <cell r="C1986" t="str">
            <v>0811</v>
          </cell>
        </row>
        <row r="1987">
          <cell r="A1987" t="str">
            <v>02</v>
          </cell>
          <cell r="B1987" t="str">
            <v xml:space="preserve">72720 </v>
          </cell>
          <cell r="C1987" t="str">
            <v>0832</v>
          </cell>
        </row>
        <row r="1988">
          <cell r="A1988" t="str">
            <v>02</v>
          </cell>
          <cell r="B1988" t="str">
            <v xml:space="preserve">72750 </v>
          </cell>
          <cell r="C1988" t="str">
            <v>0826</v>
          </cell>
        </row>
        <row r="1989">
          <cell r="A1989" t="str">
            <v>02</v>
          </cell>
          <cell r="B1989" t="str">
            <v xml:space="preserve">72760 </v>
          </cell>
          <cell r="C1989" t="str">
            <v>0800</v>
          </cell>
        </row>
        <row r="1990">
          <cell r="A1990" t="str">
            <v>02</v>
          </cell>
          <cell r="B1990" t="str">
            <v xml:space="preserve">72908 </v>
          </cell>
          <cell r="C1990" t="str">
            <v>0836</v>
          </cell>
        </row>
        <row r="1991">
          <cell r="A1991" t="str">
            <v>02</v>
          </cell>
          <cell r="B1991" t="str">
            <v xml:space="preserve">72929 </v>
          </cell>
          <cell r="C1991" t="str">
            <v>0842</v>
          </cell>
        </row>
        <row r="1992">
          <cell r="A1992" t="str">
            <v>02</v>
          </cell>
          <cell r="B1992" t="str">
            <v xml:space="preserve">72929 </v>
          </cell>
          <cell r="C1992" t="str">
            <v>0880</v>
          </cell>
        </row>
        <row r="1993">
          <cell r="A1993" t="str">
            <v>02</v>
          </cell>
          <cell r="B1993" t="str">
            <v xml:space="preserve">72940 </v>
          </cell>
          <cell r="C1993" t="str">
            <v>0800</v>
          </cell>
        </row>
        <row r="1994">
          <cell r="A1994" t="str">
            <v>02</v>
          </cell>
          <cell r="B1994" t="str">
            <v xml:space="preserve">72940 </v>
          </cell>
          <cell r="C1994" t="str">
            <v>0820</v>
          </cell>
        </row>
        <row r="1995">
          <cell r="A1995" t="str">
            <v>02</v>
          </cell>
          <cell r="B1995" t="str">
            <v xml:space="preserve">72999 </v>
          </cell>
          <cell r="C1995" t="str">
            <v>0825</v>
          </cell>
        </row>
        <row r="1996">
          <cell r="A1996" t="str">
            <v>02</v>
          </cell>
          <cell r="B1996" t="str">
            <v xml:space="preserve">72999 </v>
          </cell>
          <cell r="C1996" t="str">
            <v>0826</v>
          </cell>
        </row>
        <row r="1997">
          <cell r="A1997" t="str">
            <v>02</v>
          </cell>
          <cell r="B1997" t="str">
            <v xml:space="preserve">72999 </v>
          </cell>
          <cell r="C1997" t="str">
            <v>0831</v>
          </cell>
        </row>
        <row r="1998">
          <cell r="A1998" t="str">
            <v>02</v>
          </cell>
          <cell r="B1998" t="str">
            <v xml:space="preserve">72999 </v>
          </cell>
          <cell r="C1998" t="str">
            <v>0842</v>
          </cell>
        </row>
        <row r="1999">
          <cell r="A1999" t="str">
            <v>02</v>
          </cell>
          <cell r="B1999" t="str">
            <v xml:space="preserve">72999 </v>
          </cell>
          <cell r="C1999" t="str">
            <v>0847</v>
          </cell>
        </row>
        <row r="2000">
          <cell r="A2000" t="str">
            <v>02</v>
          </cell>
          <cell r="B2000" t="str">
            <v xml:space="preserve">72999 </v>
          </cell>
          <cell r="C2000" t="str">
            <v>0849</v>
          </cell>
        </row>
        <row r="2001">
          <cell r="A2001" t="str">
            <v>02</v>
          </cell>
          <cell r="B2001" t="str">
            <v xml:space="preserve">85000 </v>
          </cell>
          <cell r="C2001" t="str">
            <v>0800</v>
          </cell>
        </row>
        <row r="2002">
          <cell r="A2002" t="str">
            <v>02</v>
          </cell>
          <cell r="B2002" t="str">
            <v xml:space="preserve">85000 </v>
          </cell>
          <cell r="C2002" t="str">
            <v>0810</v>
          </cell>
        </row>
        <row r="2003">
          <cell r="A2003" t="str">
            <v>02</v>
          </cell>
          <cell r="B2003" t="str">
            <v xml:space="preserve">85000 </v>
          </cell>
          <cell r="C2003" t="str">
            <v>0811</v>
          </cell>
        </row>
        <row r="2004">
          <cell r="A2004" t="str">
            <v>02</v>
          </cell>
          <cell r="B2004" t="str">
            <v xml:space="preserve">85000 </v>
          </cell>
          <cell r="C2004" t="str">
            <v>0820</v>
          </cell>
        </row>
        <row r="2005">
          <cell r="A2005" t="str">
            <v>02</v>
          </cell>
          <cell r="B2005" t="str">
            <v xml:space="preserve">85000 </v>
          </cell>
          <cell r="C2005" t="str">
            <v>0821</v>
          </cell>
        </row>
        <row r="2006">
          <cell r="A2006" t="str">
            <v>02</v>
          </cell>
          <cell r="B2006" t="str">
            <v xml:space="preserve">85000 </v>
          </cell>
          <cell r="C2006" t="str">
            <v>0824</v>
          </cell>
        </row>
        <row r="2007">
          <cell r="A2007" t="str">
            <v>02</v>
          </cell>
          <cell r="B2007" t="str">
            <v xml:space="preserve">85000 </v>
          </cell>
          <cell r="C2007" t="str">
            <v>0826</v>
          </cell>
        </row>
        <row r="2008">
          <cell r="A2008" t="str">
            <v>02</v>
          </cell>
          <cell r="B2008" t="str">
            <v xml:space="preserve">85000 </v>
          </cell>
          <cell r="C2008" t="str">
            <v>0827</v>
          </cell>
        </row>
        <row r="2009">
          <cell r="A2009" t="str">
            <v>02</v>
          </cell>
          <cell r="B2009" t="str">
            <v xml:space="preserve">85000 </v>
          </cell>
          <cell r="C2009" t="str">
            <v>0828</v>
          </cell>
        </row>
        <row r="2010">
          <cell r="A2010" t="str">
            <v>02</v>
          </cell>
          <cell r="B2010" t="str">
            <v xml:space="preserve">85000 </v>
          </cell>
          <cell r="C2010" t="str">
            <v>0831</v>
          </cell>
        </row>
        <row r="2011">
          <cell r="A2011" t="str">
            <v>02</v>
          </cell>
          <cell r="B2011" t="str">
            <v xml:space="preserve">85000 </v>
          </cell>
          <cell r="C2011" t="str">
            <v>0833</v>
          </cell>
        </row>
        <row r="2012">
          <cell r="A2012" t="str">
            <v>02</v>
          </cell>
          <cell r="B2012" t="str">
            <v xml:space="preserve">85000 </v>
          </cell>
          <cell r="C2012" t="str">
            <v>0836</v>
          </cell>
        </row>
        <row r="2013">
          <cell r="A2013" t="str">
            <v>02</v>
          </cell>
          <cell r="B2013" t="str">
            <v xml:space="preserve">85000 </v>
          </cell>
          <cell r="C2013" t="str">
            <v>0838</v>
          </cell>
        </row>
        <row r="2014">
          <cell r="A2014" t="str">
            <v>02</v>
          </cell>
          <cell r="B2014" t="str">
            <v xml:space="preserve">85000 </v>
          </cell>
          <cell r="C2014" t="str">
            <v>0882</v>
          </cell>
        </row>
        <row r="2015">
          <cell r="A2015" t="str">
            <v>02</v>
          </cell>
          <cell r="B2015" t="str">
            <v xml:space="preserve">85000 </v>
          </cell>
          <cell r="C2015" t="str">
            <v>0892</v>
          </cell>
        </row>
        <row r="2016">
          <cell r="A2016" t="str">
            <v>02</v>
          </cell>
          <cell r="B2016" t="str">
            <v xml:space="preserve">85001 </v>
          </cell>
          <cell r="C2016" t="str">
            <v>0828</v>
          </cell>
        </row>
        <row r="2017">
          <cell r="A2017" t="str">
            <v>02</v>
          </cell>
          <cell r="B2017" t="str">
            <v xml:space="preserve">85010 </v>
          </cell>
          <cell r="C2017" t="str">
            <v>0811</v>
          </cell>
        </row>
        <row r="2018">
          <cell r="A2018" t="str">
            <v>02</v>
          </cell>
          <cell r="B2018" t="str">
            <v xml:space="preserve">85040 </v>
          </cell>
          <cell r="C2018" t="str">
            <v>0892</v>
          </cell>
        </row>
        <row r="2019">
          <cell r="A2019" t="str">
            <v>02</v>
          </cell>
          <cell r="B2019" t="str">
            <v xml:space="preserve">85100 </v>
          </cell>
          <cell r="C2019" t="str">
            <v>0893</v>
          </cell>
        </row>
        <row r="2020">
          <cell r="A2020" t="str">
            <v>02</v>
          </cell>
          <cell r="B2020" t="str">
            <v xml:space="preserve">85200 </v>
          </cell>
          <cell r="C2020" t="str">
            <v>0811</v>
          </cell>
        </row>
        <row r="2021">
          <cell r="A2021" t="str">
            <v>02</v>
          </cell>
          <cell r="B2021" t="str">
            <v xml:space="preserve">85210 </v>
          </cell>
          <cell r="C2021" t="str">
            <v>0811</v>
          </cell>
        </row>
        <row r="2022">
          <cell r="A2022" t="str">
            <v>02</v>
          </cell>
          <cell r="B2022" t="str">
            <v xml:space="preserve">85230 </v>
          </cell>
          <cell r="C2022" t="str">
            <v>0811</v>
          </cell>
        </row>
        <row r="2023">
          <cell r="A2023" t="str">
            <v>02</v>
          </cell>
          <cell r="B2023" t="str">
            <v xml:space="preserve">85300 </v>
          </cell>
          <cell r="C2023" t="str">
            <v>0820</v>
          </cell>
        </row>
        <row r="2024">
          <cell r="A2024" t="str">
            <v>02</v>
          </cell>
          <cell r="B2024" t="str">
            <v xml:space="preserve">85300 </v>
          </cell>
          <cell r="C2024" t="str">
            <v>0822</v>
          </cell>
        </row>
        <row r="2025">
          <cell r="A2025" t="str">
            <v>02</v>
          </cell>
          <cell r="B2025" t="str">
            <v xml:space="preserve">85300 </v>
          </cell>
          <cell r="C2025" t="str">
            <v>0824</v>
          </cell>
        </row>
        <row r="2026">
          <cell r="A2026" t="str">
            <v>02</v>
          </cell>
          <cell r="B2026" t="str">
            <v xml:space="preserve">85300 </v>
          </cell>
          <cell r="C2026" t="str">
            <v>0826</v>
          </cell>
        </row>
        <row r="2027">
          <cell r="A2027" t="str">
            <v>02</v>
          </cell>
          <cell r="B2027" t="str">
            <v xml:space="preserve">85300 </v>
          </cell>
          <cell r="C2027" t="str">
            <v>0827</v>
          </cell>
        </row>
        <row r="2028">
          <cell r="A2028" t="str">
            <v>02</v>
          </cell>
          <cell r="B2028" t="str">
            <v xml:space="preserve">85300 </v>
          </cell>
          <cell r="C2028" t="str">
            <v>0836</v>
          </cell>
        </row>
        <row r="2029">
          <cell r="A2029" t="str">
            <v>02</v>
          </cell>
          <cell r="B2029" t="str">
            <v xml:space="preserve">85300 </v>
          </cell>
          <cell r="C2029" t="str">
            <v>0841</v>
          </cell>
        </row>
        <row r="2030">
          <cell r="A2030" t="str">
            <v>02</v>
          </cell>
          <cell r="B2030" t="str">
            <v xml:space="preserve">85300 </v>
          </cell>
          <cell r="C2030" t="str">
            <v>0844</v>
          </cell>
        </row>
        <row r="2031">
          <cell r="A2031" t="str">
            <v>02</v>
          </cell>
          <cell r="B2031" t="str">
            <v xml:space="preserve">85300 </v>
          </cell>
          <cell r="C2031" t="str">
            <v>0880</v>
          </cell>
        </row>
        <row r="2032">
          <cell r="A2032" t="str">
            <v>02</v>
          </cell>
          <cell r="B2032" t="str">
            <v xml:space="preserve">85300 </v>
          </cell>
          <cell r="C2032" t="str">
            <v>0881</v>
          </cell>
        </row>
        <row r="2033">
          <cell r="A2033" t="str">
            <v>02</v>
          </cell>
          <cell r="B2033" t="str">
            <v xml:space="preserve">85300 </v>
          </cell>
          <cell r="C2033" t="str">
            <v>0882</v>
          </cell>
        </row>
        <row r="2034">
          <cell r="A2034" t="str">
            <v>02</v>
          </cell>
          <cell r="B2034" t="str">
            <v xml:space="preserve">85320 </v>
          </cell>
          <cell r="C2034" t="str">
            <v>0833</v>
          </cell>
        </row>
        <row r="2035">
          <cell r="A2035" t="str">
            <v>02</v>
          </cell>
          <cell r="B2035" t="str">
            <v xml:space="preserve">85340 </v>
          </cell>
          <cell r="C2035" t="str">
            <v>0882</v>
          </cell>
        </row>
        <row r="2036">
          <cell r="A2036" t="str">
            <v>02</v>
          </cell>
          <cell r="B2036" t="str">
            <v xml:space="preserve">85360 </v>
          </cell>
          <cell r="C2036" t="str">
            <v>0881</v>
          </cell>
        </row>
        <row r="2037">
          <cell r="A2037" t="str">
            <v>02</v>
          </cell>
          <cell r="B2037" t="str">
            <v xml:space="preserve">85360 </v>
          </cell>
          <cell r="C2037" t="str">
            <v>0882</v>
          </cell>
        </row>
        <row r="2038">
          <cell r="A2038" t="str">
            <v>02</v>
          </cell>
          <cell r="B2038" t="str">
            <v xml:space="preserve">85430 </v>
          </cell>
          <cell r="C2038" t="str">
            <v>0811</v>
          </cell>
        </row>
        <row r="2039">
          <cell r="A2039" t="str">
            <v>02</v>
          </cell>
          <cell r="B2039" t="str">
            <v xml:space="preserve">85700 </v>
          </cell>
          <cell r="C2039" t="str">
            <v>0820</v>
          </cell>
        </row>
        <row r="2040">
          <cell r="A2040" t="str">
            <v>02</v>
          </cell>
          <cell r="B2040" t="str">
            <v xml:space="preserve">85700 </v>
          </cell>
          <cell r="C2040" t="str">
            <v>0822</v>
          </cell>
        </row>
        <row r="2041">
          <cell r="A2041" t="str">
            <v>02</v>
          </cell>
          <cell r="B2041" t="str">
            <v xml:space="preserve">85700 </v>
          </cell>
          <cell r="C2041" t="str">
            <v>0824</v>
          </cell>
        </row>
        <row r="2042">
          <cell r="A2042" t="str">
            <v>02</v>
          </cell>
          <cell r="B2042" t="str">
            <v xml:space="preserve">85700 </v>
          </cell>
          <cell r="C2042" t="str">
            <v>0826</v>
          </cell>
        </row>
        <row r="2043">
          <cell r="A2043" t="str">
            <v>02</v>
          </cell>
          <cell r="B2043" t="str">
            <v xml:space="preserve">85700 </v>
          </cell>
          <cell r="C2043" t="str">
            <v>0827</v>
          </cell>
        </row>
        <row r="2044">
          <cell r="A2044" t="str">
            <v>02</v>
          </cell>
          <cell r="B2044" t="str">
            <v xml:space="preserve">85700 </v>
          </cell>
          <cell r="C2044" t="str">
            <v>0828</v>
          </cell>
        </row>
        <row r="2045">
          <cell r="A2045" t="str">
            <v>02</v>
          </cell>
          <cell r="B2045" t="str">
            <v xml:space="preserve">85700 </v>
          </cell>
          <cell r="C2045" t="str">
            <v>0829</v>
          </cell>
        </row>
        <row r="2046">
          <cell r="A2046" t="str">
            <v>02</v>
          </cell>
          <cell r="B2046" t="str">
            <v xml:space="preserve">85700 </v>
          </cell>
          <cell r="C2046" t="str">
            <v>0841</v>
          </cell>
        </row>
        <row r="2047">
          <cell r="A2047" t="str">
            <v>02</v>
          </cell>
          <cell r="B2047" t="str">
            <v xml:space="preserve">85700 </v>
          </cell>
          <cell r="C2047" t="str">
            <v>0842</v>
          </cell>
        </row>
        <row r="2048">
          <cell r="A2048" t="str">
            <v>02</v>
          </cell>
          <cell r="B2048" t="str">
            <v xml:space="preserve">85700 </v>
          </cell>
          <cell r="C2048" t="str">
            <v>0843</v>
          </cell>
        </row>
        <row r="2049">
          <cell r="A2049" t="str">
            <v>02</v>
          </cell>
          <cell r="B2049" t="str">
            <v xml:space="preserve">85700 </v>
          </cell>
          <cell r="C2049" t="str">
            <v>0844</v>
          </cell>
        </row>
        <row r="2050">
          <cell r="A2050" t="str">
            <v>02</v>
          </cell>
          <cell r="B2050" t="str">
            <v xml:space="preserve">85700 </v>
          </cell>
          <cell r="C2050" t="str">
            <v>0845</v>
          </cell>
        </row>
        <row r="2051">
          <cell r="A2051" t="str">
            <v>02</v>
          </cell>
          <cell r="B2051" t="str">
            <v xml:space="preserve">85700 </v>
          </cell>
          <cell r="C2051" t="str">
            <v>0846</v>
          </cell>
        </row>
        <row r="2052">
          <cell r="A2052" t="str">
            <v>02</v>
          </cell>
          <cell r="B2052" t="str">
            <v xml:space="preserve">85700 </v>
          </cell>
          <cell r="C2052" t="str">
            <v>0847</v>
          </cell>
        </row>
        <row r="2053">
          <cell r="A2053" t="str">
            <v>02</v>
          </cell>
          <cell r="B2053" t="str">
            <v xml:space="preserve">85700 </v>
          </cell>
          <cell r="C2053" t="str">
            <v>0848</v>
          </cell>
        </row>
        <row r="2054">
          <cell r="A2054" t="str">
            <v>02</v>
          </cell>
          <cell r="B2054" t="str">
            <v xml:space="preserve">85700 </v>
          </cell>
          <cell r="C2054" t="str">
            <v>0849</v>
          </cell>
        </row>
        <row r="2055">
          <cell r="A2055" t="str">
            <v>02</v>
          </cell>
          <cell r="B2055" t="str">
            <v xml:space="preserve">85700 </v>
          </cell>
          <cell r="C2055" t="str">
            <v>0850</v>
          </cell>
        </row>
        <row r="2056">
          <cell r="A2056" t="str">
            <v>02</v>
          </cell>
          <cell r="B2056" t="str">
            <v xml:space="preserve">85700 </v>
          </cell>
          <cell r="C2056" t="str">
            <v>0881</v>
          </cell>
        </row>
        <row r="2057">
          <cell r="A2057" t="str">
            <v>02</v>
          </cell>
          <cell r="B2057" t="str">
            <v xml:space="preserve">85705 </v>
          </cell>
          <cell r="C2057" t="str">
            <v>0843</v>
          </cell>
        </row>
        <row r="2058">
          <cell r="A2058" t="str">
            <v>02</v>
          </cell>
          <cell r="B2058" t="str">
            <v xml:space="preserve">85705 </v>
          </cell>
          <cell r="C2058" t="str">
            <v>0845</v>
          </cell>
        </row>
        <row r="2059">
          <cell r="A2059" t="str">
            <v>02</v>
          </cell>
          <cell r="B2059" t="str">
            <v xml:space="preserve">85706 </v>
          </cell>
          <cell r="C2059" t="str">
            <v>0849</v>
          </cell>
        </row>
        <row r="2060">
          <cell r="A2060" t="str">
            <v>02</v>
          </cell>
          <cell r="B2060" t="str">
            <v xml:space="preserve">85706 </v>
          </cell>
          <cell r="C2060" t="str">
            <v>0850</v>
          </cell>
        </row>
        <row r="2061">
          <cell r="A2061" t="str">
            <v>02</v>
          </cell>
          <cell r="B2061" t="str">
            <v xml:space="preserve">85720 </v>
          </cell>
          <cell r="C2061" t="str">
            <v>0841</v>
          </cell>
        </row>
        <row r="2062">
          <cell r="A2062" t="str">
            <v>02</v>
          </cell>
          <cell r="B2062" t="str">
            <v xml:space="preserve">85720 </v>
          </cell>
          <cell r="C2062" t="str">
            <v>0842</v>
          </cell>
        </row>
        <row r="2063">
          <cell r="A2063" t="str">
            <v>02</v>
          </cell>
          <cell r="B2063" t="str">
            <v xml:space="preserve">87000 </v>
          </cell>
          <cell r="C2063" t="str">
            <v>0831</v>
          </cell>
        </row>
        <row r="2064">
          <cell r="A2064" t="str">
            <v>02</v>
          </cell>
          <cell r="B2064" t="str">
            <v xml:space="preserve">87300 </v>
          </cell>
          <cell r="C2064" t="str">
            <v>0831</v>
          </cell>
        </row>
        <row r="2065">
          <cell r="A2065" t="str">
            <v>02</v>
          </cell>
          <cell r="B2065" t="str">
            <v xml:space="preserve">87320 </v>
          </cell>
          <cell r="C2065" t="str">
            <v>0833</v>
          </cell>
        </row>
        <row r="2066">
          <cell r="A2066" t="str">
            <v>02</v>
          </cell>
          <cell r="B2066" t="str">
            <v xml:space="preserve">87370 </v>
          </cell>
          <cell r="C2066" t="str">
            <v>0064</v>
          </cell>
        </row>
        <row r="2067">
          <cell r="A2067" t="str">
            <v>02</v>
          </cell>
          <cell r="B2067" t="str">
            <v xml:space="preserve">87370 </v>
          </cell>
          <cell r="C2067" t="str">
            <v>0831</v>
          </cell>
        </row>
        <row r="2068">
          <cell r="A2068" t="str">
            <v>02</v>
          </cell>
          <cell r="B2068" t="str">
            <v xml:space="preserve">87500 </v>
          </cell>
          <cell r="C2068" t="str">
            <v>0843</v>
          </cell>
        </row>
        <row r="2069">
          <cell r="A2069" t="str">
            <v>02</v>
          </cell>
          <cell r="B2069" t="str">
            <v xml:space="preserve">87500 </v>
          </cell>
          <cell r="C2069" t="str">
            <v>0850</v>
          </cell>
        </row>
        <row r="2070">
          <cell r="A2070" t="str">
            <v>02</v>
          </cell>
          <cell r="B2070" t="str">
            <v xml:space="preserve">88400 </v>
          </cell>
          <cell r="C2070" t="str">
            <v>0822</v>
          </cell>
        </row>
        <row r="2071">
          <cell r="A2071" t="str">
            <v>02</v>
          </cell>
          <cell r="B2071" t="str">
            <v xml:space="preserve">88400 </v>
          </cell>
          <cell r="C2071" t="str">
            <v>0826</v>
          </cell>
        </row>
        <row r="2072">
          <cell r="A2072" t="str">
            <v>02</v>
          </cell>
          <cell r="B2072" t="str">
            <v xml:space="preserve">88400 </v>
          </cell>
          <cell r="C2072" t="str">
            <v>0841</v>
          </cell>
        </row>
        <row r="2073">
          <cell r="A2073" t="str">
            <v>02</v>
          </cell>
          <cell r="B2073" t="str">
            <v xml:space="preserve">88400 </v>
          </cell>
          <cell r="C2073" t="str">
            <v>0842</v>
          </cell>
        </row>
        <row r="2074">
          <cell r="A2074" t="str">
            <v>02</v>
          </cell>
          <cell r="B2074" t="str">
            <v xml:space="preserve">88400 </v>
          </cell>
          <cell r="C2074" t="str">
            <v>0844</v>
          </cell>
        </row>
        <row r="2075">
          <cell r="A2075" t="str">
            <v>02</v>
          </cell>
          <cell r="B2075" t="str">
            <v xml:space="preserve">88400 </v>
          </cell>
          <cell r="C2075" t="str">
            <v>0845</v>
          </cell>
        </row>
        <row r="2076">
          <cell r="A2076" t="str">
            <v>02</v>
          </cell>
          <cell r="B2076" t="str">
            <v xml:space="preserve">88400 </v>
          </cell>
          <cell r="C2076" t="str">
            <v>0847</v>
          </cell>
        </row>
        <row r="2077">
          <cell r="A2077" t="str">
            <v>02</v>
          </cell>
          <cell r="B2077" t="str">
            <v xml:space="preserve">88400 </v>
          </cell>
          <cell r="C2077" t="str">
            <v>0850</v>
          </cell>
        </row>
        <row r="2078">
          <cell r="A2078" t="str">
            <v>02</v>
          </cell>
          <cell r="B2078" t="str">
            <v xml:space="preserve">88400 </v>
          </cell>
          <cell r="C2078" t="str">
            <v>0892</v>
          </cell>
        </row>
        <row r="2079">
          <cell r="A2079" t="str">
            <v>02</v>
          </cell>
          <cell r="B2079" t="str">
            <v xml:space="preserve">88410 </v>
          </cell>
          <cell r="C2079" t="str">
            <v>0822</v>
          </cell>
        </row>
        <row r="2080">
          <cell r="A2080" t="str">
            <v>02</v>
          </cell>
          <cell r="B2080" t="str">
            <v xml:space="preserve">88410 </v>
          </cell>
          <cell r="C2080" t="str">
            <v>0826</v>
          </cell>
        </row>
        <row r="2081">
          <cell r="A2081" t="str">
            <v>02</v>
          </cell>
          <cell r="B2081" t="str">
            <v xml:space="preserve">88420 </v>
          </cell>
          <cell r="C2081" t="str">
            <v>0822</v>
          </cell>
        </row>
        <row r="2082">
          <cell r="A2082" t="str">
            <v>02</v>
          </cell>
          <cell r="B2082" t="str">
            <v xml:space="preserve">88900 </v>
          </cell>
          <cell r="C2082" t="str">
            <v>0811</v>
          </cell>
        </row>
        <row r="2083">
          <cell r="A2083" t="str">
            <v>02</v>
          </cell>
          <cell r="B2083" t="str">
            <v xml:space="preserve">88900 </v>
          </cell>
          <cell r="C2083" t="str">
            <v>0841</v>
          </cell>
        </row>
        <row r="2084">
          <cell r="A2084" t="str">
            <v>02</v>
          </cell>
          <cell r="B2084" t="str">
            <v xml:space="preserve">88900 </v>
          </cell>
          <cell r="C2084" t="str">
            <v>0850</v>
          </cell>
        </row>
        <row r="2085">
          <cell r="A2085" t="str">
            <v>02</v>
          </cell>
          <cell r="B2085" t="str">
            <v xml:space="preserve">72100 </v>
          </cell>
          <cell r="C2085" t="str">
            <v>0838</v>
          </cell>
        </row>
        <row r="2086">
          <cell r="A2086" t="str">
            <v>02</v>
          </cell>
          <cell r="B2086" t="str">
            <v xml:space="preserve">72100 </v>
          </cell>
          <cell r="C2086" t="str">
            <v>0841</v>
          </cell>
        </row>
        <row r="2087">
          <cell r="A2087" t="str">
            <v>02</v>
          </cell>
          <cell r="B2087" t="str">
            <v xml:space="preserve">72100 </v>
          </cell>
          <cell r="C2087" t="str">
            <v>0880</v>
          </cell>
        </row>
        <row r="2088">
          <cell r="A2088" t="str">
            <v>02</v>
          </cell>
          <cell r="B2088" t="str">
            <v xml:space="preserve">72100 </v>
          </cell>
          <cell r="C2088" t="str">
            <v>0881</v>
          </cell>
        </row>
        <row r="2089">
          <cell r="A2089" t="str">
            <v>02</v>
          </cell>
          <cell r="B2089" t="str">
            <v xml:space="preserve">72100 </v>
          </cell>
          <cell r="C2089" t="str">
            <v>0891</v>
          </cell>
        </row>
        <row r="2090">
          <cell r="A2090" t="str">
            <v>02</v>
          </cell>
          <cell r="B2090" t="str">
            <v xml:space="preserve">72100 </v>
          </cell>
          <cell r="C2090" t="str">
            <v>0892</v>
          </cell>
        </row>
        <row r="2091">
          <cell r="A2091" t="str">
            <v>02</v>
          </cell>
          <cell r="B2091" t="str">
            <v xml:space="preserve">72150 </v>
          </cell>
          <cell r="C2091" t="str">
            <v>0811</v>
          </cell>
        </row>
        <row r="2092">
          <cell r="A2092" t="str">
            <v>02</v>
          </cell>
          <cell r="B2092" t="str">
            <v xml:space="preserve">72162 </v>
          </cell>
          <cell r="C2092" t="str">
            <v>0060</v>
          </cell>
        </row>
        <row r="2093">
          <cell r="A2093" t="str">
            <v>02</v>
          </cell>
          <cell r="B2093" t="str">
            <v xml:space="preserve">72162 </v>
          </cell>
          <cell r="C2093" t="str">
            <v>0800</v>
          </cell>
        </row>
        <row r="2094">
          <cell r="A2094" t="str">
            <v>02</v>
          </cell>
          <cell r="B2094" t="str">
            <v xml:space="preserve">72162 </v>
          </cell>
          <cell r="C2094" t="str">
            <v>0809</v>
          </cell>
        </row>
        <row r="2095">
          <cell r="A2095" t="str">
            <v>02</v>
          </cell>
          <cell r="B2095" t="str">
            <v xml:space="preserve">72180 </v>
          </cell>
          <cell r="C2095" t="str">
            <v>0060</v>
          </cell>
        </row>
        <row r="2096">
          <cell r="A2096" t="str">
            <v>02</v>
          </cell>
          <cell r="B2096" t="str">
            <v xml:space="preserve">72180 </v>
          </cell>
          <cell r="C2096" t="str">
            <v>0061</v>
          </cell>
        </row>
        <row r="2097">
          <cell r="A2097" t="str">
            <v>02</v>
          </cell>
          <cell r="B2097" t="str">
            <v xml:space="preserve">72180 </v>
          </cell>
          <cell r="C2097" t="str">
            <v>0800</v>
          </cell>
        </row>
        <row r="2098">
          <cell r="A2098" t="str">
            <v>02</v>
          </cell>
          <cell r="B2098" t="str">
            <v xml:space="preserve">72180 </v>
          </cell>
          <cell r="C2098" t="str">
            <v>0809</v>
          </cell>
        </row>
        <row r="2099">
          <cell r="A2099" t="str">
            <v>02</v>
          </cell>
          <cell r="B2099" t="str">
            <v xml:space="preserve">72180 </v>
          </cell>
          <cell r="C2099" t="str">
            <v>0810</v>
          </cell>
        </row>
        <row r="2100">
          <cell r="A2100" t="str">
            <v>02</v>
          </cell>
          <cell r="B2100" t="str">
            <v xml:space="preserve">72180 </v>
          </cell>
          <cell r="C2100" t="str">
            <v>0811</v>
          </cell>
        </row>
        <row r="2101">
          <cell r="A2101" t="str">
            <v>02</v>
          </cell>
          <cell r="B2101" t="str">
            <v xml:space="preserve">72180 </v>
          </cell>
          <cell r="C2101" t="str">
            <v>0824</v>
          </cell>
        </row>
        <row r="2102">
          <cell r="A2102" t="str">
            <v>02</v>
          </cell>
          <cell r="B2102" t="str">
            <v xml:space="preserve">72180 </v>
          </cell>
          <cell r="C2102" t="str">
            <v>0828</v>
          </cell>
        </row>
        <row r="2103">
          <cell r="A2103" t="str">
            <v>02</v>
          </cell>
          <cell r="B2103" t="str">
            <v xml:space="preserve">72180 </v>
          </cell>
          <cell r="C2103" t="str">
            <v>0838</v>
          </cell>
        </row>
        <row r="2104">
          <cell r="A2104" t="str">
            <v>02</v>
          </cell>
          <cell r="B2104" t="str">
            <v xml:space="preserve">72180 </v>
          </cell>
          <cell r="C2104" t="str">
            <v>0842</v>
          </cell>
        </row>
        <row r="2105">
          <cell r="A2105" t="str">
            <v>02</v>
          </cell>
          <cell r="B2105" t="str">
            <v xml:space="preserve">72180 </v>
          </cell>
          <cell r="C2105" t="str">
            <v>0880</v>
          </cell>
        </row>
        <row r="2106">
          <cell r="A2106" t="str">
            <v>02</v>
          </cell>
          <cell r="B2106" t="str">
            <v xml:space="preserve">72180 </v>
          </cell>
          <cell r="C2106" t="str">
            <v>0881</v>
          </cell>
        </row>
        <row r="2107">
          <cell r="A2107" t="str">
            <v>02</v>
          </cell>
          <cell r="B2107" t="str">
            <v xml:space="preserve">72180 </v>
          </cell>
          <cell r="C2107" t="str">
            <v>0882</v>
          </cell>
        </row>
        <row r="2108">
          <cell r="A2108" t="str">
            <v>02</v>
          </cell>
          <cell r="B2108" t="str">
            <v xml:space="preserve">72180 </v>
          </cell>
          <cell r="C2108" t="str">
            <v>0892</v>
          </cell>
        </row>
        <row r="2109">
          <cell r="A2109" t="str">
            <v>02</v>
          </cell>
          <cell r="B2109" t="str">
            <v xml:space="preserve">72520 </v>
          </cell>
          <cell r="C2109" t="str">
            <v>0060</v>
          </cell>
        </row>
        <row r="2110">
          <cell r="A2110" t="str">
            <v>02</v>
          </cell>
          <cell r="B2110" t="str">
            <v xml:space="preserve">72520 </v>
          </cell>
          <cell r="C2110" t="str">
            <v>0061</v>
          </cell>
        </row>
        <row r="2111">
          <cell r="A2111" t="str">
            <v>02</v>
          </cell>
          <cell r="B2111" t="str">
            <v xml:space="preserve">72520 </v>
          </cell>
          <cell r="C2111" t="str">
            <v>0065</v>
          </cell>
        </row>
        <row r="2112">
          <cell r="A2112" t="str">
            <v>02</v>
          </cell>
          <cell r="B2112" t="str">
            <v xml:space="preserve">72520 </v>
          </cell>
          <cell r="C2112" t="str">
            <v>0800</v>
          </cell>
        </row>
        <row r="2113">
          <cell r="A2113" t="str">
            <v>02</v>
          </cell>
          <cell r="B2113" t="str">
            <v xml:space="preserve">72520 </v>
          </cell>
          <cell r="C2113" t="str">
            <v>0809</v>
          </cell>
        </row>
        <row r="2114">
          <cell r="A2114" t="str">
            <v>02</v>
          </cell>
          <cell r="B2114" t="str">
            <v xml:space="preserve">72520 </v>
          </cell>
          <cell r="C2114" t="str">
            <v>0810</v>
          </cell>
        </row>
        <row r="2115">
          <cell r="A2115" t="str">
            <v>02</v>
          </cell>
          <cell r="B2115" t="str">
            <v xml:space="preserve">72520 </v>
          </cell>
          <cell r="C2115" t="str">
            <v>0811</v>
          </cell>
        </row>
        <row r="2116">
          <cell r="A2116" t="str">
            <v>02</v>
          </cell>
          <cell r="B2116" t="str">
            <v xml:space="preserve">72520 </v>
          </cell>
          <cell r="C2116" t="str">
            <v>0820</v>
          </cell>
        </row>
        <row r="2117">
          <cell r="A2117" t="str">
            <v>02</v>
          </cell>
          <cell r="B2117" t="str">
            <v xml:space="preserve">72520 </v>
          </cell>
          <cell r="C2117" t="str">
            <v>0822</v>
          </cell>
        </row>
        <row r="2118">
          <cell r="A2118" t="str">
            <v>02</v>
          </cell>
          <cell r="B2118" t="str">
            <v xml:space="preserve">72520 </v>
          </cell>
          <cell r="C2118" t="str">
            <v>0823</v>
          </cell>
        </row>
        <row r="2119">
          <cell r="A2119" t="str">
            <v>02</v>
          </cell>
          <cell r="B2119" t="str">
            <v xml:space="preserve">72520 </v>
          </cell>
          <cell r="C2119" t="str">
            <v>0824</v>
          </cell>
        </row>
        <row r="2120">
          <cell r="A2120" t="str">
            <v>02</v>
          </cell>
          <cell r="B2120" t="str">
            <v xml:space="preserve">72520 </v>
          </cell>
          <cell r="C2120" t="str">
            <v>0826</v>
          </cell>
        </row>
        <row r="2121">
          <cell r="A2121" t="str">
            <v>02</v>
          </cell>
          <cell r="B2121" t="str">
            <v xml:space="preserve">72520 </v>
          </cell>
          <cell r="C2121" t="str">
            <v>0827</v>
          </cell>
        </row>
        <row r="2122">
          <cell r="A2122" t="str">
            <v>02</v>
          </cell>
          <cell r="B2122" t="str">
            <v xml:space="preserve">72520 </v>
          </cell>
          <cell r="C2122" t="str">
            <v>0828</v>
          </cell>
        </row>
        <row r="2123">
          <cell r="A2123" t="str">
            <v>02</v>
          </cell>
          <cell r="B2123" t="str">
            <v xml:space="preserve">72520 </v>
          </cell>
          <cell r="C2123" t="str">
            <v>0831</v>
          </cell>
        </row>
        <row r="2124">
          <cell r="A2124" t="str">
            <v>02</v>
          </cell>
          <cell r="B2124" t="str">
            <v xml:space="preserve">72520 </v>
          </cell>
          <cell r="C2124" t="str">
            <v>0832</v>
          </cell>
        </row>
        <row r="2125">
          <cell r="A2125" t="str">
            <v>02</v>
          </cell>
          <cell r="B2125" t="str">
            <v xml:space="preserve">72520 </v>
          </cell>
          <cell r="C2125" t="str">
            <v>0833</v>
          </cell>
        </row>
        <row r="2126">
          <cell r="A2126" t="str">
            <v>02</v>
          </cell>
          <cell r="B2126" t="str">
            <v xml:space="preserve">72520 </v>
          </cell>
          <cell r="C2126" t="str">
            <v>0836</v>
          </cell>
        </row>
        <row r="2127">
          <cell r="A2127" t="str">
            <v>02</v>
          </cell>
          <cell r="B2127" t="str">
            <v xml:space="preserve">72520 </v>
          </cell>
          <cell r="C2127" t="str">
            <v>0838</v>
          </cell>
        </row>
        <row r="2128">
          <cell r="A2128" t="str">
            <v>02</v>
          </cell>
          <cell r="B2128" t="str">
            <v xml:space="preserve">72520 </v>
          </cell>
          <cell r="C2128" t="str">
            <v>0841</v>
          </cell>
        </row>
        <row r="2129">
          <cell r="A2129" t="str">
            <v>02</v>
          </cell>
          <cell r="B2129" t="str">
            <v xml:space="preserve">72520 </v>
          </cell>
          <cell r="C2129" t="str">
            <v>0842</v>
          </cell>
        </row>
        <row r="2130">
          <cell r="A2130" t="str">
            <v>02</v>
          </cell>
          <cell r="B2130" t="str">
            <v xml:space="preserve">72520 </v>
          </cell>
          <cell r="C2130" t="str">
            <v>0880</v>
          </cell>
        </row>
        <row r="2131">
          <cell r="A2131" t="str">
            <v>02</v>
          </cell>
          <cell r="B2131" t="str">
            <v xml:space="preserve">72520 </v>
          </cell>
          <cell r="C2131" t="str">
            <v>0881</v>
          </cell>
        </row>
        <row r="2132">
          <cell r="A2132" t="str">
            <v>02</v>
          </cell>
          <cell r="B2132" t="str">
            <v xml:space="preserve">72520 </v>
          </cell>
          <cell r="C2132" t="str">
            <v>0882</v>
          </cell>
        </row>
        <row r="2133">
          <cell r="A2133" t="str">
            <v>02</v>
          </cell>
          <cell r="B2133" t="str">
            <v xml:space="preserve">72520 </v>
          </cell>
          <cell r="C2133" t="str">
            <v>0892</v>
          </cell>
        </row>
        <row r="2134">
          <cell r="A2134" t="str">
            <v>02</v>
          </cell>
          <cell r="B2134" t="str">
            <v xml:space="preserve">72590 </v>
          </cell>
          <cell r="C2134" t="str">
            <v>0822</v>
          </cell>
        </row>
        <row r="2135">
          <cell r="A2135" t="str">
            <v>02</v>
          </cell>
          <cell r="B2135" t="str">
            <v xml:space="preserve">72590 </v>
          </cell>
          <cell r="C2135" t="str">
            <v>0841</v>
          </cell>
        </row>
        <row r="2136">
          <cell r="A2136" t="str">
            <v>02</v>
          </cell>
          <cell r="B2136" t="str">
            <v xml:space="preserve">72600 </v>
          </cell>
          <cell r="C2136" t="str">
            <v>0060</v>
          </cell>
        </row>
        <row r="2137">
          <cell r="A2137" t="str">
            <v>02</v>
          </cell>
          <cell r="B2137" t="str">
            <v xml:space="preserve">72600 </v>
          </cell>
          <cell r="C2137" t="str">
            <v>0061</v>
          </cell>
        </row>
        <row r="2138">
          <cell r="A2138" t="str">
            <v>02</v>
          </cell>
          <cell r="B2138" t="str">
            <v xml:space="preserve">72600 </v>
          </cell>
          <cell r="C2138" t="str">
            <v>0065</v>
          </cell>
        </row>
        <row r="2139">
          <cell r="A2139" t="str">
            <v>02</v>
          </cell>
          <cell r="B2139" t="str">
            <v xml:space="preserve">72600 </v>
          </cell>
          <cell r="C2139" t="str">
            <v>0800</v>
          </cell>
        </row>
        <row r="2140">
          <cell r="A2140" t="str">
            <v>02</v>
          </cell>
          <cell r="B2140" t="str">
            <v xml:space="preserve">72600 </v>
          </cell>
          <cell r="C2140" t="str">
            <v>0809</v>
          </cell>
        </row>
        <row r="2141">
          <cell r="A2141" t="str">
            <v>02</v>
          </cell>
          <cell r="B2141" t="str">
            <v xml:space="preserve">72600 </v>
          </cell>
          <cell r="C2141" t="str">
            <v>0810</v>
          </cell>
        </row>
        <row r="2142">
          <cell r="A2142" t="str">
            <v>02</v>
          </cell>
          <cell r="B2142" t="str">
            <v xml:space="preserve">72600 </v>
          </cell>
          <cell r="C2142" t="str">
            <v>0811</v>
          </cell>
        </row>
        <row r="2143">
          <cell r="A2143" t="str">
            <v>02</v>
          </cell>
          <cell r="B2143" t="str">
            <v xml:space="preserve">72600 </v>
          </cell>
          <cell r="C2143" t="str">
            <v>0824</v>
          </cell>
        </row>
        <row r="2144">
          <cell r="A2144" t="str">
            <v>02</v>
          </cell>
          <cell r="B2144" t="str">
            <v xml:space="preserve">72600 </v>
          </cell>
          <cell r="C2144" t="str">
            <v>0826</v>
          </cell>
        </row>
        <row r="2145">
          <cell r="A2145" t="str">
            <v>02</v>
          </cell>
          <cell r="B2145" t="str">
            <v xml:space="preserve">72600 </v>
          </cell>
          <cell r="C2145" t="str">
            <v>0828</v>
          </cell>
        </row>
        <row r="2146">
          <cell r="A2146" t="str">
            <v>02</v>
          </cell>
          <cell r="B2146" t="str">
            <v xml:space="preserve">72600 </v>
          </cell>
          <cell r="C2146" t="str">
            <v>0831</v>
          </cell>
        </row>
        <row r="2147">
          <cell r="A2147" t="str">
            <v>02</v>
          </cell>
          <cell r="B2147" t="str">
            <v xml:space="preserve">72600 </v>
          </cell>
          <cell r="C2147" t="str">
            <v>0832</v>
          </cell>
        </row>
        <row r="2148">
          <cell r="A2148" t="str">
            <v>02</v>
          </cell>
          <cell r="B2148" t="str">
            <v xml:space="preserve">72600 </v>
          </cell>
          <cell r="C2148" t="str">
            <v>0833</v>
          </cell>
        </row>
        <row r="2149">
          <cell r="A2149" t="str">
            <v>02</v>
          </cell>
          <cell r="B2149" t="str">
            <v xml:space="preserve">72600 </v>
          </cell>
          <cell r="C2149" t="str">
            <v>0838</v>
          </cell>
        </row>
        <row r="2150">
          <cell r="A2150" t="str">
            <v>02</v>
          </cell>
          <cell r="B2150" t="str">
            <v xml:space="preserve">72600 </v>
          </cell>
          <cell r="C2150" t="str">
            <v>0841</v>
          </cell>
        </row>
        <row r="2151">
          <cell r="A2151" t="str">
            <v>02</v>
          </cell>
          <cell r="B2151" t="str">
            <v xml:space="preserve">72600 </v>
          </cell>
          <cell r="C2151" t="str">
            <v>0842</v>
          </cell>
        </row>
        <row r="2152">
          <cell r="A2152" t="str">
            <v>02</v>
          </cell>
          <cell r="B2152" t="str">
            <v xml:space="preserve">72600 </v>
          </cell>
          <cell r="C2152" t="str">
            <v>0846</v>
          </cell>
        </row>
        <row r="2153">
          <cell r="A2153" t="str">
            <v>02</v>
          </cell>
          <cell r="B2153" t="str">
            <v xml:space="preserve">72600 </v>
          </cell>
          <cell r="C2153" t="str">
            <v>0880</v>
          </cell>
        </row>
        <row r="2154">
          <cell r="A2154" t="str">
            <v>02</v>
          </cell>
          <cell r="B2154" t="str">
            <v xml:space="preserve">72600 </v>
          </cell>
          <cell r="C2154" t="str">
            <v>0881</v>
          </cell>
        </row>
        <row r="2155">
          <cell r="A2155" t="str">
            <v>02</v>
          </cell>
          <cell r="B2155" t="str">
            <v xml:space="preserve">72600 </v>
          </cell>
          <cell r="C2155" t="str">
            <v>0882</v>
          </cell>
        </row>
        <row r="2156">
          <cell r="A2156" t="str">
            <v>02</v>
          </cell>
          <cell r="B2156" t="str">
            <v xml:space="preserve">72600 </v>
          </cell>
          <cell r="C2156" t="str">
            <v>0891</v>
          </cell>
        </row>
        <row r="2157">
          <cell r="A2157" t="str">
            <v>02</v>
          </cell>
          <cell r="B2157" t="str">
            <v xml:space="preserve">72600 </v>
          </cell>
          <cell r="C2157" t="str">
            <v>0892</v>
          </cell>
        </row>
        <row r="2158">
          <cell r="A2158" t="str">
            <v>02</v>
          </cell>
          <cell r="B2158" t="str">
            <v xml:space="preserve">72600 </v>
          </cell>
          <cell r="C2158" t="str">
            <v>0893</v>
          </cell>
        </row>
        <row r="2159">
          <cell r="A2159" t="str">
            <v>02</v>
          </cell>
          <cell r="B2159" t="str">
            <v xml:space="preserve">72603 </v>
          </cell>
          <cell r="C2159" t="str">
            <v>0841</v>
          </cell>
        </row>
        <row r="2160">
          <cell r="A2160" t="str">
            <v>02</v>
          </cell>
          <cell r="B2160" t="str">
            <v xml:space="preserve">72603 </v>
          </cell>
          <cell r="C2160" t="str">
            <v>0842</v>
          </cell>
        </row>
        <row r="2161">
          <cell r="A2161" t="str">
            <v>02</v>
          </cell>
          <cell r="B2161" t="str">
            <v xml:space="preserve">72603 </v>
          </cell>
          <cell r="C2161" t="str">
            <v>0880</v>
          </cell>
        </row>
        <row r="2162">
          <cell r="A2162" t="str">
            <v>02</v>
          </cell>
          <cell r="B2162" t="str">
            <v xml:space="preserve">72630 </v>
          </cell>
          <cell r="C2162" t="str">
            <v>0060</v>
          </cell>
        </row>
        <row r="2163">
          <cell r="A2163" t="str">
            <v>02</v>
          </cell>
          <cell r="B2163" t="str">
            <v xml:space="preserve">72630 </v>
          </cell>
          <cell r="C2163" t="str">
            <v>0065</v>
          </cell>
        </row>
        <row r="2164">
          <cell r="A2164" t="str">
            <v>02</v>
          </cell>
          <cell r="B2164" t="str">
            <v xml:space="preserve">72630 </v>
          </cell>
          <cell r="C2164" t="str">
            <v>0800</v>
          </cell>
        </row>
        <row r="2165">
          <cell r="A2165" t="str">
            <v>02</v>
          </cell>
          <cell r="B2165" t="str">
            <v xml:space="preserve">72630 </v>
          </cell>
          <cell r="C2165" t="str">
            <v>0809</v>
          </cell>
        </row>
        <row r="2166">
          <cell r="A2166" t="str">
            <v>02</v>
          </cell>
          <cell r="B2166" t="str">
            <v xml:space="preserve">72630 </v>
          </cell>
          <cell r="C2166" t="str">
            <v>0810</v>
          </cell>
        </row>
        <row r="2167">
          <cell r="A2167" t="str">
            <v>02</v>
          </cell>
          <cell r="B2167" t="str">
            <v xml:space="preserve">72630 </v>
          </cell>
          <cell r="C2167" t="str">
            <v>0811</v>
          </cell>
        </row>
        <row r="2168">
          <cell r="A2168" t="str">
            <v>02</v>
          </cell>
          <cell r="B2168" t="str">
            <v xml:space="preserve">72630 </v>
          </cell>
          <cell r="C2168" t="str">
            <v>0820</v>
          </cell>
        </row>
        <row r="2169">
          <cell r="A2169" t="str">
            <v>02</v>
          </cell>
          <cell r="B2169" t="str">
            <v xml:space="preserve">72630 </v>
          </cell>
          <cell r="C2169" t="str">
            <v>0824</v>
          </cell>
        </row>
        <row r="2170">
          <cell r="A2170" t="str">
            <v>02</v>
          </cell>
          <cell r="B2170" t="str">
            <v xml:space="preserve">72630 </v>
          </cell>
          <cell r="C2170" t="str">
            <v>0828</v>
          </cell>
        </row>
        <row r="2171">
          <cell r="A2171" t="str">
            <v>02</v>
          </cell>
          <cell r="B2171" t="str">
            <v xml:space="preserve">72630 </v>
          </cell>
          <cell r="C2171" t="str">
            <v>0838</v>
          </cell>
        </row>
        <row r="2172">
          <cell r="A2172" t="str">
            <v>02</v>
          </cell>
          <cell r="B2172" t="str">
            <v xml:space="preserve">72630 </v>
          </cell>
          <cell r="C2172" t="str">
            <v>0841</v>
          </cell>
        </row>
        <row r="2173">
          <cell r="A2173" t="str">
            <v>02</v>
          </cell>
          <cell r="B2173" t="str">
            <v xml:space="preserve">72630 </v>
          </cell>
          <cell r="C2173" t="str">
            <v>0842</v>
          </cell>
        </row>
        <row r="2174">
          <cell r="A2174" t="str">
            <v>02</v>
          </cell>
          <cell r="B2174" t="str">
            <v xml:space="preserve">72630 </v>
          </cell>
          <cell r="C2174" t="str">
            <v>0880</v>
          </cell>
        </row>
        <row r="2175">
          <cell r="A2175" t="str">
            <v>02</v>
          </cell>
          <cell r="B2175" t="str">
            <v xml:space="preserve">72630 </v>
          </cell>
          <cell r="C2175" t="str">
            <v>0881</v>
          </cell>
        </row>
        <row r="2176">
          <cell r="A2176" t="str">
            <v>02</v>
          </cell>
          <cell r="B2176" t="str">
            <v xml:space="preserve">72630 </v>
          </cell>
          <cell r="C2176" t="str">
            <v>0882</v>
          </cell>
        </row>
        <row r="2177">
          <cell r="A2177" t="str">
            <v>02</v>
          </cell>
          <cell r="B2177" t="str">
            <v xml:space="preserve">72630 </v>
          </cell>
          <cell r="C2177" t="str">
            <v>0891</v>
          </cell>
        </row>
        <row r="2178">
          <cell r="A2178" t="str">
            <v>02</v>
          </cell>
          <cell r="B2178" t="str">
            <v xml:space="preserve">72630 </v>
          </cell>
          <cell r="C2178" t="str">
            <v>0892</v>
          </cell>
        </row>
        <row r="2179">
          <cell r="A2179" t="str">
            <v>02</v>
          </cell>
          <cell r="B2179" t="str">
            <v xml:space="preserve">72630 </v>
          </cell>
          <cell r="C2179" t="str">
            <v>0893</v>
          </cell>
        </row>
        <row r="2180">
          <cell r="A2180" t="str">
            <v>02</v>
          </cell>
          <cell r="B2180" t="str">
            <v xml:space="preserve">72631 </v>
          </cell>
          <cell r="C2180" t="str">
            <v>0060</v>
          </cell>
        </row>
        <row r="2181">
          <cell r="A2181" t="str">
            <v>02</v>
          </cell>
          <cell r="B2181" t="str">
            <v xml:space="preserve">72631 </v>
          </cell>
          <cell r="C2181" t="str">
            <v>0061</v>
          </cell>
        </row>
        <row r="2182">
          <cell r="A2182" t="str">
            <v>02</v>
          </cell>
          <cell r="B2182" t="str">
            <v xml:space="preserve">72631 </v>
          </cell>
          <cell r="C2182" t="str">
            <v>0065</v>
          </cell>
        </row>
        <row r="2183">
          <cell r="A2183" t="str">
            <v>02</v>
          </cell>
          <cell r="B2183" t="str">
            <v xml:space="preserve">72631 </v>
          </cell>
          <cell r="C2183" t="str">
            <v>0810</v>
          </cell>
        </row>
        <row r="2184">
          <cell r="A2184" t="str">
            <v>02</v>
          </cell>
          <cell r="B2184" t="str">
            <v xml:space="preserve">72631 </v>
          </cell>
          <cell r="C2184" t="str">
            <v>0811</v>
          </cell>
        </row>
        <row r="2185">
          <cell r="A2185" t="str">
            <v>02</v>
          </cell>
          <cell r="B2185" t="str">
            <v xml:space="preserve">72631 </v>
          </cell>
          <cell r="C2185" t="str">
            <v>0820</v>
          </cell>
        </row>
        <row r="2186">
          <cell r="A2186" t="str">
            <v>02</v>
          </cell>
          <cell r="B2186" t="str">
            <v xml:space="preserve">72631 </v>
          </cell>
          <cell r="C2186" t="str">
            <v>0828</v>
          </cell>
        </row>
        <row r="2187">
          <cell r="A2187" t="str">
            <v>02</v>
          </cell>
          <cell r="B2187" t="str">
            <v xml:space="preserve">72631 </v>
          </cell>
          <cell r="C2187" t="str">
            <v>0832</v>
          </cell>
        </row>
        <row r="2188">
          <cell r="A2188" t="str">
            <v>02</v>
          </cell>
          <cell r="B2188" t="str">
            <v xml:space="preserve">72631 </v>
          </cell>
          <cell r="C2188" t="str">
            <v>0833</v>
          </cell>
        </row>
        <row r="2189">
          <cell r="A2189" t="str">
            <v>02</v>
          </cell>
          <cell r="B2189" t="str">
            <v xml:space="preserve">72631 </v>
          </cell>
          <cell r="C2189" t="str">
            <v>0838</v>
          </cell>
        </row>
        <row r="2190">
          <cell r="A2190" t="str">
            <v>02</v>
          </cell>
          <cell r="B2190" t="str">
            <v xml:space="preserve">72631 </v>
          </cell>
          <cell r="C2190" t="str">
            <v>0841</v>
          </cell>
        </row>
        <row r="2191">
          <cell r="A2191" t="str">
            <v>02</v>
          </cell>
          <cell r="B2191" t="str">
            <v xml:space="preserve">72631 </v>
          </cell>
          <cell r="C2191" t="str">
            <v>0880</v>
          </cell>
        </row>
        <row r="2192">
          <cell r="A2192" t="str">
            <v>02</v>
          </cell>
          <cell r="B2192" t="str">
            <v xml:space="preserve">72631 </v>
          </cell>
          <cell r="C2192" t="str">
            <v>0881</v>
          </cell>
        </row>
        <row r="2193">
          <cell r="A2193" t="str">
            <v>02</v>
          </cell>
          <cell r="B2193" t="str">
            <v xml:space="preserve">72631 </v>
          </cell>
          <cell r="C2193" t="str">
            <v>0892</v>
          </cell>
        </row>
        <row r="2194">
          <cell r="A2194" t="str">
            <v>02</v>
          </cell>
          <cell r="B2194" t="str">
            <v xml:space="preserve">72632 </v>
          </cell>
          <cell r="C2194" t="str">
            <v>0842</v>
          </cell>
        </row>
        <row r="2195">
          <cell r="A2195" t="str">
            <v>02</v>
          </cell>
          <cell r="B2195" t="str">
            <v xml:space="preserve">72720 </v>
          </cell>
          <cell r="C2195" t="str">
            <v>0811</v>
          </cell>
        </row>
        <row r="2196">
          <cell r="A2196" t="str">
            <v>02</v>
          </cell>
          <cell r="B2196" t="str">
            <v xml:space="preserve">72720 </v>
          </cell>
          <cell r="C2196" t="str">
            <v>0832</v>
          </cell>
        </row>
        <row r="2197">
          <cell r="A2197" t="str">
            <v>02</v>
          </cell>
          <cell r="B2197" t="str">
            <v xml:space="preserve">72750 </v>
          </cell>
          <cell r="C2197" t="str">
            <v>0826</v>
          </cell>
        </row>
        <row r="2198">
          <cell r="A2198" t="str">
            <v>02</v>
          </cell>
          <cell r="B2198" t="str">
            <v xml:space="preserve">72760 </v>
          </cell>
          <cell r="C2198" t="str">
            <v>0800</v>
          </cell>
        </row>
        <row r="2199">
          <cell r="A2199" t="str">
            <v>02</v>
          </cell>
          <cell r="B2199" t="str">
            <v xml:space="preserve">72908 </v>
          </cell>
          <cell r="C2199" t="str">
            <v>0836</v>
          </cell>
        </row>
        <row r="2200">
          <cell r="A2200" t="str">
            <v>02</v>
          </cell>
          <cell r="B2200" t="str">
            <v xml:space="preserve">72929 </v>
          </cell>
          <cell r="C2200" t="str">
            <v>0842</v>
          </cell>
        </row>
        <row r="2201">
          <cell r="A2201" t="str">
            <v>02</v>
          </cell>
          <cell r="B2201" t="str">
            <v xml:space="preserve">72929 </v>
          </cell>
          <cell r="C2201" t="str">
            <v>0880</v>
          </cell>
        </row>
        <row r="2202">
          <cell r="A2202" t="str">
            <v>02</v>
          </cell>
          <cell r="B2202" t="str">
            <v xml:space="preserve">72940 </v>
          </cell>
          <cell r="C2202" t="str">
            <v>0800</v>
          </cell>
        </row>
        <row r="2203">
          <cell r="A2203" t="str">
            <v>02</v>
          </cell>
          <cell r="B2203" t="str">
            <v xml:space="preserve">72940 </v>
          </cell>
          <cell r="C2203" t="str">
            <v>0820</v>
          </cell>
        </row>
        <row r="2204">
          <cell r="A2204" t="str">
            <v>02</v>
          </cell>
          <cell r="B2204" t="str">
            <v xml:space="preserve">72999 </v>
          </cell>
          <cell r="C2204" t="str">
            <v>0825</v>
          </cell>
        </row>
        <row r="2205">
          <cell r="A2205" t="str">
            <v>02</v>
          </cell>
          <cell r="B2205" t="str">
            <v xml:space="preserve">72999 </v>
          </cell>
          <cell r="C2205" t="str">
            <v>0826</v>
          </cell>
        </row>
        <row r="2206">
          <cell r="A2206" t="str">
            <v>02</v>
          </cell>
          <cell r="B2206" t="str">
            <v xml:space="preserve">72999 </v>
          </cell>
          <cell r="C2206" t="str">
            <v>0831</v>
          </cell>
        </row>
        <row r="2207">
          <cell r="A2207" t="str">
            <v>02</v>
          </cell>
          <cell r="B2207" t="str">
            <v xml:space="preserve">72999 </v>
          </cell>
          <cell r="C2207" t="str">
            <v>0842</v>
          </cell>
        </row>
        <row r="2208">
          <cell r="A2208" t="str">
            <v>02</v>
          </cell>
          <cell r="B2208" t="str">
            <v xml:space="preserve">72999 </v>
          </cell>
          <cell r="C2208" t="str">
            <v>0847</v>
          </cell>
        </row>
        <row r="2209">
          <cell r="A2209" t="str">
            <v>02</v>
          </cell>
          <cell r="B2209" t="str">
            <v xml:space="preserve">72999 </v>
          </cell>
          <cell r="C2209" t="str">
            <v>0849</v>
          </cell>
        </row>
        <row r="2210">
          <cell r="A2210" t="str">
            <v>02</v>
          </cell>
          <cell r="B2210" t="str">
            <v xml:space="preserve">85000 </v>
          </cell>
          <cell r="C2210" t="str">
            <v>0800</v>
          </cell>
        </row>
        <row r="2211">
          <cell r="A2211" t="str">
            <v>02</v>
          </cell>
          <cell r="B2211" t="str">
            <v xml:space="preserve">85000 </v>
          </cell>
          <cell r="C2211" t="str">
            <v>0810</v>
          </cell>
        </row>
        <row r="2212">
          <cell r="A2212" t="str">
            <v>02</v>
          </cell>
          <cell r="B2212" t="str">
            <v xml:space="preserve">85000 </v>
          </cell>
          <cell r="C2212" t="str">
            <v>0811</v>
          </cell>
        </row>
        <row r="2213">
          <cell r="A2213" t="str">
            <v>02</v>
          </cell>
          <cell r="B2213" t="str">
            <v xml:space="preserve">85000 </v>
          </cell>
          <cell r="C2213" t="str">
            <v>0820</v>
          </cell>
        </row>
        <row r="2214">
          <cell r="A2214" t="str">
            <v>02</v>
          </cell>
          <cell r="B2214" t="str">
            <v xml:space="preserve">85000 </v>
          </cell>
          <cell r="C2214" t="str">
            <v>0821</v>
          </cell>
        </row>
        <row r="2215">
          <cell r="A2215" t="str">
            <v>02</v>
          </cell>
          <cell r="B2215" t="str">
            <v xml:space="preserve">85000 </v>
          </cell>
          <cell r="C2215" t="str">
            <v>0824</v>
          </cell>
        </row>
        <row r="2216">
          <cell r="A2216" t="str">
            <v>02</v>
          </cell>
          <cell r="B2216" t="str">
            <v xml:space="preserve">85000 </v>
          </cell>
          <cell r="C2216" t="str">
            <v>0826</v>
          </cell>
        </row>
        <row r="2217">
          <cell r="A2217" t="str">
            <v>02</v>
          </cell>
          <cell r="B2217" t="str">
            <v xml:space="preserve">85000 </v>
          </cell>
          <cell r="C2217" t="str">
            <v>0827</v>
          </cell>
        </row>
        <row r="2218">
          <cell r="A2218" t="str">
            <v>02</v>
          </cell>
          <cell r="B2218" t="str">
            <v xml:space="preserve">85000 </v>
          </cell>
          <cell r="C2218" t="str">
            <v>0828</v>
          </cell>
        </row>
        <row r="2219">
          <cell r="A2219" t="str">
            <v>02</v>
          </cell>
          <cell r="B2219" t="str">
            <v xml:space="preserve">85000 </v>
          </cell>
          <cell r="C2219" t="str">
            <v>0831</v>
          </cell>
        </row>
        <row r="2220">
          <cell r="A2220" t="str">
            <v>02</v>
          </cell>
          <cell r="B2220" t="str">
            <v xml:space="preserve">85000 </v>
          </cell>
          <cell r="C2220" t="str">
            <v>0833</v>
          </cell>
        </row>
        <row r="2221">
          <cell r="A2221" t="str">
            <v>02</v>
          </cell>
          <cell r="B2221" t="str">
            <v xml:space="preserve">85000 </v>
          </cell>
          <cell r="C2221" t="str">
            <v>0836</v>
          </cell>
        </row>
        <row r="2222">
          <cell r="A2222" t="str">
            <v>02</v>
          </cell>
          <cell r="B2222" t="str">
            <v xml:space="preserve">85000 </v>
          </cell>
          <cell r="C2222" t="str">
            <v>0838</v>
          </cell>
        </row>
        <row r="2223">
          <cell r="A2223" t="str">
            <v>02</v>
          </cell>
          <cell r="B2223" t="str">
            <v xml:space="preserve">85000 </v>
          </cell>
          <cell r="C2223" t="str">
            <v>0882</v>
          </cell>
        </row>
        <row r="2224">
          <cell r="A2224" t="str">
            <v>02</v>
          </cell>
          <cell r="B2224" t="str">
            <v xml:space="preserve">85000 </v>
          </cell>
          <cell r="C2224" t="str">
            <v>0892</v>
          </cell>
        </row>
        <row r="2225">
          <cell r="A2225" t="str">
            <v>02</v>
          </cell>
          <cell r="B2225" t="str">
            <v xml:space="preserve">85001 </v>
          </cell>
          <cell r="C2225" t="str">
            <v>0828</v>
          </cell>
        </row>
        <row r="2226">
          <cell r="A2226" t="str">
            <v>02</v>
          </cell>
          <cell r="B2226" t="str">
            <v xml:space="preserve">85001 </v>
          </cell>
          <cell r="C2226" t="str">
            <v>0841</v>
          </cell>
        </row>
        <row r="2227">
          <cell r="A2227" t="str">
            <v>02</v>
          </cell>
          <cell r="B2227" t="str">
            <v xml:space="preserve">85010 </v>
          </cell>
          <cell r="C2227" t="str">
            <v>0811</v>
          </cell>
        </row>
        <row r="2228">
          <cell r="A2228" t="str">
            <v>02</v>
          </cell>
          <cell r="B2228" t="str">
            <v xml:space="preserve">85040 </v>
          </cell>
          <cell r="C2228" t="str">
            <v>0892</v>
          </cell>
        </row>
        <row r="2229">
          <cell r="A2229" t="str">
            <v>02</v>
          </cell>
          <cell r="B2229" t="str">
            <v xml:space="preserve">85100 </v>
          </cell>
          <cell r="C2229" t="str">
            <v>0892</v>
          </cell>
        </row>
        <row r="2230">
          <cell r="A2230" t="str">
            <v>02</v>
          </cell>
          <cell r="B2230" t="str">
            <v xml:space="preserve">85100 </v>
          </cell>
          <cell r="C2230" t="str">
            <v>0893</v>
          </cell>
        </row>
        <row r="2231">
          <cell r="A2231" t="str">
            <v>02</v>
          </cell>
          <cell r="B2231" t="str">
            <v xml:space="preserve">85200 </v>
          </cell>
          <cell r="C2231" t="str">
            <v>0811</v>
          </cell>
        </row>
        <row r="2232">
          <cell r="A2232" t="str">
            <v>02</v>
          </cell>
          <cell r="B2232" t="str">
            <v xml:space="preserve">85200 </v>
          </cell>
          <cell r="C2232" t="str">
            <v>0892</v>
          </cell>
        </row>
        <row r="2233">
          <cell r="A2233" t="str">
            <v>02</v>
          </cell>
          <cell r="B2233" t="str">
            <v xml:space="preserve">85210 </v>
          </cell>
          <cell r="C2233" t="str">
            <v>0811</v>
          </cell>
        </row>
        <row r="2234">
          <cell r="A2234" t="str">
            <v>02</v>
          </cell>
          <cell r="B2234" t="str">
            <v xml:space="preserve">85230 </v>
          </cell>
          <cell r="C2234" t="str">
            <v>0811</v>
          </cell>
        </row>
        <row r="2235">
          <cell r="A2235" t="str">
            <v>02</v>
          </cell>
          <cell r="B2235" t="str">
            <v xml:space="preserve">85300 </v>
          </cell>
          <cell r="C2235" t="str">
            <v>0820</v>
          </cell>
        </row>
        <row r="2236">
          <cell r="A2236" t="str">
            <v>02</v>
          </cell>
          <cell r="B2236" t="str">
            <v xml:space="preserve">85300 </v>
          </cell>
          <cell r="C2236" t="str">
            <v>0822</v>
          </cell>
        </row>
        <row r="2237">
          <cell r="A2237" t="str">
            <v>02</v>
          </cell>
          <cell r="B2237" t="str">
            <v xml:space="preserve">85300 </v>
          </cell>
          <cell r="C2237" t="str">
            <v>0824</v>
          </cell>
        </row>
        <row r="2238">
          <cell r="A2238" t="str">
            <v>02</v>
          </cell>
          <cell r="B2238" t="str">
            <v xml:space="preserve">85300 </v>
          </cell>
          <cell r="C2238" t="str">
            <v>0826</v>
          </cell>
        </row>
        <row r="2239">
          <cell r="A2239" t="str">
            <v>02</v>
          </cell>
          <cell r="B2239" t="str">
            <v xml:space="preserve">85300 </v>
          </cell>
          <cell r="C2239" t="str">
            <v>0827</v>
          </cell>
        </row>
        <row r="2240">
          <cell r="A2240" t="str">
            <v>02</v>
          </cell>
          <cell r="B2240" t="str">
            <v xml:space="preserve">85300 </v>
          </cell>
          <cell r="C2240" t="str">
            <v>0836</v>
          </cell>
        </row>
        <row r="2241">
          <cell r="A2241" t="str">
            <v>02</v>
          </cell>
          <cell r="B2241" t="str">
            <v xml:space="preserve">85300 </v>
          </cell>
          <cell r="C2241" t="str">
            <v>0841</v>
          </cell>
        </row>
        <row r="2242">
          <cell r="A2242" t="str">
            <v>02</v>
          </cell>
          <cell r="B2242" t="str">
            <v xml:space="preserve">85300 </v>
          </cell>
          <cell r="C2242" t="str">
            <v>0844</v>
          </cell>
        </row>
        <row r="2243">
          <cell r="A2243" t="str">
            <v>02</v>
          </cell>
          <cell r="B2243" t="str">
            <v xml:space="preserve">85300 </v>
          </cell>
          <cell r="C2243" t="str">
            <v>0880</v>
          </cell>
        </row>
        <row r="2244">
          <cell r="A2244" t="str">
            <v>02</v>
          </cell>
          <cell r="B2244" t="str">
            <v xml:space="preserve">85300 </v>
          </cell>
          <cell r="C2244" t="str">
            <v>0881</v>
          </cell>
        </row>
        <row r="2245">
          <cell r="A2245" t="str">
            <v>02</v>
          </cell>
          <cell r="B2245" t="str">
            <v xml:space="preserve">85300 </v>
          </cell>
          <cell r="C2245" t="str">
            <v>0882</v>
          </cell>
        </row>
        <row r="2246">
          <cell r="A2246" t="str">
            <v>02</v>
          </cell>
          <cell r="B2246" t="str">
            <v xml:space="preserve">85320 </v>
          </cell>
          <cell r="C2246" t="str">
            <v>0833</v>
          </cell>
        </row>
        <row r="2247">
          <cell r="A2247" t="str">
            <v>02</v>
          </cell>
          <cell r="B2247" t="str">
            <v xml:space="preserve">85340 </v>
          </cell>
          <cell r="C2247" t="str">
            <v>0882</v>
          </cell>
        </row>
        <row r="2248">
          <cell r="A2248" t="str">
            <v>02</v>
          </cell>
          <cell r="B2248" t="str">
            <v xml:space="preserve">85360 </v>
          </cell>
          <cell r="C2248" t="str">
            <v>0881</v>
          </cell>
        </row>
        <row r="2249">
          <cell r="A2249" t="str">
            <v>02</v>
          </cell>
          <cell r="B2249" t="str">
            <v xml:space="preserve">85360 </v>
          </cell>
          <cell r="C2249" t="str">
            <v>0882</v>
          </cell>
        </row>
        <row r="2250">
          <cell r="A2250" t="str">
            <v>02</v>
          </cell>
          <cell r="B2250" t="str">
            <v xml:space="preserve">85430 </v>
          </cell>
          <cell r="C2250" t="str">
            <v>0811</v>
          </cell>
        </row>
        <row r="2251">
          <cell r="A2251" t="str">
            <v>02</v>
          </cell>
          <cell r="B2251" t="str">
            <v xml:space="preserve">85700 </v>
          </cell>
          <cell r="C2251" t="str">
            <v>0820</v>
          </cell>
        </row>
        <row r="2252">
          <cell r="A2252" t="str">
            <v>02</v>
          </cell>
          <cell r="B2252" t="str">
            <v xml:space="preserve">85700 </v>
          </cell>
          <cell r="C2252" t="str">
            <v>0822</v>
          </cell>
        </row>
        <row r="2253">
          <cell r="A2253" t="str">
            <v>02</v>
          </cell>
          <cell r="B2253" t="str">
            <v xml:space="preserve">85700 </v>
          </cell>
          <cell r="C2253" t="str">
            <v>0824</v>
          </cell>
        </row>
        <row r="2254">
          <cell r="A2254" t="str">
            <v>02</v>
          </cell>
          <cell r="B2254" t="str">
            <v xml:space="preserve">85700 </v>
          </cell>
          <cell r="C2254" t="str">
            <v>0826</v>
          </cell>
        </row>
        <row r="2255">
          <cell r="A2255" t="str">
            <v>02</v>
          </cell>
          <cell r="B2255" t="str">
            <v xml:space="preserve">85700 </v>
          </cell>
          <cell r="C2255" t="str">
            <v>0827</v>
          </cell>
        </row>
        <row r="2256">
          <cell r="A2256" t="str">
            <v>02</v>
          </cell>
          <cell r="B2256" t="str">
            <v xml:space="preserve">85700 </v>
          </cell>
          <cell r="C2256" t="str">
            <v>0828</v>
          </cell>
        </row>
        <row r="2257">
          <cell r="A2257" t="str">
            <v>02</v>
          </cell>
          <cell r="B2257" t="str">
            <v xml:space="preserve">85700 </v>
          </cell>
          <cell r="C2257" t="str">
            <v>0829</v>
          </cell>
        </row>
        <row r="2258">
          <cell r="A2258" t="str">
            <v>02</v>
          </cell>
          <cell r="B2258" t="str">
            <v xml:space="preserve">85700 </v>
          </cell>
          <cell r="C2258" t="str">
            <v>0841</v>
          </cell>
        </row>
        <row r="2259">
          <cell r="A2259" t="str">
            <v>02</v>
          </cell>
          <cell r="B2259" t="str">
            <v xml:space="preserve">85700 </v>
          </cell>
          <cell r="C2259" t="str">
            <v>0842</v>
          </cell>
        </row>
        <row r="2260">
          <cell r="A2260" t="str">
            <v>02</v>
          </cell>
          <cell r="B2260" t="str">
            <v xml:space="preserve">85700 </v>
          </cell>
          <cell r="C2260" t="str">
            <v>0843</v>
          </cell>
        </row>
        <row r="2261">
          <cell r="A2261" t="str">
            <v>02</v>
          </cell>
          <cell r="B2261" t="str">
            <v xml:space="preserve">85700 </v>
          </cell>
          <cell r="C2261" t="str">
            <v>0844</v>
          </cell>
        </row>
        <row r="2262">
          <cell r="A2262" t="str">
            <v>02</v>
          </cell>
          <cell r="B2262" t="str">
            <v xml:space="preserve">85700 </v>
          </cell>
          <cell r="C2262" t="str">
            <v>0845</v>
          </cell>
        </row>
        <row r="2263">
          <cell r="A2263" t="str">
            <v>02</v>
          </cell>
          <cell r="B2263" t="str">
            <v xml:space="preserve">85700 </v>
          </cell>
          <cell r="C2263" t="str">
            <v>0846</v>
          </cell>
        </row>
        <row r="2264">
          <cell r="A2264" t="str">
            <v>02</v>
          </cell>
          <cell r="B2264" t="str">
            <v xml:space="preserve">85700 </v>
          </cell>
          <cell r="C2264" t="str">
            <v>0847</v>
          </cell>
        </row>
        <row r="2265">
          <cell r="A2265" t="str">
            <v>02</v>
          </cell>
          <cell r="B2265" t="str">
            <v xml:space="preserve">85700 </v>
          </cell>
          <cell r="C2265" t="str">
            <v>0848</v>
          </cell>
        </row>
        <row r="2266">
          <cell r="A2266" t="str">
            <v>02</v>
          </cell>
          <cell r="B2266" t="str">
            <v xml:space="preserve">85700 </v>
          </cell>
          <cell r="C2266" t="str">
            <v>0849</v>
          </cell>
        </row>
        <row r="2267">
          <cell r="A2267" t="str">
            <v>02</v>
          </cell>
          <cell r="B2267" t="str">
            <v xml:space="preserve">85700 </v>
          </cell>
          <cell r="C2267" t="str">
            <v>0850</v>
          </cell>
        </row>
        <row r="2268">
          <cell r="A2268" t="str">
            <v>02</v>
          </cell>
          <cell r="B2268" t="str">
            <v xml:space="preserve">85700 </v>
          </cell>
          <cell r="C2268" t="str">
            <v>0881</v>
          </cell>
        </row>
        <row r="2269">
          <cell r="A2269" t="str">
            <v>02</v>
          </cell>
          <cell r="B2269" t="str">
            <v xml:space="preserve">85705 </v>
          </cell>
          <cell r="C2269" t="str">
            <v>0843</v>
          </cell>
        </row>
        <row r="2270">
          <cell r="A2270" t="str">
            <v>02</v>
          </cell>
          <cell r="B2270" t="str">
            <v xml:space="preserve">85705 </v>
          </cell>
          <cell r="C2270" t="str">
            <v>0844</v>
          </cell>
        </row>
        <row r="2271">
          <cell r="A2271" t="str">
            <v>02</v>
          </cell>
          <cell r="B2271" t="str">
            <v xml:space="preserve">85705 </v>
          </cell>
          <cell r="C2271" t="str">
            <v>0845</v>
          </cell>
        </row>
        <row r="2272">
          <cell r="A2272" t="str">
            <v>02</v>
          </cell>
          <cell r="B2272" t="str">
            <v xml:space="preserve">85705 </v>
          </cell>
          <cell r="C2272" t="str">
            <v>0846</v>
          </cell>
        </row>
        <row r="2273">
          <cell r="A2273" t="str">
            <v>02</v>
          </cell>
          <cell r="B2273" t="str">
            <v xml:space="preserve">85705 </v>
          </cell>
          <cell r="C2273" t="str">
            <v>0848</v>
          </cell>
        </row>
        <row r="2274">
          <cell r="A2274" t="str">
            <v>02</v>
          </cell>
          <cell r="B2274" t="str">
            <v xml:space="preserve">85705 </v>
          </cell>
          <cell r="C2274" t="str">
            <v>0849</v>
          </cell>
        </row>
        <row r="2275">
          <cell r="A2275" t="str">
            <v>02</v>
          </cell>
          <cell r="B2275" t="str">
            <v xml:space="preserve">85706 </v>
          </cell>
          <cell r="C2275" t="str">
            <v>0841</v>
          </cell>
        </row>
        <row r="2276">
          <cell r="A2276" t="str">
            <v>02</v>
          </cell>
          <cell r="B2276" t="str">
            <v xml:space="preserve">85706 </v>
          </cell>
          <cell r="C2276" t="str">
            <v>0849</v>
          </cell>
        </row>
        <row r="2277">
          <cell r="A2277" t="str">
            <v>02</v>
          </cell>
          <cell r="B2277" t="str">
            <v xml:space="preserve">85706 </v>
          </cell>
          <cell r="C2277" t="str">
            <v>0850</v>
          </cell>
        </row>
        <row r="2278">
          <cell r="A2278" t="str">
            <v>02</v>
          </cell>
          <cell r="B2278" t="str">
            <v xml:space="preserve">85720 </v>
          </cell>
          <cell r="C2278" t="str">
            <v>0841</v>
          </cell>
        </row>
        <row r="2279">
          <cell r="A2279" t="str">
            <v>02</v>
          </cell>
          <cell r="B2279" t="str">
            <v xml:space="preserve">85720 </v>
          </cell>
          <cell r="C2279" t="str">
            <v>0842</v>
          </cell>
        </row>
        <row r="2280">
          <cell r="A2280" t="str">
            <v>02</v>
          </cell>
          <cell r="B2280" t="str">
            <v xml:space="preserve">87000 </v>
          </cell>
          <cell r="C2280" t="str">
            <v>0831</v>
          </cell>
        </row>
        <row r="2281">
          <cell r="A2281" t="str">
            <v>02</v>
          </cell>
          <cell r="B2281" t="str">
            <v xml:space="preserve">87100 </v>
          </cell>
          <cell r="C2281" t="str">
            <v>0881</v>
          </cell>
        </row>
        <row r="2282">
          <cell r="A2282" t="str">
            <v>02</v>
          </cell>
          <cell r="B2282" t="str">
            <v xml:space="preserve">87300 </v>
          </cell>
          <cell r="C2282" t="str">
            <v>0831</v>
          </cell>
        </row>
        <row r="2283">
          <cell r="A2283" t="str">
            <v>02</v>
          </cell>
          <cell r="B2283" t="str">
            <v xml:space="preserve">87300 </v>
          </cell>
          <cell r="C2283" t="str">
            <v>0845</v>
          </cell>
        </row>
        <row r="2284">
          <cell r="A2284" t="str">
            <v>02</v>
          </cell>
          <cell r="B2284" t="str">
            <v xml:space="preserve">87300 </v>
          </cell>
          <cell r="C2284" t="str">
            <v>0848</v>
          </cell>
        </row>
        <row r="2285">
          <cell r="A2285" t="str">
            <v>02</v>
          </cell>
          <cell r="B2285" t="str">
            <v xml:space="preserve">87310 </v>
          </cell>
          <cell r="C2285" t="str">
            <v>0882</v>
          </cell>
        </row>
        <row r="2286">
          <cell r="A2286" t="str">
            <v>02</v>
          </cell>
          <cell r="B2286" t="str">
            <v xml:space="preserve">87320 </v>
          </cell>
          <cell r="C2286" t="str">
            <v>0833</v>
          </cell>
        </row>
        <row r="2287">
          <cell r="A2287" t="str">
            <v>02</v>
          </cell>
          <cell r="B2287" t="str">
            <v xml:space="preserve">87370 </v>
          </cell>
          <cell r="C2287" t="str">
            <v>0064</v>
          </cell>
        </row>
        <row r="2288">
          <cell r="A2288" t="str">
            <v>02</v>
          </cell>
          <cell r="B2288" t="str">
            <v xml:space="preserve">87370 </v>
          </cell>
          <cell r="C2288" t="str">
            <v>0831</v>
          </cell>
        </row>
        <row r="2289">
          <cell r="A2289" t="str">
            <v>02</v>
          </cell>
          <cell r="B2289" t="str">
            <v xml:space="preserve">87500 </v>
          </cell>
          <cell r="C2289" t="str">
            <v>0843</v>
          </cell>
        </row>
        <row r="2290">
          <cell r="A2290" t="str">
            <v>02</v>
          </cell>
          <cell r="B2290" t="str">
            <v xml:space="preserve">87500 </v>
          </cell>
          <cell r="C2290" t="str">
            <v>0850</v>
          </cell>
        </row>
        <row r="2291">
          <cell r="A2291" t="str">
            <v>02</v>
          </cell>
          <cell r="B2291" t="str">
            <v xml:space="preserve">88400 </v>
          </cell>
          <cell r="C2291" t="str">
            <v>0822</v>
          </cell>
        </row>
        <row r="2292">
          <cell r="A2292" t="str">
            <v>02</v>
          </cell>
          <cell r="B2292" t="str">
            <v xml:space="preserve">88400 </v>
          </cell>
          <cell r="C2292" t="str">
            <v>0826</v>
          </cell>
        </row>
        <row r="2293">
          <cell r="A2293" t="str">
            <v>02</v>
          </cell>
          <cell r="B2293" t="str">
            <v xml:space="preserve">88400 </v>
          </cell>
          <cell r="C2293" t="str">
            <v>0841</v>
          </cell>
        </row>
        <row r="2294">
          <cell r="A2294" t="str">
            <v>02</v>
          </cell>
          <cell r="B2294" t="str">
            <v xml:space="preserve">88400 </v>
          </cell>
          <cell r="C2294" t="str">
            <v>0842</v>
          </cell>
        </row>
        <row r="2295">
          <cell r="A2295" t="str">
            <v>02</v>
          </cell>
          <cell r="B2295" t="str">
            <v xml:space="preserve">88400 </v>
          </cell>
          <cell r="C2295" t="str">
            <v>0844</v>
          </cell>
        </row>
        <row r="2296">
          <cell r="A2296" t="str">
            <v>02</v>
          </cell>
          <cell r="B2296" t="str">
            <v xml:space="preserve">88400 </v>
          </cell>
          <cell r="C2296" t="str">
            <v>0845</v>
          </cell>
        </row>
        <row r="2297">
          <cell r="A2297" t="str">
            <v>02</v>
          </cell>
          <cell r="B2297" t="str">
            <v xml:space="preserve">88400 </v>
          </cell>
          <cell r="C2297" t="str">
            <v>0847</v>
          </cell>
        </row>
        <row r="2298">
          <cell r="A2298" t="str">
            <v>02</v>
          </cell>
          <cell r="B2298" t="str">
            <v xml:space="preserve">88400 </v>
          </cell>
          <cell r="C2298" t="str">
            <v>0850</v>
          </cell>
        </row>
        <row r="2299">
          <cell r="A2299" t="str">
            <v>02</v>
          </cell>
          <cell r="B2299" t="str">
            <v xml:space="preserve">88400 </v>
          </cell>
          <cell r="C2299" t="str">
            <v>0892</v>
          </cell>
        </row>
        <row r="2300">
          <cell r="A2300" t="str">
            <v>02</v>
          </cell>
          <cell r="B2300" t="str">
            <v xml:space="preserve">88410 </v>
          </cell>
          <cell r="C2300" t="str">
            <v>0822</v>
          </cell>
        </row>
        <row r="2301">
          <cell r="A2301" t="str">
            <v>02</v>
          </cell>
          <cell r="B2301" t="str">
            <v xml:space="preserve">88410 </v>
          </cell>
          <cell r="C2301" t="str">
            <v>0826</v>
          </cell>
        </row>
        <row r="2302">
          <cell r="A2302" t="str">
            <v>02</v>
          </cell>
          <cell r="B2302" t="str">
            <v xml:space="preserve">88420 </v>
          </cell>
          <cell r="C2302" t="str">
            <v>0822</v>
          </cell>
        </row>
        <row r="2303">
          <cell r="A2303" t="str">
            <v>02</v>
          </cell>
          <cell r="B2303" t="str">
            <v xml:space="preserve">88810 </v>
          </cell>
          <cell r="C2303" t="str">
            <v>0832</v>
          </cell>
        </row>
        <row r="2304">
          <cell r="A2304" t="str">
            <v>02</v>
          </cell>
          <cell r="B2304" t="str">
            <v xml:space="preserve">88820 </v>
          </cell>
          <cell r="C2304" t="str">
            <v>0832</v>
          </cell>
        </row>
        <row r="2305">
          <cell r="A2305" t="str">
            <v>02</v>
          </cell>
          <cell r="B2305" t="str">
            <v xml:space="preserve">88900 </v>
          </cell>
          <cell r="C2305" t="str">
            <v>0811</v>
          </cell>
        </row>
        <row r="2306">
          <cell r="A2306" t="str">
            <v>02</v>
          </cell>
          <cell r="B2306" t="str">
            <v xml:space="preserve">88900 </v>
          </cell>
          <cell r="C2306" t="str">
            <v>0841</v>
          </cell>
        </row>
        <row r="2307">
          <cell r="A2307" t="str">
            <v>02</v>
          </cell>
          <cell r="B2307" t="str">
            <v xml:space="preserve">88900 </v>
          </cell>
          <cell r="C2307" t="str">
            <v>0850</v>
          </cell>
        </row>
        <row r="2308">
          <cell r="A2308" t="str">
            <v>02</v>
          </cell>
          <cell r="B2308" t="str">
            <v xml:space="preserve">70150 </v>
          </cell>
          <cell r="C2308" t="str">
            <v>0800</v>
          </cell>
        </row>
        <row r="2309">
          <cell r="A2309" t="str">
            <v>02</v>
          </cell>
          <cell r="B2309" t="str">
            <v xml:space="preserve">70150 </v>
          </cell>
          <cell r="C2309" t="str">
            <v>0811</v>
          </cell>
        </row>
        <row r="2310">
          <cell r="A2310" t="str">
            <v>02</v>
          </cell>
          <cell r="B2310" t="str">
            <v xml:space="preserve">70150 </v>
          </cell>
          <cell r="C2310" t="str">
            <v>0828</v>
          </cell>
        </row>
        <row r="2311">
          <cell r="A2311" t="str">
            <v>02</v>
          </cell>
          <cell r="B2311" t="str">
            <v xml:space="preserve">70150 </v>
          </cell>
          <cell r="C2311" t="str">
            <v>0841</v>
          </cell>
        </row>
        <row r="2312">
          <cell r="A2312" t="str">
            <v>02</v>
          </cell>
          <cell r="B2312" t="str">
            <v xml:space="preserve">70150 </v>
          </cell>
          <cell r="C2312" t="str">
            <v>0842</v>
          </cell>
        </row>
        <row r="2313">
          <cell r="A2313" t="str">
            <v>02</v>
          </cell>
          <cell r="B2313" t="str">
            <v xml:space="preserve">71308 </v>
          </cell>
          <cell r="C2313" t="str">
            <v>0880</v>
          </cell>
        </row>
        <row r="2314">
          <cell r="A2314" t="str">
            <v>02</v>
          </cell>
          <cell r="B2314" t="str">
            <v xml:space="preserve">72100 </v>
          </cell>
          <cell r="C2314" t="str">
            <v>0060</v>
          </cell>
        </row>
        <row r="2315">
          <cell r="A2315" t="str">
            <v>02</v>
          </cell>
          <cell r="B2315" t="str">
            <v xml:space="preserve">72100 </v>
          </cell>
          <cell r="C2315" t="str">
            <v>0066</v>
          </cell>
        </row>
        <row r="2316">
          <cell r="A2316" t="str">
            <v>02</v>
          </cell>
          <cell r="B2316" t="str">
            <v xml:space="preserve">72100 </v>
          </cell>
          <cell r="C2316" t="str">
            <v>0800</v>
          </cell>
        </row>
        <row r="2317">
          <cell r="A2317" t="str">
            <v>02</v>
          </cell>
          <cell r="B2317" t="str">
            <v xml:space="preserve">72100 </v>
          </cell>
          <cell r="C2317" t="str">
            <v>0811</v>
          </cell>
        </row>
        <row r="2318">
          <cell r="A2318" t="str">
            <v>02</v>
          </cell>
          <cell r="B2318" t="str">
            <v xml:space="preserve">72100 </v>
          </cell>
          <cell r="C2318" t="str">
            <v>0820</v>
          </cell>
        </row>
        <row r="2319">
          <cell r="A2319" t="str">
            <v>02</v>
          </cell>
          <cell r="B2319" t="str">
            <v xml:space="preserve">72100 </v>
          </cell>
          <cell r="C2319" t="str">
            <v>0831</v>
          </cell>
        </row>
        <row r="2320">
          <cell r="A2320" t="str">
            <v>02</v>
          </cell>
          <cell r="B2320" t="str">
            <v xml:space="preserve">72100 </v>
          </cell>
          <cell r="C2320" t="str">
            <v>0841</v>
          </cell>
        </row>
        <row r="2321">
          <cell r="A2321" t="str">
            <v>02</v>
          </cell>
          <cell r="B2321" t="str">
            <v xml:space="preserve">72100 </v>
          </cell>
          <cell r="C2321" t="str">
            <v>0880</v>
          </cell>
        </row>
        <row r="2322">
          <cell r="A2322" t="str">
            <v>02</v>
          </cell>
          <cell r="B2322" t="str">
            <v xml:space="preserve">72111 </v>
          </cell>
          <cell r="C2322" t="str">
            <v>0060</v>
          </cell>
        </row>
        <row r="2323">
          <cell r="A2323" t="str">
            <v>02</v>
          </cell>
          <cell r="B2323" t="str">
            <v xml:space="preserve">72111 </v>
          </cell>
          <cell r="C2323" t="str">
            <v>0061</v>
          </cell>
        </row>
        <row r="2324">
          <cell r="A2324" t="str">
            <v>02</v>
          </cell>
          <cell r="B2324" t="str">
            <v xml:space="preserve">72111 </v>
          </cell>
          <cell r="C2324" t="str">
            <v>0065</v>
          </cell>
        </row>
        <row r="2325">
          <cell r="A2325" t="str">
            <v>02</v>
          </cell>
          <cell r="B2325" t="str">
            <v xml:space="preserve">72111 </v>
          </cell>
          <cell r="C2325" t="str">
            <v>0066</v>
          </cell>
        </row>
        <row r="2326">
          <cell r="A2326" t="str">
            <v>02</v>
          </cell>
          <cell r="B2326" t="str">
            <v xml:space="preserve">72111 </v>
          </cell>
          <cell r="C2326" t="str">
            <v>0800</v>
          </cell>
        </row>
        <row r="2327">
          <cell r="A2327" t="str">
            <v>02</v>
          </cell>
          <cell r="B2327" t="str">
            <v xml:space="preserve">72111 </v>
          </cell>
          <cell r="C2327" t="str">
            <v>0810</v>
          </cell>
        </row>
        <row r="2328">
          <cell r="A2328" t="str">
            <v>02</v>
          </cell>
          <cell r="B2328" t="str">
            <v xml:space="preserve">72111 </v>
          </cell>
          <cell r="C2328" t="str">
            <v>0811</v>
          </cell>
        </row>
        <row r="2329">
          <cell r="A2329" t="str">
            <v>02</v>
          </cell>
          <cell r="B2329" t="str">
            <v xml:space="preserve">72111 </v>
          </cell>
          <cell r="C2329" t="str">
            <v>0820</v>
          </cell>
        </row>
        <row r="2330">
          <cell r="A2330" t="str">
            <v>02</v>
          </cell>
          <cell r="B2330" t="str">
            <v xml:space="preserve">72111 </v>
          </cell>
          <cell r="C2330" t="str">
            <v>0822</v>
          </cell>
        </row>
        <row r="2331">
          <cell r="A2331" t="str">
            <v>02</v>
          </cell>
          <cell r="B2331" t="str">
            <v xml:space="preserve">72111 </v>
          </cell>
          <cell r="C2331" t="str">
            <v>0824</v>
          </cell>
        </row>
        <row r="2332">
          <cell r="A2332" t="str">
            <v>02</v>
          </cell>
          <cell r="B2332" t="str">
            <v xml:space="preserve">72111 </v>
          </cell>
          <cell r="C2332" t="str">
            <v>0826</v>
          </cell>
        </row>
        <row r="2333">
          <cell r="A2333" t="str">
            <v>02</v>
          </cell>
          <cell r="B2333" t="str">
            <v xml:space="preserve">72111 </v>
          </cell>
          <cell r="C2333" t="str">
            <v>0827</v>
          </cell>
        </row>
        <row r="2334">
          <cell r="A2334" t="str">
            <v>02</v>
          </cell>
          <cell r="B2334" t="str">
            <v xml:space="preserve">72111 </v>
          </cell>
          <cell r="C2334" t="str">
            <v>0828</v>
          </cell>
        </row>
        <row r="2335">
          <cell r="A2335" t="str">
            <v>02</v>
          </cell>
          <cell r="B2335" t="str">
            <v xml:space="preserve">72111 </v>
          </cell>
          <cell r="C2335" t="str">
            <v>0829</v>
          </cell>
        </row>
        <row r="2336">
          <cell r="A2336" t="str">
            <v>02</v>
          </cell>
          <cell r="B2336" t="str">
            <v xml:space="preserve">72111 </v>
          </cell>
          <cell r="C2336" t="str">
            <v>0830</v>
          </cell>
        </row>
        <row r="2337">
          <cell r="A2337" t="str">
            <v>02</v>
          </cell>
          <cell r="B2337" t="str">
            <v xml:space="preserve">72111 </v>
          </cell>
          <cell r="C2337" t="str">
            <v>0831</v>
          </cell>
        </row>
        <row r="2338">
          <cell r="A2338" t="str">
            <v>02</v>
          </cell>
          <cell r="B2338" t="str">
            <v xml:space="preserve">72111 </v>
          </cell>
          <cell r="C2338" t="str">
            <v>0832</v>
          </cell>
        </row>
        <row r="2339">
          <cell r="A2339" t="str">
            <v>02</v>
          </cell>
          <cell r="B2339" t="str">
            <v xml:space="preserve">72111 </v>
          </cell>
          <cell r="C2339" t="str">
            <v>0833</v>
          </cell>
        </row>
        <row r="2340">
          <cell r="A2340" t="str">
            <v>02</v>
          </cell>
          <cell r="B2340" t="str">
            <v xml:space="preserve">72111 </v>
          </cell>
          <cell r="C2340" t="str">
            <v>0836</v>
          </cell>
        </row>
        <row r="2341">
          <cell r="A2341" t="str">
            <v>02</v>
          </cell>
          <cell r="B2341" t="str">
            <v xml:space="preserve">72111 </v>
          </cell>
          <cell r="C2341" t="str">
            <v>0838</v>
          </cell>
        </row>
        <row r="2342">
          <cell r="A2342" t="str">
            <v>02</v>
          </cell>
          <cell r="B2342" t="str">
            <v xml:space="preserve">72111 </v>
          </cell>
          <cell r="C2342" t="str">
            <v>0841</v>
          </cell>
        </row>
        <row r="2343">
          <cell r="A2343" t="str">
            <v>02</v>
          </cell>
          <cell r="B2343" t="str">
            <v xml:space="preserve">72111 </v>
          </cell>
          <cell r="C2343" t="str">
            <v>0842</v>
          </cell>
        </row>
        <row r="2344">
          <cell r="A2344" t="str">
            <v>02</v>
          </cell>
          <cell r="B2344" t="str">
            <v xml:space="preserve">72111 </v>
          </cell>
          <cell r="C2344" t="str">
            <v>0843</v>
          </cell>
        </row>
        <row r="2345">
          <cell r="A2345" t="str">
            <v>02</v>
          </cell>
          <cell r="B2345" t="str">
            <v xml:space="preserve">72111 </v>
          </cell>
          <cell r="C2345" t="str">
            <v>0844</v>
          </cell>
        </row>
        <row r="2346">
          <cell r="A2346" t="str">
            <v>02</v>
          </cell>
          <cell r="B2346" t="str">
            <v xml:space="preserve">72111 </v>
          </cell>
          <cell r="C2346" t="str">
            <v>0845</v>
          </cell>
        </row>
        <row r="2347">
          <cell r="A2347" t="str">
            <v>02</v>
          </cell>
          <cell r="B2347" t="str">
            <v xml:space="preserve">72111 </v>
          </cell>
          <cell r="C2347" t="str">
            <v>0846</v>
          </cell>
        </row>
        <row r="2348">
          <cell r="A2348" t="str">
            <v>02</v>
          </cell>
          <cell r="B2348" t="str">
            <v xml:space="preserve">72111 </v>
          </cell>
          <cell r="C2348" t="str">
            <v>0847</v>
          </cell>
        </row>
        <row r="2349">
          <cell r="A2349" t="str">
            <v>02</v>
          </cell>
          <cell r="B2349" t="str">
            <v xml:space="preserve">72111 </v>
          </cell>
          <cell r="C2349" t="str">
            <v>0848</v>
          </cell>
        </row>
        <row r="2350">
          <cell r="A2350" t="str">
            <v>02</v>
          </cell>
          <cell r="B2350" t="str">
            <v xml:space="preserve">72111 </v>
          </cell>
          <cell r="C2350" t="str">
            <v>0849</v>
          </cell>
        </row>
        <row r="2351">
          <cell r="A2351" t="str">
            <v>02</v>
          </cell>
          <cell r="B2351" t="str">
            <v xml:space="preserve">72111 </v>
          </cell>
          <cell r="C2351" t="str">
            <v>0850</v>
          </cell>
        </row>
        <row r="2352">
          <cell r="A2352" t="str">
            <v>02</v>
          </cell>
          <cell r="B2352" t="str">
            <v xml:space="preserve">72111 </v>
          </cell>
          <cell r="C2352" t="str">
            <v>0880</v>
          </cell>
        </row>
        <row r="2353">
          <cell r="A2353" t="str">
            <v>02</v>
          </cell>
          <cell r="B2353" t="str">
            <v xml:space="preserve">72111 </v>
          </cell>
          <cell r="C2353" t="str">
            <v>0881</v>
          </cell>
        </row>
        <row r="2354">
          <cell r="A2354" t="str">
            <v>02</v>
          </cell>
          <cell r="B2354" t="str">
            <v xml:space="preserve">72111 </v>
          </cell>
          <cell r="C2354" t="str">
            <v>0882</v>
          </cell>
        </row>
        <row r="2355">
          <cell r="A2355" t="str">
            <v>02</v>
          </cell>
          <cell r="B2355" t="str">
            <v xml:space="preserve">72111 </v>
          </cell>
          <cell r="C2355" t="str">
            <v>0891</v>
          </cell>
        </row>
        <row r="2356">
          <cell r="A2356" t="str">
            <v>02</v>
          </cell>
          <cell r="B2356" t="str">
            <v xml:space="preserve">72111 </v>
          </cell>
          <cell r="C2356" t="str">
            <v>0892</v>
          </cell>
        </row>
        <row r="2357">
          <cell r="A2357" t="str">
            <v>02</v>
          </cell>
          <cell r="B2357" t="str">
            <v xml:space="preserve">72112 </v>
          </cell>
          <cell r="C2357" t="str">
            <v>0060</v>
          </cell>
        </row>
        <row r="2358">
          <cell r="A2358" t="str">
            <v>02</v>
          </cell>
          <cell r="B2358" t="str">
            <v xml:space="preserve">72112 </v>
          </cell>
          <cell r="C2358" t="str">
            <v>0800</v>
          </cell>
        </row>
        <row r="2359">
          <cell r="A2359" t="str">
            <v>02</v>
          </cell>
          <cell r="B2359" t="str">
            <v xml:space="preserve">72112 </v>
          </cell>
          <cell r="C2359" t="str">
            <v>0810</v>
          </cell>
        </row>
        <row r="2360">
          <cell r="A2360" t="str">
            <v>02</v>
          </cell>
          <cell r="B2360" t="str">
            <v xml:space="preserve">72112 </v>
          </cell>
          <cell r="C2360" t="str">
            <v>0828</v>
          </cell>
        </row>
        <row r="2361">
          <cell r="A2361" t="str">
            <v>02</v>
          </cell>
          <cell r="B2361" t="str">
            <v xml:space="preserve">72112 </v>
          </cell>
          <cell r="C2361" t="str">
            <v>0841</v>
          </cell>
        </row>
        <row r="2362">
          <cell r="A2362" t="str">
            <v>02</v>
          </cell>
          <cell r="B2362" t="str">
            <v xml:space="preserve">72112 </v>
          </cell>
          <cell r="C2362" t="str">
            <v>0842</v>
          </cell>
        </row>
        <row r="2363">
          <cell r="A2363" t="str">
            <v>02</v>
          </cell>
          <cell r="B2363" t="str">
            <v xml:space="preserve">72112 </v>
          </cell>
          <cell r="C2363" t="str">
            <v>0844</v>
          </cell>
        </row>
        <row r="2364">
          <cell r="A2364" t="str">
            <v>02</v>
          </cell>
          <cell r="B2364" t="str">
            <v xml:space="preserve">72112 </v>
          </cell>
          <cell r="C2364" t="str">
            <v>0880</v>
          </cell>
        </row>
        <row r="2365">
          <cell r="A2365" t="str">
            <v>02</v>
          </cell>
          <cell r="B2365" t="str">
            <v xml:space="preserve">72112 </v>
          </cell>
          <cell r="C2365" t="str">
            <v>0892</v>
          </cell>
        </row>
        <row r="2366">
          <cell r="A2366" t="str">
            <v>02</v>
          </cell>
          <cell r="B2366" t="str">
            <v xml:space="preserve">72113 </v>
          </cell>
          <cell r="C2366" t="str">
            <v>0800</v>
          </cell>
        </row>
        <row r="2367">
          <cell r="A2367" t="str">
            <v>02</v>
          </cell>
          <cell r="B2367" t="str">
            <v xml:space="preserve">72113 </v>
          </cell>
          <cell r="C2367" t="str">
            <v>0810</v>
          </cell>
        </row>
        <row r="2368">
          <cell r="A2368" t="str">
            <v>02</v>
          </cell>
          <cell r="B2368" t="str">
            <v xml:space="preserve">72113 </v>
          </cell>
          <cell r="C2368" t="str">
            <v>0811</v>
          </cell>
        </row>
        <row r="2369">
          <cell r="A2369" t="str">
            <v>02</v>
          </cell>
          <cell r="B2369" t="str">
            <v xml:space="preserve">72113 </v>
          </cell>
          <cell r="C2369" t="str">
            <v>0826</v>
          </cell>
        </row>
        <row r="2370">
          <cell r="A2370" t="str">
            <v>02</v>
          </cell>
          <cell r="B2370" t="str">
            <v xml:space="preserve">72113 </v>
          </cell>
          <cell r="C2370" t="str">
            <v>0831</v>
          </cell>
        </row>
        <row r="2371">
          <cell r="A2371" t="str">
            <v>02</v>
          </cell>
          <cell r="B2371" t="str">
            <v xml:space="preserve">72113 </v>
          </cell>
          <cell r="C2371" t="str">
            <v>0892</v>
          </cell>
        </row>
        <row r="2372">
          <cell r="A2372" t="str">
            <v>02</v>
          </cell>
          <cell r="B2372" t="str">
            <v xml:space="preserve">72115 </v>
          </cell>
          <cell r="C2372" t="str">
            <v>0061</v>
          </cell>
        </row>
        <row r="2373">
          <cell r="A2373" t="str">
            <v>02</v>
          </cell>
          <cell r="B2373" t="str">
            <v xml:space="preserve">72115 </v>
          </cell>
          <cell r="C2373" t="str">
            <v>0065</v>
          </cell>
        </row>
        <row r="2374">
          <cell r="A2374" t="str">
            <v>02</v>
          </cell>
          <cell r="B2374" t="str">
            <v xml:space="preserve">72115 </v>
          </cell>
          <cell r="C2374" t="str">
            <v>0800</v>
          </cell>
        </row>
        <row r="2375">
          <cell r="A2375" t="str">
            <v>02</v>
          </cell>
          <cell r="B2375" t="str">
            <v xml:space="preserve">72115 </v>
          </cell>
          <cell r="C2375" t="str">
            <v>0810</v>
          </cell>
        </row>
        <row r="2376">
          <cell r="A2376" t="str">
            <v>02</v>
          </cell>
          <cell r="B2376" t="str">
            <v xml:space="preserve">72115 </v>
          </cell>
          <cell r="C2376" t="str">
            <v>0811</v>
          </cell>
        </row>
        <row r="2377">
          <cell r="A2377" t="str">
            <v>02</v>
          </cell>
          <cell r="B2377" t="str">
            <v xml:space="preserve">72115 </v>
          </cell>
          <cell r="C2377" t="str">
            <v>0820</v>
          </cell>
        </row>
        <row r="2378">
          <cell r="A2378" t="str">
            <v>02</v>
          </cell>
          <cell r="B2378" t="str">
            <v xml:space="preserve">72115 </v>
          </cell>
          <cell r="C2378" t="str">
            <v>0841</v>
          </cell>
        </row>
        <row r="2379">
          <cell r="A2379" t="str">
            <v>02</v>
          </cell>
          <cell r="B2379" t="str">
            <v xml:space="preserve">72115 </v>
          </cell>
          <cell r="C2379" t="str">
            <v>0843</v>
          </cell>
        </row>
        <row r="2380">
          <cell r="A2380" t="str">
            <v>02</v>
          </cell>
          <cell r="B2380" t="str">
            <v xml:space="preserve">72115 </v>
          </cell>
          <cell r="C2380" t="str">
            <v>0844</v>
          </cell>
        </row>
        <row r="2381">
          <cell r="A2381" t="str">
            <v>02</v>
          </cell>
          <cell r="B2381" t="str">
            <v xml:space="preserve">72115 </v>
          </cell>
          <cell r="C2381" t="str">
            <v>0845</v>
          </cell>
        </row>
        <row r="2382">
          <cell r="A2382" t="str">
            <v>02</v>
          </cell>
          <cell r="B2382" t="str">
            <v xml:space="preserve">72115 </v>
          </cell>
          <cell r="C2382" t="str">
            <v>0846</v>
          </cell>
        </row>
        <row r="2383">
          <cell r="A2383" t="str">
            <v>02</v>
          </cell>
          <cell r="B2383" t="str">
            <v xml:space="preserve">72115 </v>
          </cell>
          <cell r="C2383" t="str">
            <v>0847</v>
          </cell>
        </row>
        <row r="2384">
          <cell r="A2384" t="str">
            <v>02</v>
          </cell>
          <cell r="B2384" t="str">
            <v xml:space="preserve">72115 </v>
          </cell>
          <cell r="C2384" t="str">
            <v>0848</v>
          </cell>
        </row>
        <row r="2385">
          <cell r="A2385" t="str">
            <v>02</v>
          </cell>
          <cell r="B2385" t="str">
            <v xml:space="preserve">72115 </v>
          </cell>
          <cell r="C2385" t="str">
            <v>0849</v>
          </cell>
        </row>
        <row r="2386">
          <cell r="A2386" t="str">
            <v>02</v>
          </cell>
          <cell r="B2386" t="str">
            <v xml:space="preserve">72115 </v>
          </cell>
          <cell r="C2386" t="str">
            <v>0850</v>
          </cell>
        </row>
        <row r="2387">
          <cell r="A2387" t="str">
            <v>02</v>
          </cell>
          <cell r="B2387" t="str">
            <v xml:space="preserve">72115 </v>
          </cell>
          <cell r="C2387" t="str">
            <v>0892</v>
          </cell>
        </row>
        <row r="2388">
          <cell r="A2388" t="str">
            <v>02</v>
          </cell>
          <cell r="B2388" t="str">
            <v xml:space="preserve">72116 </v>
          </cell>
          <cell r="C2388" t="str">
            <v>0811</v>
          </cell>
        </row>
        <row r="2389">
          <cell r="A2389" t="str">
            <v>02</v>
          </cell>
          <cell r="B2389" t="str">
            <v xml:space="preserve">72116 </v>
          </cell>
          <cell r="C2389" t="str">
            <v>0828</v>
          </cell>
        </row>
        <row r="2390">
          <cell r="A2390" t="str">
            <v>02</v>
          </cell>
          <cell r="B2390" t="str">
            <v xml:space="preserve">72116 </v>
          </cell>
          <cell r="C2390" t="str">
            <v>0842</v>
          </cell>
        </row>
        <row r="2391">
          <cell r="A2391" t="str">
            <v>02</v>
          </cell>
          <cell r="B2391" t="str">
            <v xml:space="preserve">72118 </v>
          </cell>
          <cell r="C2391" t="str">
            <v>0061</v>
          </cell>
        </row>
        <row r="2392">
          <cell r="A2392" t="str">
            <v>02</v>
          </cell>
          <cell r="B2392" t="str">
            <v xml:space="preserve">72118 </v>
          </cell>
          <cell r="C2392" t="str">
            <v>0800</v>
          </cell>
        </row>
        <row r="2393">
          <cell r="A2393" t="str">
            <v>02</v>
          </cell>
          <cell r="B2393" t="str">
            <v xml:space="preserve">72118 </v>
          </cell>
          <cell r="C2393" t="str">
            <v>0811</v>
          </cell>
        </row>
        <row r="2394">
          <cell r="A2394" t="str">
            <v>02</v>
          </cell>
          <cell r="B2394" t="str">
            <v xml:space="preserve">72118 </v>
          </cell>
          <cell r="C2394" t="str">
            <v>0820</v>
          </cell>
        </row>
        <row r="2395">
          <cell r="A2395" t="str">
            <v>02</v>
          </cell>
          <cell r="B2395" t="str">
            <v xml:space="preserve">72118 </v>
          </cell>
          <cell r="C2395" t="str">
            <v>0826</v>
          </cell>
        </row>
        <row r="2396">
          <cell r="A2396" t="str">
            <v>02</v>
          </cell>
          <cell r="B2396" t="str">
            <v xml:space="preserve">72118 </v>
          </cell>
          <cell r="C2396" t="str">
            <v>0828</v>
          </cell>
        </row>
        <row r="2397">
          <cell r="A2397" t="str">
            <v>02</v>
          </cell>
          <cell r="B2397" t="str">
            <v xml:space="preserve">72118 </v>
          </cell>
          <cell r="C2397" t="str">
            <v>0830</v>
          </cell>
        </row>
        <row r="2398">
          <cell r="A2398" t="str">
            <v>02</v>
          </cell>
          <cell r="B2398" t="str">
            <v xml:space="preserve">72118 </v>
          </cell>
          <cell r="C2398" t="str">
            <v>0831</v>
          </cell>
        </row>
        <row r="2399">
          <cell r="A2399" t="str">
            <v>02</v>
          </cell>
          <cell r="B2399" t="str">
            <v xml:space="preserve">72118 </v>
          </cell>
          <cell r="C2399" t="str">
            <v>0836</v>
          </cell>
        </row>
        <row r="2400">
          <cell r="A2400" t="str">
            <v>02</v>
          </cell>
          <cell r="B2400" t="str">
            <v xml:space="preserve">72118 </v>
          </cell>
          <cell r="C2400" t="str">
            <v>0842</v>
          </cell>
        </row>
        <row r="2401">
          <cell r="A2401" t="str">
            <v>02</v>
          </cell>
          <cell r="B2401" t="str">
            <v xml:space="preserve">72118 </v>
          </cell>
          <cell r="C2401" t="str">
            <v>0892</v>
          </cell>
        </row>
        <row r="2402">
          <cell r="A2402" t="str">
            <v>02</v>
          </cell>
          <cell r="B2402" t="str">
            <v xml:space="preserve">72130 </v>
          </cell>
          <cell r="C2402" t="str">
            <v>0061</v>
          </cell>
        </row>
        <row r="2403">
          <cell r="A2403" t="str">
            <v>02</v>
          </cell>
          <cell r="B2403" t="str">
            <v xml:space="preserve">72130 </v>
          </cell>
          <cell r="C2403" t="str">
            <v>0800</v>
          </cell>
        </row>
        <row r="2404">
          <cell r="A2404" t="str">
            <v>02</v>
          </cell>
          <cell r="B2404" t="str">
            <v xml:space="preserve">72130 </v>
          </cell>
          <cell r="C2404" t="str">
            <v>0811</v>
          </cell>
        </row>
        <row r="2405">
          <cell r="A2405" t="str">
            <v>02</v>
          </cell>
          <cell r="B2405" t="str">
            <v xml:space="preserve">72130 </v>
          </cell>
          <cell r="C2405" t="str">
            <v>0820</v>
          </cell>
        </row>
        <row r="2406">
          <cell r="A2406" t="str">
            <v>02</v>
          </cell>
          <cell r="B2406" t="str">
            <v xml:space="preserve">72130 </v>
          </cell>
          <cell r="C2406" t="str">
            <v>0822</v>
          </cell>
        </row>
        <row r="2407">
          <cell r="A2407" t="str">
            <v>02</v>
          </cell>
          <cell r="B2407" t="str">
            <v xml:space="preserve">72130 </v>
          </cell>
          <cell r="C2407" t="str">
            <v>0826</v>
          </cell>
        </row>
        <row r="2408">
          <cell r="A2408" t="str">
            <v>02</v>
          </cell>
          <cell r="B2408" t="str">
            <v xml:space="preserve">72130 </v>
          </cell>
          <cell r="C2408" t="str">
            <v>0828</v>
          </cell>
        </row>
        <row r="2409">
          <cell r="A2409" t="str">
            <v>02</v>
          </cell>
          <cell r="B2409" t="str">
            <v xml:space="preserve">72130 </v>
          </cell>
          <cell r="C2409" t="str">
            <v>0830</v>
          </cell>
        </row>
        <row r="2410">
          <cell r="A2410" t="str">
            <v>02</v>
          </cell>
          <cell r="B2410" t="str">
            <v xml:space="preserve">72130 </v>
          </cell>
          <cell r="C2410" t="str">
            <v>0831</v>
          </cell>
        </row>
        <row r="2411">
          <cell r="A2411" t="str">
            <v>02</v>
          </cell>
          <cell r="B2411" t="str">
            <v xml:space="preserve">72130 </v>
          </cell>
          <cell r="C2411" t="str">
            <v>0832</v>
          </cell>
        </row>
        <row r="2412">
          <cell r="A2412" t="str">
            <v>02</v>
          </cell>
          <cell r="B2412" t="str">
            <v xml:space="preserve">72130 </v>
          </cell>
          <cell r="C2412" t="str">
            <v>0841</v>
          </cell>
        </row>
        <row r="2413">
          <cell r="A2413" t="str">
            <v>02</v>
          </cell>
          <cell r="B2413" t="str">
            <v xml:space="preserve">72130 </v>
          </cell>
          <cell r="C2413" t="str">
            <v>0842</v>
          </cell>
        </row>
        <row r="2414">
          <cell r="A2414" t="str">
            <v>02</v>
          </cell>
          <cell r="B2414" t="str">
            <v xml:space="preserve">72130 </v>
          </cell>
          <cell r="C2414" t="str">
            <v>0880</v>
          </cell>
        </row>
        <row r="2415">
          <cell r="A2415" t="str">
            <v>02</v>
          </cell>
          <cell r="B2415" t="str">
            <v xml:space="preserve">72130 </v>
          </cell>
          <cell r="C2415" t="str">
            <v>0891</v>
          </cell>
        </row>
        <row r="2416">
          <cell r="A2416" t="str">
            <v>02</v>
          </cell>
          <cell r="B2416" t="str">
            <v xml:space="preserve">72130 </v>
          </cell>
          <cell r="C2416" t="str">
            <v>0892</v>
          </cell>
        </row>
        <row r="2417">
          <cell r="A2417" t="str">
            <v>02</v>
          </cell>
          <cell r="B2417" t="str">
            <v xml:space="preserve">72131 </v>
          </cell>
          <cell r="C2417" t="str">
            <v>0061</v>
          </cell>
        </row>
        <row r="2418">
          <cell r="A2418" t="str">
            <v>02</v>
          </cell>
          <cell r="B2418" t="str">
            <v xml:space="preserve">72131 </v>
          </cell>
          <cell r="C2418" t="str">
            <v>0800</v>
          </cell>
        </row>
        <row r="2419">
          <cell r="A2419" t="str">
            <v>02</v>
          </cell>
          <cell r="B2419" t="str">
            <v xml:space="preserve">72131 </v>
          </cell>
          <cell r="C2419" t="str">
            <v>0810</v>
          </cell>
        </row>
        <row r="2420">
          <cell r="A2420" t="str">
            <v>02</v>
          </cell>
          <cell r="B2420" t="str">
            <v xml:space="preserve">72131 </v>
          </cell>
          <cell r="C2420" t="str">
            <v>0822</v>
          </cell>
        </row>
        <row r="2421">
          <cell r="A2421" t="str">
            <v>02</v>
          </cell>
          <cell r="B2421" t="str">
            <v xml:space="preserve">72131 </v>
          </cell>
          <cell r="C2421" t="str">
            <v>0824</v>
          </cell>
        </row>
        <row r="2422">
          <cell r="A2422" t="str">
            <v>02</v>
          </cell>
          <cell r="B2422" t="str">
            <v xml:space="preserve">72131 </v>
          </cell>
          <cell r="C2422" t="str">
            <v>0825</v>
          </cell>
        </row>
        <row r="2423">
          <cell r="A2423" t="str">
            <v>02</v>
          </cell>
          <cell r="B2423" t="str">
            <v xml:space="preserve">72131 </v>
          </cell>
          <cell r="C2423" t="str">
            <v>0827</v>
          </cell>
        </row>
        <row r="2424">
          <cell r="A2424" t="str">
            <v>02</v>
          </cell>
          <cell r="B2424" t="str">
            <v xml:space="preserve">72131 </v>
          </cell>
          <cell r="C2424" t="str">
            <v>0830</v>
          </cell>
        </row>
        <row r="2425">
          <cell r="A2425" t="str">
            <v>02</v>
          </cell>
          <cell r="B2425" t="str">
            <v xml:space="preserve">72131 </v>
          </cell>
          <cell r="C2425" t="str">
            <v>0831</v>
          </cell>
        </row>
        <row r="2426">
          <cell r="A2426" t="str">
            <v>02</v>
          </cell>
          <cell r="B2426" t="str">
            <v xml:space="preserve">72131 </v>
          </cell>
          <cell r="C2426" t="str">
            <v>0832</v>
          </cell>
        </row>
        <row r="2427">
          <cell r="A2427" t="str">
            <v>02</v>
          </cell>
          <cell r="B2427" t="str">
            <v xml:space="preserve">72131 </v>
          </cell>
          <cell r="C2427" t="str">
            <v>0836</v>
          </cell>
        </row>
        <row r="2428">
          <cell r="A2428" t="str">
            <v>02</v>
          </cell>
          <cell r="B2428" t="str">
            <v xml:space="preserve">72131 </v>
          </cell>
          <cell r="C2428" t="str">
            <v>0838</v>
          </cell>
        </row>
        <row r="2429">
          <cell r="A2429" t="str">
            <v>02</v>
          </cell>
          <cell r="B2429" t="str">
            <v xml:space="preserve">72131 </v>
          </cell>
          <cell r="C2429" t="str">
            <v>0841</v>
          </cell>
        </row>
        <row r="2430">
          <cell r="A2430" t="str">
            <v>02</v>
          </cell>
          <cell r="B2430" t="str">
            <v xml:space="preserve">72131 </v>
          </cell>
          <cell r="C2430" t="str">
            <v>0842</v>
          </cell>
        </row>
        <row r="2431">
          <cell r="A2431" t="str">
            <v>02</v>
          </cell>
          <cell r="B2431" t="str">
            <v xml:space="preserve">72131 </v>
          </cell>
          <cell r="C2431" t="str">
            <v>0847</v>
          </cell>
        </row>
        <row r="2432">
          <cell r="A2432" t="str">
            <v>02</v>
          </cell>
          <cell r="B2432" t="str">
            <v xml:space="preserve">72131 </v>
          </cell>
          <cell r="C2432" t="str">
            <v>0892</v>
          </cell>
        </row>
        <row r="2433">
          <cell r="A2433" t="str">
            <v>02</v>
          </cell>
          <cell r="B2433" t="str">
            <v xml:space="preserve">72132 </v>
          </cell>
          <cell r="C2433" t="str">
            <v>0800</v>
          </cell>
        </row>
        <row r="2434">
          <cell r="A2434" t="str">
            <v>02</v>
          </cell>
          <cell r="B2434" t="str">
            <v xml:space="preserve">72133 </v>
          </cell>
          <cell r="C2434" t="str">
            <v>0061</v>
          </cell>
        </row>
        <row r="2435">
          <cell r="A2435" t="str">
            <v>02</v>
          </cell>
          <cell r="B2435" t="str">
            <v xml:space="preserve">72133 </v>
          </cell>
          <cell r="C2435" t="str">
            <v>0065</v>
          </cell>
        </row>
        <row r="2436">
          <cell r="A2436" t="str">
            <v>02</v>
          </cell>
          <cell r="B2436" t="str">
            <v xml:space="preserve">72133 </v>
          </cell>
          <cell r="C2436" t="str">
            <v>0810</v>
          </cell>
        </row>
        <row r="2437">
          <cell r="A2437" t="str">
            <v>02</v>
          </cell>
          <cell r="B2437" t="str">
            <v xml:space="preserve">72133 </v>
          </cell>
          <cell r="C2437" t="str">
            <v>0811</v>
          </cell>
        </row>
        <row r="2438">
          <cell r="A2438" t="str">
            <v>02</v>
          </cell>
          <cell r="B2438" t="str">
            <v xml:space="preserve">72133 </v>
          </cell>
          <cell r="C2438" t="str">
            <v>0822</v>
          </cell>
        </row>
        <row r="2439">
          <cell r="A2439" t="str">
            <v>02</v>
          </cell>
          <cell r="B2439" t="str">
            <v xml:space="preserve">72133 </v>
          </cell>
          <cell r="C2439" t="str">
            <v>0824</v>
          </cell>
        </row>
        <row r="2440">
          <cell r="A2440" t="str">
            <v>02</v>
          </cell>
          <cell r="B2440" t="str">
            <v xml:space="preserve">72133 </v>
          </cell>
          <cell r="C2440" t="str">
            <v>0827</v>
          </cell>
        </row>
        <row r="2441">
          <cell r="A2441" t="str">
            <v>02</v>
          </cell>
          <cell r="B2441" t="str">
            <v xml:space="preserve">72133 </v>
          </cell>
          <cell r="C2441" t="str">
            <v>0828</v>
          </cell>
        </row>
        <row r="2442">
          <cell r="A2442" t="str">
            <v>02</v>
          </cell>
          <cell r="B2442" t="str">
            <v xml:space="preserve">72133 </v>
          </cell>
          <cell r="C2442" t="str">
            <v>0831</v>
          </cell>
        </row>
        <row r="2443">
          <cell r="A2443" t="str">
            <v>02</v>
          </cell>
          <cell r="B2443" t="str">
            <v xml:space="preserve">72133 </v>
          </cell>
          <cell r="C2443" t="str">
            <v>0836</v>
          </cell>
        </row>
        <row r="2444">
          <cell r="A2444" t="str">
            <v>02</v>
          </cell>
          <cell r="B2444" t="str">
            <v xml:space="preserve">72135 </v>
          </cell>
          <cell r="C2444" t="str">
            <v>0061</v>
          </cell>
        </row>
        <row r="2445">
          <cell r="A2445" t="str">
            <v>02</v>
          </cell>
          <cell r="B2445" t="str">
            <v xml:space="preserve">72135 </v>
          </cell>
          <cell r="C2445" t="str">
            <v>0065</v>
          </cell>
        </row>
        <row r="2446">
          <cell r="A2446" t="str">
            <v>02</v>
          </cell>
          <cell r="B2446" t="str">
            <v xml:space="preserve">72135 </v>
          </cell>
          <cell r="C2446" t="str">
            <v>0800</v>
          </cell>
        </row>
        <row r="2447">
          <cell r="A2447" t="str">
            <v>02</v>
          </cell>
          <cell r="B2447" t="str">
            <v xml:space="preserve">72135 </v>
          </cell>
          <cell r="C2447" t="str">
            <v>0811</v>
          </cell>
        </row>
        <row r="2448">
          <cell r="A2448" t="str">
            <v>02</v>
          </cell>
          <cell r="B2448" t="str">
            <v xml:space="preserve">72135 </v>
          </cell>
          <cell r="C2448" t="str">
            <v>0827</v>
          </cell>
        </row>
        <row r="2449">
          <cell r="A2449" t="str">
            <v>02</v>
          </cell>
          <cell r="B2449" t="str">
            <v xml:space="preserve">72135 </v>
          </cell>
          <cell r="C2449" t="str">
            <v>0831</v>
          </cell>
        </row>
        <row r="2450">
          <cell r="A2450" t="str">
            <v>02</v>
          </cell>
          <cell r="B2450" t="str">
            <v xml:space="preserve">72135 </v>
          </cell>
          <cell r="C2450" t="str">
            <v>0841</v>
          </cell>
        </row>
        <row r="2451">
          <cell r="A2451" t="str">
            <v>02</v>
          </cell>
          <cell r="B2451" t="str">
            <v xml:space="preserve">72135 </v>
          </cell>
          <cell r="C2451" t="str">
            <v>0842</v>
          </cell>
        </row>
        <row r="2452">
          <cell r="A2452" t="str">
            <v>02</v>
          </cell>
          <cell r="B2452" t="str">
            <v xml:space="preserve">72135 </v>
          </cell>
          <cell r="C2452" t="str">
            <v>0880</v>
          </cell>
        </row>
        <row r="2453">
          <cell r="A2453" t="str">
            <v>02</v>
          </cell>
          <cell r="B2453" t="str">
            <v xml:space="preserve">72135 </v>
          </cell>
          <cell r="C2453" t="str">
            <v>0892</v>
          </cell>
        </row>
        <row r="2454">
          <cell r="A2454" t="str">
            <v>02</v>
          </cell>
          <cell r="B2454" t="str">
            <v xml:space="preserve">72140 </v>
          </cell>
          <cell r="C2454" t="str">
            <v>0061</v>
          </cell>
        </row>
        <row r="2455">
          <cell r="A2455" t="str">
            <v>02</v>
          </cell>
          <cell r="B2455" t="str">
            <v xml:space="preserve">72140 </v>
          </cell>
          <cell r="C2455" t="str">
            <v>0065</v>
          </cell>
        </row>
        <row r="2456">
          <cell r="A2456" t="str">
            <v>02</v>
          </cell>
          <cell r="B2456" t="str">
            <v xml:space="preserve">72140 </v>
          </cell>
          <cell r="C2456" t="str">
            <v>0810</v>
          </cell>
        </row>
        <row r="2457">
          <cell r="A2457" t="str">
            <v>02</v>
          </cell>
          <cell r="B2457" t="str">
            <v xml:space="preserve">72140 </v>
          </cell>
          <cell r="C2457" t="str">
            <v>0821</v>
          </cell>
        </row>
        <row r="2458">
          <cell r="A2458" t="str">
            <v>02</v>
          </cell>
          <cell r="B2458" t="str">
            <v xml:space="preserve">72140 </v>
          </cell>
          <cell r="C2458" t="str">
            <v>0822</v>
          </cell>
        </row>
        <row r="2459">
          <cell r="A2459" t="str">
            <v>02</v>
          </cell>
          <cell r="B2459" t="str">
            <v xml:space="preserve">72140 </v>
          </cell>
          <cell r="C2459" t="str">
            <v>0831</v>
          </cell>
        </row>
        <row r="2460">
          <cell r="A2460" t="str">
            <v>02</v>
          </cell>
          <cell r="B2460" t="str">
            <v xml:space="preserve">72145 </v>
          </cell>
          <cell r="C2460" t="str">
            <v>0061</v>
          </cell>
        </row>
        <row r="2461">
          <cell r="A2461" t="str">
            <v>02</v>
          </cell>
          <cell r="B2461" t="str">
            <v xml:space="preserve">72145 </v>
          </cell>
          <cell r="C2461" t="str">
            <v>0065</v>
          </cell>
        </row>
        <row r="2462">
          <cell r="A2462" t="str">
            <v>02</v>
          </cell>
          <cell r="B2462" t="str">
            <v xml:space="preserve">72145 </v>
          </cell>
          <cell r="C2462" t="str">
            <v>0800</v>
          </cell>
        </row>
        <row r="2463">
          <cell r="A2463" t="str">
            <v>02</v>
          </cell>
          <cell r="B2463" t="str">
            <v xml:space="preserve">72145 </v>
          </cell>
          <cell r="C2463" t="str">
            <v>0810</v>
          </cell>
        </row>
        <row r="2464">
          <cell r="A2464" t="str">
            <v>02</v>
          </cell>
          <cell r="B2464" t="str">
            <v xml:space="preserve">72145 </v>
          </cell>
          <cell r="C2464" t="str">
            <v>0822</v>
          </cell>
        </row>
        <row r="2465">
          <cell r="A2465" t="str">
            <v>02</v>
          </cell>
          <cell r="B2465" t="str">
            <v xml:space="preserve">72145 </v>
          </cell>
          <cell r="C2465" t="str">
            <v>0830</v>
          </cell>
        </row>
        <row r="2466">
          <cell r="A2466" t="str">
            <v>02</v>
          </cell>
          <cell r="B2466" t="str">
            <v xml:space="preserve">72145 </v>
          </cell>
          <cell r="C2466" t="str">
            <v>0831</v>
          </cell>
        </row>
        <row r="2467">
          <cell r="A2467" t="str">
            <v>02</v>
          </cell>
          <cell r="B2467" t="str">
            <v xml:space="preserve">72145 </v>
          </cell>
          <cell r="C2467" t="str">
            <v>0891</v>
          </cell>
        </row>
        <row r="2468">
          <cell r="A2468" t="str">
            <v>02</v>
          </cell>
          <cell r="B2468" t="str">
            <v xml:space="preserve">72145 </v>
          </cell>
          <cell r="C2468" t="str">
            <v>0892</v>
          </cell>
        </row>
        <row r="2469">
          <cell r="A2469" t="str">
            <v>02</v>
          </cell>
          <cell r="B2469" t="str">
            <v xml:space="preserve">72146 </v>
          </cell>
          <cell r="C2469" t="str">
            <v>0061</v>
          </cell>
        </row>
        <row r="2470">
          <cell r="A2470" t="str">
            <v>02</v>
          </cell>
          <cell r="B2470" t="str">
            <v xml:space="preserve">72146 </v>
          </cell>
          <cell r="C2470" t="str">
            <v>0800</v>
          </cell>
        </row>
        <row r="2471">
          <cell r="A2471" t="str">
            <v>02</v>
          </cell>
          <cell r="B2471" t="str">
            <v xml:space="preserve">72146 </v>
          </cell>
          <cell r="C2471" t="str">
            <v>0810</v>
          </cell>
        </row>
        <row r="2472">
          <cell r="A2472" t="str">
            <v>02</v>
          </cell>
          <cell r="B2472" t="str">
            <v xml:space="preserve">72146 </v>
          </cell>
          <cell r="C2472" t="str">
            <v>0811</v>
          </cell>
        </row>
        <row r="2473">
          <cell r="A2473" t="str">
            <v>02</v>
          </cell>
          <cell r="B2473" t="str">
            <v xml:space="preserve">72146 </v>
          </cell>
          <cell r="C2473" t="str">
            <v>0822</v>
          </cell>
        </row>
        <row r="2474">
          <cell r="A2474" t="str">
            <v>02</v>
          </cell>
          <cell r="B2474" t="str">
            <v xml:space="preserve">72146 </v>
          </cell>
          <cell r="C2474" t="str">
            <v>0824</v>
          </cell>
        </row>
        <row r="2475">
          <cell r="A2475" t="str">
            <v>02</v>
          </cell>
          <cell r="B2475" t="str">
            <v xml:space="preserve">72146 </v>
          </cell>
          <cell r="C2475" t="str">
            <v>0828</v>
          </cell>
        </row>
        <row r="2476">
          <cell r="A2476" t="str">
            <v>02</v>
          </cell>
          <cell r="B2476" t="str">
            <v xml:space="preserve">72146 </v>
          </cell>
          <cell r="C2476" t="str">
            <v>0838</v>
          </cell>
        </row>
        <row r="2477">
          <cell r="A2477" t="str">
            <v>02</v>
          </cell>
          <cell r="B2477" t="str">
            <v xml:space="preserve">72146 </v>
          </cell>
          <cell r="C2477" t="str">
            <v>0842</v>
          </cell>
        </row>
        <row r="2478">
          <cell r="A2478" t="str">
            <v>02</v>
          </cell>
          <cell r="B2478" t="str">
            <v xml:space="preserve">72146 </v>
          </cell>
          <cell r="C2478" t="str">
            <v>0880</v>
          </cell>
        </row>
        <row r="2479">
          <cell r="A2479" t="str">
            <v>02</v>
          </cell>
          <cell r="B2479" t="str">
            <v xml:space="preserve">72146 </v>
          </cell>
          <cell r="C2479" t="str">
            <v>0881</v>
          </cell>
        </row>
        <row r="2480">
          <cell r="A2480" t="str">
            <v>02</v>
          </cell>
          <cell r="B2480" t="str">
            <v xml:space="preserve">72146 </v>
          </cell>
          <cell r="C2480" t="str">
            <v>0882</v>
          </cell>
        </row>
        <row r="2481">
          <cell r="A2481" t="str">
            <v>02</v>
          </cell>
          <cell r="B2481" t="str">
            <v xml:space="preserve">72146 </v>
          </cell>
          <cell r="C2481" t="str">
            <v>0891</v>
          </cell>
        </row>
        <row r="2482">
          <cell r="A2482" t="str">
            <v>02</v>
          </cell>
          <cell r="B2482" t="str">
            <v xml:space="preserve">72146 </v>
          </cell>
          <cell r="C2482" t="str">
            <v>0892</v>
          </cell>
        </row>
        <row r="2483">
          <cell r="A2483" t="str">
            <v>02</v>
          </cell>
          <cell r="B2483" t="str">
            <v xml:space="preserve">72147 </v>
          </cell>
          <cell r="C2483" t="str">
            <v>0061</v>
          </cell>
        </row>
        <row r="2484">
          <cell r="A2484" t="str">
            <v>02</v>
          </cell>
          <cell r="B2484" t="str">
            <v xml:space="preserve">72147 </v>
          </cell>
          <cell r="C2484" t="str">
            <v>0065</v>
          </cell>
        </row>
        <row r="2485">
          <cell r="A2485" t="str">
            <v>02</v>
          </cell>
          <cell r="B2485" t="str">
            <v xml:space="preserve">72147 </v>
          </cell>
          <cell r="C2485" t="str">
            <v>0800</v>
          </cell>
        </row>
        <row r="2486">
          <cell r="A2486" t="str">
            <v>02</v>
          </cell>
          <cell r="B2486" t="str">
            <v xml:space="preserve">72147 </v>
          </cell>
          <cell r="C2486" t="str">
            <v>0810</v>
          </cell>
        </row>
        <row r="2487">
          <cell r="A2487" t="str">
            <v>02</v>
          </cell>
          <cell r="B2487" t="str">
            <v xml:space="preserve">72147 </v>
          </cell>
          <cell r="C2487" t="str">
            <v>0822</v>
          </cell>
        </row>
        <row r="2488">
          <cell r="A2488" t="str">
            <v>02</v>
          </cell>
          <cell r="B2488" t="str">
            <v xml:space="preserve">72147 </v>
          </cell>
          <cell r="C2488" t="str">
            <v>0830</v>
          </cell>
        </row>
        <row r="2489">
          <cell r="A2489" t="str">
            <v>02</v>
          </cell>
          <cell r="B2489" t="str">
            <v xml:space="preserve">72147 </v>
          </cell>
          <cell r="C2489" t="str">
            <v>0831</v>
          </cell>
        </row>
        <row r="2490">
          <cell r="A2490" t="str">
            <v>02</v>
          </cell>
          <cell r="B2490" t="str">
            <v xml:space="preserve">72147 </v>
          </cell>
          <cell r="C2490" t="str">
            <v>0880</v>
          </cell>
        </row>
        <row r="2491">
          <cell r="A2491" t="str">
            <v>02</v>
          </cell>
          <cell r="B2491" t="str">
            <v xml:space="preserve">72147 </v>
          </cell>
          <cell r="C2491" t="str">
            <v>0891</v>
          </cell>
        </row>
        <row r="2492">
          <cell r="A2492" t="str">
            <v>02</v>
          </cell>
          <cell r="B2492" t="str">
            <v xml:space="preserve">72147 </v>
          </cell>
          <cell r="C2492" t="str">
            <v>0892</v>
          </cell>
        </row>
        <row r="2493">
          <cell r="A2493" t="str">
            <v>02</v>
          </cell>
          <cell r="B2493" t="str">
            <v xml:space="preserve">72148 </v>
          </cell>
          <cell r="C2493" t="str">
            <v>0061</v>
          </cell>
        </row>
        <row r="2494">
          <cell r="A2494" t="str">
            <v>02</v>
          </cell>
          <cell r="B2494" t="str">
            <v xml:space="preserve">72148 </v>
          </cell>
          <cell r="C2494" t="str">
            <v>0800</v>
          </cell>
        </row>
        <row r="2495">
          <cell r="A2495" t="str">
            <v>02</v>
          </cell>
          <cell r="B2495" t="str">
            <v xml:space="preserve">72148 </v>
          </cell>
          <cell r="C2495" t="str">
            <v>0810</v>
          </cell>
        </row>
        <row r="2496">
          <cell r="A2496" t="str">
            <v>02</v>
          </cell>
          <cell r="B2496" t="str">
            <v xml:space="preserve">72148 </v>
          </cell>
          <cell r="C2496" t="str">
            <v>0811</v>
          </cell>
        </row>
        <row r="2497">
          <cell r="A2497" t="str">
            <v>02</v>
          </cell>
          <cell r="B2497" t="str">
            <v xml:space="preserve">72148 </v>
          </cell>
          <cell r="C2497" t="str">
            <v>0822</v>
          </cell>
        </row>
        <row r="2498">
          <cell r="A2498" t="str">
            <v>02</v>
          </cell>
          <cell r="B2498" t="str">
            <v xml:space="preserve">72148 </v>
          </cell>
          <cell r="C2498" t="str">
            <v>0824</v>
          </cell>
        </row>
        <row r="2499">
          <cell r="A2499" t="str">
            <v>02</v>
          </cell>
          <cell r="B2499" t="str">
            <v xml:space="preserve">72148 </v>
          </cell>
          <cell r="C2499" t="str">
            <v>0828</v>
          </cell>
        </row>
        <row r="2500">
          <cell r="A2500" t="str">
            <v>02</v>
          </cell>
          <cell r="B2500" t="str">
            <v xml:space="preserve">72148 </v>
          </cell>
          <cell r="C2500" t="str">
            <v>0838</v>
          </cell>
        </row>
        <row r="2501">
          <cell r="A2501" t="str">
            <v>02</v>
          </cell>
          <cell r="B2501" t="str">
            <v xml:space="preserve">72148 </v>
          </cell>
          <cell r="C2501" t="str">
            <v>0842</v>
          </cell>
        </row>
        <row r="2502">
          <cell r="A2502" t="str">
            <v>02</v>
          </cell>
          <cell r="B2502" t="str">
            <v xml:space="preserve">72148 </v>
          </cell>
          <cell r="C2502" t="str">
            <v>0880</v>
          </cell>
        </row>
        <row r="2503">
          <cell r="A2503" t="str">
            <v>02</v>
          </cell>
          <cell r="B2503" t="str">
            <v xml:space="preserve">72148 </v>
          </cell>
          <cell r="C2503" t="str">
            <v>0881</v>
          </cell>
        </row>
        <row r="2504">
          <cell r="A2504" t="str">
            <v>02</v>
          </cell>
          <cell r="B2504" t="str">
            <v xml:space="preserve">72148 </v>
          </cell>
          <cell r="C2504" t="str">
            <v>0882</v>
          </cell>
        </row>
        <row r="2505">
          <cell r="A2505" t="str">
            <v>02</v>
          </cell>
          <cell r="B2505" t="str">
            <v xml:space="preserve">72148 </v>
          </cell>
          <cell r="C2505" t="str">
            <v>0892</v>
          </cell>
        </row>
        <row r="2506">
          <cell r="A2506" t="str">
            <v>02</v>
          </cell>
          <cell r="B2506" t="str">
            <v xml:space="preserve">72150 </v>
          </cell>
          <cell r="C2506" t="str">
            <v>0061</v>
          </cell>
        </row>
        <row r="2507">
          <cell r="A2507" t="str">
            <v>02</v>
          </cell>
          <cell r="B2507" t="str">
            <v xml:space="preserve">72150 </v>
          </cell>
          <cell r="C2507" t="str">
            <v>0800</v>
          </cell>
        </row>
        <row r="2508">
          <cell r="A2508" t="str">
            <v>02</v>
          </cell>
          <cell r="B2508" t="str">
            <v xml:space="preserve">72150 </v>
          </cell>
          <cell r="C2508" t="str">
            <v>0810</v>
          </cell>
        </row>
        <row r="2509">
          <cell r="A2509" t="str">
            <v>02</v>
          </cell>
          <cell r="B2509" t="str">
            <v xml:space="preserve">72150 </v>
          </cell>
          <cell r="C2509" t="str">
            <v>0811</v>
          </cell>
        </row>
        <row r="2510">
          <cell r="A2510" t="str">
            <v>02</v>
          </cell>
          <cell r="B2510" t="str">
            <v xml:space="preserve">72150 </v>
          </cell>
          <cell r="C2510" t="str">
            <v>0821</v>
          </cell>
        </row>
        <row r="2511">
          <cell r="A2511" t="str">
            <v>02</v>
          </cell>
          <cell r="B2511" t="str">
            <v xml:space="preserve">72150 </v>
          </cell>
          <cell r="C2511" t="str">
            <v>0822</v>
          </cell>
        </row>
        <row r="2512">
          <cell r="A2512" t="str">
            <v>02</v>
          </cell>
          <cell r="B2512" t="str">
            <v xml:space="preserve">72150 </v>
          </cell>
          <cell r="C2512" t="str">
            <v>0824</v>
          </cell>
        </row>
        <row r="2513">
          <cell r="A2513" t="str">
            <v>02</v>
          </cell>
          <cell r="B2513" t="str">
            <v xml:space="preserve">72150 </v>
          </cell>
          <cell r="C2513" t="str">
            <v>0826</v>
          </cell>
        </row>
        <row r="2514">
          <cell r="A2514" t="str">
            <v>02</v>
          </cell>
          <cell r="B2514" t="str">
            <v xml:space="preserve">72150 </v>
          </cell>
          <cell r="C2514" t="str">
            <v>0828</v>
          </cell>
        </row>
        <row r="2515">
          <cell r="A2515" t="str">
            <v>02</v>
          </cell>
          <cell r="B2515" t="str">
            <v xml:space="preserve">72150 </v>
          </cell>
          <cell r="C2515" t="str">
            <v>0830</v>
          </cell>
        </row>
        <row r="2516">
          <cell r="A2516" t="str">
            <v>02</v>
          </cell>
          <cell r="B2516" t="str">
            <v xml:space="preserve">72150 </v>
          </cell>
          <cell r="C2516" t="str">
            <v>0831</v>
          </cell>
        </row>
        <row r="2517">
          <cell r="A2517" t="str">
            <v>02</v>
          </cell>
          <cell r="B2517" t="str">
            <v xml:space="preserve">72150 </v>
          </cell>
          <cell r="C2517" t="str">
            <v>0836</v>
          </cell>
        </row>
        <row r="2518">
          <cell r="A2518" t="str">
            <v>02</v>
          </cell>
          <cell r="B2518" t="str">
            <v xml:space="preserve">72150 </v>
          </cell>
          <cell r="C2518" t="str">
            <v>0841</v>
          </cell>
        </row>
        <row r="2519">
          <cell r="A2519" t="str">
            <v>02</v>
          </cell>
          <cell r="B2519" t="str">
            <v xml:space="preserve">72150 </v>
          </cell>
          <cell r="C2519" t="str">
            <v>0842</v>
          </cell>
        </row>
        <row r="2520">
          <cell r="A2520" t="str">
            <v>02</v>
          </cell>
          <cell r="B2520" t="str">
            <v xml:space="preserve">72150 </v>
          </cell>
          <cell r="C2520" t="str">
            <v>0845</v>
          </cell>
        </row>
        <row r="2521">
          <cell r="A2521" t="str">
            <v>02</v>
          </cell>
          <cell r="B2521" t="str">
            <v xml:space="preserve">72150 </v>
          </cell>
          <cell r="C2521" t="str">
            <v>0847</v>
          </cell>
        </row>
        <row r="2522">
          <cell r="A2522" t="str">
            <v>02</v>
          </cell>
          <cell r="B2522" t="str">
            <v xml:space="preserve">72150 </v>
          </cell>
          <cell r="C2522" t="str">
            <v>0892</v>
          </cell>
        </row>
        <row r="2523">
          <cell r="A2523" t="str">
            <v>02</v>
          </cell>
          <cell r="B2523" t="str">
            <v xml:space="preserve">72150 </v>
          </cell>
          <cell r="C2523" t="str">
            <v>0893</v>
          </cell>
        </row>
        <row r="2524">
          <cell r="A2524" t="str">
            <v>02</v>
          </cell>
          <cell r="B2524" t="str">
            <v xml:space="preserve">72151 </v>
          </cell>
          <cell r="C2524" t="str">
            <v>0060</v>
          </cell>
        </row>
        <row r="2525">
          <cell r="A2525" t="str">
            <v>02</v>
          </cell>
          <cell r="B2525" t="str">
            <v xml:space="preserve">72151 </v>
          </cell>
          <cell r="C2525" t="str">
            <v>0061</v>
          </cell>
        </row>
        <row r="2526">
          <cell r="A2526" t="str">
            <v>02</v>
          </cell>
          <cell r="B2526" t="str">
            <v xml:space="preserve">72151 </v>
          </cell>
          <cell r="C2526" t="str">
            <v>0065</v>
          </cell>
        </row>
        <row r="2527">
          <cell r="A2527" t="str">
            <v>02</v>
          </cell>
          <cell r="B2527" t="str">
            <v xml:space="preserve">72151 </v>
          </cell>
          <cell r="C2527" t="str">
            <v>0066</v>
          </cell>
        </row>
        <row r="2528">
          <cell r="A2528" t="str">
            <v>02</v>
          </cell>
          <cell r="B2528" t="str">
            <v xml:space="preserve">72151 </v>
          </cell>
          <cell r="C2528" t="str">
            <v>0800</v>
          </cell>
        </row>
        <row r="2529">
          <cell r="A2529" t="str">
            <v>02</v>
          </cell>
          <cell r="B2529" t="str">
            <v xml:space="preserve">72151 </v>
          </cell>
          <cell r="C2529" t="str">
            <v>0810</v>
          </cell>
        </row>
        <row r="2530">
          <cell r="A2530" t="str">
            <v>02</v>
          </cell>
          <cell r="B2530" t="str">
            <v xml:space="preserve">72151 </v>
          </cell>
          <cell r="C2530" t="str">
            <v>0820</v>
          </cell>
        </row>
        <row r="2531">
          <cell r="A2531" t="str">
            <v>02</v>
          </cell>
          <cell r="B2531" t="str">
            <v xml:space="preserve">72151 </v>
          </cell>
          <cell r="C2531" t="str">
            <v>0822</v>
          </cell>
        </row>
        <row r="2532">
          <cell r="A2532" t="str">
            <v>02</v>
          </cell>
          <cell r="B2532" t="str">
            <v xml:space="preserve">72151 </v>
          </cell>
          <cell r="C2532" t="str">
            <v>0824</v>
          </cell>
        </row>
        <row r="2533">
          <cell r="A2533" t="str">
            <v>02</v>
          </cell>
          <cell r="B2533" t="str">
            <v xml:space="preserve">72151 </v>
          </cell>
          <cell r="C2533" t="str">
            <v>0827</v>
          </cell>
        </row>
        <row r="2534">
          <cell r="A2534" t="str">
            <v>02</v>
          </cell>
          <cell r="B2534" t="str">
            <v xml:space="preserve">72151 </v>
          </cell>
          <cell r="C2534" t="str">
            <v>0828</v>
          </cell>
        </row>
        <row r="2535">
          <cell r="A2535" t="str">
            <v>02</v>
          </cell>
          <cell r="B2535" t="str">
            <v xml:space="preserve">72151 </v>
          </cell>
          <cell r="C2535" t="str">
            <v>0829</v>
          </cell>
        </row>
        <row r="2536">
          <cell r="A2536" t="str">
            <v>02</v>
          </cell>
          <cell r="B2536" t="str">
            <v xml:space="preserve">72151 </v>
          </cell>
          <cell r="C2536" t="str">
            <v>0830</v>
          </cell>
        </row>
        <row r="2537">
          <cell r="A2537" t="str">
            <v>02</v>
          </cell>
          <cell r="B2537" t="str">
            <v xml:space="preserve">72151 </v>
          </cell>
          <cell r="C2537" t="str">
            <v>0831</v>
          </cell>
        </row>
        <row r="2538">
          <cell r="A2538" t="str">
            <v>02</v>
          </cell>
          <cell r="B2538" t="str">
            <v xml:space="preserve">72151 </v>
          </cell>
          <cell r="C2538" t="str">
            <v>0832</v>
          </cell>
        </row>
        <row r="2539">
          <cell r="A2539" t="str">
            <v>02</v>
          </cell>
          <cell r="B2539" t="str">
            <v xml:space="preserve">72151 </v>
          </cell>
          <cell r="C2539" t="str">
            <v>0833</v>
          </cell>
        </row>
        <row r="2540">
          <cell r="A2540" t="str">
            <v>02</v>
          </cell>
          <cell r="B2540" t="str">
            <v xml:space="preserve">72151 </v>
          </cell>
          <cell r="C2540" t="str">
            <v>0836</v>
          </cell>
        </row>
        <row r="2541">
          <cell r="A2541" t="str">
            <v>02</v>
          </cell>
          <cell r="B2541" t="str">
            <v xml:space="preserve">72151 </v>
          </cell>
          <cell r="C2541" t="str">
            <v>0838</v>
          </cell>
        </row>
        <row r="2542">
          <cell r="A2542" t="str">
            <v>02</v>
          </cell>
          <cell r="B2542" t="str">
            <v xml:space="preserve">72151 </v>
          </cell>
          <cell r="C2542" t="str">
            <v>0891</v>
          </cell>
        </row>
        <row r="2543">
          <cell r="A2543" t="str">
            <v>02</v>
          </cell>
          <cell r="B2543" t="str">
            <v xml:space="preserve">72151 </v>
          </cell>
          <cell r="C2543" t="str">
            <v>0892</v>
          </cell>
        </row>
        <row r="2544">
          <cell r="A2544" t="str">
            <v>02</v>
          </cell>
          <cell r="B2544" t="str">
            <v xml:space="preserve">72152 </v>
          </cell>
          <cell r="C2544" t="str">
            <v>0811</v>
          </cell>
        </row>
        <row r="2545">
          <cell r="A2545" t="str">
            <v>02</v>
          </cell>
          <cell r="B2545" t="str">
            <v xml:space="preserve">72162 </v>
          </cell>
          <cell r="C2545" t="str">
            <v>0061</v>
          </cell>
        </row>
        <row r="2546">
          <cell r="A2546" t="str">
            <v>02</v>
          </cell>
          <cell r="B2546" t="str">
            <v xml:space="preserve">72163 </v>
          </cell>
          <cell r="C2546" t="str">
            <v>0827</v>
          </cell>
        </row>
        <row r="2547">
          <cell r="A2547" t="str">
            <v>02</v>
          </cell>
          <cell r="B2547" t="str">
            <v xml:space="preserve">72180 </v>
          </cell>
          <cell r="C2547" t="str">
            <v>0061</v>
          </cell>
        </row>
        <row r="2548">
          <cell r="A2548" t="str">
            <v>02</v>
          </cell>
          <cell r="B2548" t="str">
            <v xml:space="preserve">72180 </v>
          </cell>
          <cell r="C2548" t="str">
            <v>0800</v>
          </cell>
        </row>
        <row r="2549">
          <cell r="A2549" t="str">
            <v>02</v>
          </cell>
          <cell r="B2549" t="str">
            <v xml:space="preserve">72180 </v>
          </cell>
          <cell r="C2549" t="str">
            <v>0810</v>
          </cell>
        </row>
        <row r="2550">
          <cell r="A2550" t="str">
            <v>02</v>
          </cell>
          <cell r="B2550" t="str">
            <v xml:space="preserve">72180 </v>
          </cell>
          <cell r="C2550" t="str">
            <v>0811</v>
          </cell>
        </row>
        <row r="2551">
          <cell r="A2551" t="str">
            <v>02</v>
          </cell>
          <cell r="B2551" t="str">
            <v xml:space="preserve">72180 </v>
          </cell>
          <cell r="C2551" t="str">
            <v>0822</v>
          </cell>
        </row>
        <row r="2552">
          <cell r="A2552" t="str">
            <v>02</v>
          </cell>
          <cell r="B2552" t="str">
            <v xml:space="preserve">72180 </v>
          </cell>
          <cell r="C2552" t="str">
            <v>0824</v>
          </cell>
        </row>
        <row r="2553">
          <cell r="A2553" t="str">
            <v>02</v>
          </cell>
          <cell r="B2553" t="str">
            <v xml:space="preserve">72180 </v>
          </cell>
          <cell r="C2553" t="str">
            <v>0825</v>
          </cell>
        </row>
        <row r="2554">
          <cell r="A2554" t="str">
            <v>02</v>
          </cell>
          <cell r="B2554" t="str">
            <v xml:space="preserve">72180 </v>
          </cell>
          <cell r="C2554" t="str">
            <v>0828</v>
          </cell>
        </row>
        <row r="2555">
          <cell r="A2555" t="str">
            <v>02</v>
          </cell>
          <cell r="B2555" t="str">
            <v xml:space="preserve">72180 </v>
          </cell>
          <cell r="C2555" t="str">
            <v>0830</v>
          </cell>
        </row>
        <row r="2556">
          <cell r="A2556" t="str">
            <v>02</v>
          </cell>
          <cell r="B2556" t="str">
            <v xml:space="preserve">72180 </v>
          </cell>
          <cell r="C2556" t="str">
            <v>0838</v>
          </cell>
        </row>
        <row r="2557">
          <cell r="A2557" t="str">
            <v>02</v>
          </cell>
          <cell r="B2557" t="str">
            <v xml:space="preserve">72180 </v>
          </cell>
          <cell r="C2557" t="str">
            <v>0841</v>
          </cell>
        </row>
        <row r="2558">
          <cell r="A2558" t="str">
            <v>02</v>
          </cell>
          <cell r="B2558" t="str">
            <v xml:space="preserve">72180 </v>
          </cell>
          <cell r="C2558" t="str">
            <v>0842</v>
          </cell>
        </row>
        <row r="2559">
          <cell r="A2559" t="str">
            <v>02</v>
          </cell>
          <cell r="B2559" t="str">
            <v xml:space="preserve">72180 </v>
          </cell>
          <cell r="C2559" t="str">
            <v>0880</v>
          </cell>
        </row>
        <row r="2560">
          <cell r="A2560" t="str">
            <v>02</v>
          </cell>
          <cell r="B2560" t="str">
            <v xml:space="preserve">72180 </v>
          </cell>
          <cell r="C2560" t="str">
            <v>0882</v>
          </cell>
        </row>
        <row r="2561">
          <cell r="A2561" t="str">
            <v>02</v>
          </cell>
          <cell r="B2561" t="str">
            <v xml:space="preserve">72180 </v>
          </cell>
          <cell r="C2561" t="str">
            <v>0892</v>
          </cell>
        </row>
        <row r="2562">
          <cell r="A2562" t="str">
            <v>02</v>
          </cell>
          <cell r="B2562" t="str">
            <v xml:space="preserve">72180 </v>
          </cell>
          <cell r="C2562" t="str">
            <v>0893</v>
          </cell>
        </row>
        <row r="2563">
          <cell r="A2563" t="str">
            <v>02</v>
          </cell>
          <cell r="B2563" t="str">
            <v xml:space="preserve">72239 </v>
          </cell>
          <cell r="C2563" t="str">
            <v>0842</v>
          </cell>
        </row>
        <row r="2564">
          <cell r="A2564" t="str">
            <v>02</v>
          </cell>
          <cell r="B2564" t="str">
            <v xml:space="preserve">72570 </v>
          </cell>
          <cell r="C2564" t="str">
            <v>0811</v>
          </cell>
        </row>
        <row r="2565">
          <cell r="A2565" t="str">
            <v>02</v>
          </cell>
          <cell r="B2565" t="str">
            <v xml:space="preserve">72581 </v>
          </cell>
          <cell r="C2565" t="str">
            <v>0061</v>
          </cell>
        </row>
        <row r="2566">
          <cell r="A2566" t="str">
            <v>02</v>
          </cell>
          <cell r="B2566" t="str">
            <v xml:space="preserve">72581 </v>
          </cell>
          <cell r="C2566" t="str">
            <v>0830</v>
          </cell>
        </row>
        <row r="2567">
          <cell r="A2567" t="str">
            <v>02</v>
          </cell>
          <cell r="B2567" t="str">
            <v xml:space="preserve">72581 </v>
          </cell>
          <cell r="C2567" t="str">
            <v>0832</v>
          </cell>
        </row>
        <row r="2568">
          <cell r="A2568" t="str">
            <v>02</v>
          </cell>
          <cell r="B2568" t="str">
            <v xml:space="preserve">72581 </v>
          </cell>
          <cell r="C2568" t="str">
            <v>0892</v>
          </cell>
        </row>
        <row r="2569">
          <cell r="A2569" t="str">
            <v>02</v>
          </cell>
          <cell r="B2569" t="str">
            <v xml:space="preserve">72590 </v>
          </cell>
          <cell r="C2569" t="str">
            <v>0061</v>
          </cell>
        </row>
        <row r="2570">
          <cell r="A2570" t="str">
            <v>02</v>
          </cell>
          <cell r="B2570" t="str">
            <v xml:space="preserve">72590 </v>
          </cell>
          <cell r="C2570" t="str">
            <v>0065</v>
          </cell>
        </row>
        <row r="2571">
          <cell r="A2571" t="str">
            <v>02</v>
          </cell>
          <cell r="B2571" t="str">
            <v xml:space="preserve">72590 </v>
          </cell>
          <cell r="C2571" t="str">
            <v>0800</v>
          </cell>
        </row>
        <row r="2572">
          <cell r="A2572" t="str">
            <v>02</v>
          </cell>
          <cell r="B2572" t="str">
            <v xml:space="preserve">72590 </v>
          </cell>
          <cell r="C2572" t="str">
            <v>0810</v>
          </cell>
        </row>
        <row r="2573">
          <cell r="A2573" t="str">
            <v>02</v>
          </cell>
          <cell r="B2573" t="str">
            <v xml:space="preserve">72590 </v>
          </cell>
          <cell r="C2573" t="str">
            <v>0811</v>
          </cell>
        </row>
        <row r="2574">
          <cell r="A2574" t="str">
            <v>02</v>
          </cell>
          <cell r="B2574" t="str">
            <v xml:space="preserve">72590 </v>
          </cell>
          <cell r="C2574" t="str">
            <v>0820</v>
          </cell>
        </row>
        <row r="2575">
          <cell r="A2575" t="str">
            <v>02</v>
          </cell>
          <cell r="B2575" t="str">
            <v xml:space="preserve">72590 </v>
          </cell>
          <cell r="C2575" t="str">
            <v>0822</v>
          </cell>
        </row>
        <row r="2576">
          <cell r="A2576" t="str">
            <v>02</v>
          </cell>
          <cell r="B2576" t="str">
            <v xml:space="preserve">72590 </v>
          </cell>
          <cell r="C2576" t="str">
            <v>0824</v>
          </cell>
        </row>
        <row r="2577">
          <cell r="A2577" t="str">
            <v>02</v>
          </cell>
          <cell r="B2577" t="str">
            <v xml:space="preserve">72590 </v>
          </cell>
          <cell r="C2577" t="str">
            <v>0825</v>
          </cell>
        </row>
        <row r="2578">
          <cell r="A2578" t="str">
            <v>02</v>
          </cell>
          <cell r="B2578" t="str">
            <v xml:space="preserve">72590 </v>
          </cell>
          <cell r="C2578" t="str">
            <v>0828</v>
          </cell>
        </row>
        <row r="2579">
          <cell r="A2579" t="str">
            <v>02</v>
          </cell>
          <cell r="B2579" t="str">
            <v xml:space="preserve">72590 </v>
          </cell>
          <cell r="C2579" t="str">
            <v>0830</v>
          </cell>
        </row>
        <row r="2580">
          <cell r="A2580" t="str">
            <v>02</v>
          </cell>
          <cell r="B2580" t="str">
            <v xml:space="preserve">72590 </v>
          </cell>
          <cell r="C2580" t="str">
            <v>0838</v>
          </cell>
        </row>
        <row r="2581">
          <cell r="A2581" t="str">
            <v>02</v>
          </cell>
          <cell r="B2581" t="str">
            <v xml:space="preserve">72590 </v>
          </cell>
          <cell r="C2581" t="str">
            <v>0841</v>
          </cell>
        </row>
        <row r="2582">
          <cell r="A2582" t="str">
            <v>02</v>
          </cell>
          <cell r="B2582" t="str">
            <v xml:space="preserve">72590 </v>
          </cell>
          <cell r="C2582" t="str">
            <v>0842</v>
          </cell>
        </row>
        <row r="2583">
          <cell r="A2583" t="str">
            <v>02</v>
          </cell>
          <cell r="B2583" t="str">
            <v xml:space="preserve">72590 </v>
          </cell>
          <cell r="C2583" t="str">
            <v>0880</v>
          </cell>
        </row>
        <row r="2584">
          <cell r="A2584" t="str">
            <v>02</v>
          </cell>
          <cell r="B2584" t="str">
            <v xml:space="preserve">72590 </v>
          </cell>
          <cell r="C2584" t="str">
            <v>0881</v>
          </cell>
        </row>
        <row r="2585">
          <cell r="A2585" t="str">
            <v>02</v>
          </cell>
          <cell r="B2585" t="str">
            <v xml:space="preserve">72590 </v>
          </cell>
          <cell r="C2585" t="str">
            <v>0882</v>
          </cell>
        </row>
        <row r="2586">
          <cell r="A2586" t="str">
            <v>02</v>
          </cell>
          <cell r="B2586" t="str">
            <v xml:space="preserve">72590 </v>
          </cell>
          <cell r="C2586" t="str">
            <v>0892</v>
          </cell>
        </row>
        <row r="2587">
          <cell r="A2587" t="str">
            <v>02</v>
          </cell>
          <cell r="B2587" t="str">
            <v xml:space="preserve">72600 </v>
          </cell>
          <cell r="C2587" t="str">
            <v>0061</v>
          </cell>
        </row>
        <row r="2588">
          <cell r="A2588" t="str">
            <v>02</v>
          </cell>
          <cell r="B2588" t="str">
            <v xml:space="preserve">72600 </v>
          </cell>
          <cell r="C2588" t="str">
            <v>0800</v>
          </cell>
        </row>
        <row r="2589">
          <cell r="A2589" t="str">
            <v>02</v>
          </cell>
          <cell r="B2589" t="str">
            <v xml:space="preserve">72600 </v>
          </cell>
          <cell r="C2589" t="str">
            <v>0810</v>
          </cell>
        </row>
        <row r="2590">
          <cell r="A2590" t="str">
            <v>02</v>
          </cell>
          <cell r="B2590" t="str">
            <v xml:space="preserve">72600 </v>
          </cell>
          <cell r="C2590" t="str">
            <v>0811</v>
          </cell>
        </row>
        <row r="2591">
          <cell r="A2591" t="str">
            <v>02</v>
          </cell>
          <cell r="B2591" t="str">
            <v xml:space="preserve">72600 </v>
          </cell>
          <cell r="C2591" t="str">
            <v>0824</v>
          </cell>
        </row>
        <row r="2592">
          <cell r="A2592" t="str">
            <v>02</v>
          </cell>
          <cell r="B2592" t="str">
            <v xml:space="preserve">72600 </v>
          </cell>
          <cell r="C2592" t="str">
            <v>0828</v>
          </cell>
        </row>
        <row r="2593">
          <cell r="A2593" t="str">
            <v>02</v>
          </cell>
          <cell r="B2593" t="str">
            <v xml:space="preserve">72600 </v>
          </cell>
          <cell r="C2593" t="str">
            <v>0831</v>
          </cell>
        </row>
        <row r="2594">
          <cell r="A2594" t="str">
            <v>02</v>
          </cell>
          <cell r="B2594" t="str">
            <v xml:space="preserve">72600 </v>
          </cell>
          <cell r="C2594" t="str">
            <v>0838</v>
          </cell>
        </row>
        <row r="2595">
          <cell r="A2595" t="str">
            <v>02</v>
          </cell>
          <cell r="B2595" t="str">
            <v xml:space="preserve">72600 </v>
          </cell>
          <cell r="C2595" t="str">
            <v>0841</v>
          </cell>
        </row>
        <row r="2596">
          <cell r="A2596" t="str">
            <v>02</v>
          </cell>
          <cell r="B2596" t="str">
            <v xml:space="preserve">72600 </v>
          </cell>
          <cell r="C2596" t="str">
            <v>0842</v>
          </cell>
        </row>
        <row r="2597">
          <cell r="A2597" t="str">
            <v>02</v>
          </cell>
          <cell r="B2597" t="str">
            <v xml:space="preserve">72600 </v>
          </cell>
          <cell r="C2597" t="str">
            <v>0847</v>
          </cell>
        </row>
        <row r="2598">
          <cell r="A2598" t="str">
            <v>02</v>
          </cell>
          <cell r="B2598" t="str">
            <v xml:space="preserve">72600 </v>
          </cell>
          <cell r="C2598" t="str">
            <v>0850</v>
          </cell>
        </row>
        <row r="2599">
          <cell r="A2599" t="str">
            <v>02</v>
          </cell>
          <cell r="B2599" t="str">
            <v xml:space="preserve">72600 </v>
          </cell>
          <cell r="C2599" t="str">
            <v>0880</v>
          </cell>
        </row>
        <row r="2600">
          <cell r="A2600" t="str">
            <v>02</v>
          </cell>
          <cell r="B2600" t="str">
            <v xml:space="preserve">72600 </v>
          </cell>
          <cell r="C2600" t="str">
            <v>0881</v>
          </cell>
        </row>
        <row r="2601">
          <cell r="A2601" t="str">
            <v>02</v>
          </cell>
          <cell r="B2601" t="str">
            <v xml:space="preserve">72600 </v>
          </cell>
          <cell r="C2601" t="str">
            <v>0882</v>
          </cell>
        </row>
        <row r="2602">
          <cell r="A2602" t="str">
            <v>02</v>
          </cell>
          <cell r="B2602" t="str">
            <v xml:space="preserve">72600 </v>
          </cell>
          <cell r="C2602" t="str">
            <v>0892</v>
          </cell>
        </row>
        <row r="2603">
          <cell r="A2603" t="str">
            <v>02</v>
          </cell>
          <cell r="B2603" t="str">
            <v xml:space="preserve">72600 </v>
          </cell>
          <cell r="C2603" t="str">
            <v>0893</v>
          </cell>
        </row>
        <row r="2604">
          <cell r="A2604" t="str">
            <v>02</v>
          </cell>
          <cell r="B2604" t="str">
            <v xml:space="preserve">72601 </v>
          </cell>
          <cell r="C2604" t="str">
            <v>0800</v>
          </cell>
        </row>
        <row r="2605">
          <cell r="A2605" t="str">
            <v>02</v>
          </cell>
          <cell r="B2605" t="str">
            <v xml:space="preserve">72601 </v>
          </cell>
          <cell r="C2605" t="str">
            <v>0826</v>
          </cell>
        </row>
        <row r="2606">
          <cell r="A2606" t="str">
            <v>02</v>
          </cell>
          <cell r="B2606" t="str">
            <v xml:space="preserve">72603 </v>
          </cell>
          <cell r="C2606" t="str">
            <v>0800</v>
          </cell>
        </row>
        <row r="2607">
          <cell r="A2607" t="str">
            <v>02</v>
          </cell>
          <cell r="B2607" t="str">
            <v xml:space="preserve">72603 </v>
          </cell>
          <cell r="C2607" t="str">
            <v>0841</v>
          </cell>
        </row>
        <row r="2608">
          <cell r="A2608" t="str">
            <v>02</v>
          </cell>
          <cell r="B2608" t="str">
            <v xml:space="preserve">72603 </v>
          </cell>
          <cell r="C2608" t="str">
            <v>0842</v>
          </cell>
        </row>
        <row r="2609">
          <cell r="A2609" t="str">
            <v>02</v>
          </cell>
          <cell r="B2609" t="str">
            <v xml:space="preserve">72603 </v>
          </cell>
          <cell r="C2609" t="str">
            <v>0892</v>
          </cell>
        </row>
        <row r="2610">
          <cell r="A2610" t="str">
            <v>02</v>
          </cell>
          <cell r="B2610" t="str">
            <v xml:space="preserve">72620 </v>
          </cell>
          <cell r="C2610" t="str">
            <v>0065</v>
          </cell>
        </row>
        <row r="2611">
          <cell r="A2611" t="str">
            <v>02</v>
          </cell>
          <cell r="B2611" t="str">
            <v xml:space="preserve">72620 </v>
          </cell>
          <cell r="C2611" t="str">
            <v>0800</v>
          </cell>
        </row>
        <row r="2612">
          <cell r="A2612" t="str">
            <v>02</v>
          </cell>
          <cell r="B2612" t="str">
            <v xml:space="preserve">72630 </v>
          </cell>
          <cell r="C2612" t="str">
            <v>0800</v>
          </cell>
        </row>
        <row r="2613">
          <cell r="A2613" t="str">
            <v>02</v>
          </cell>
          <cell r="B2613" t="str">
            <v xml:space="preserve">72630 </v>
          </cell>
          <cell r="C2613" t="str">
            <v>0810</v>
          </cell>
        </row>
        <row r="2614">
          <cell r="A2614" t="str">
            <v>02</v>
          </cell>
          <cell r="B2614" t="str">
            <v xml:space="preserve">72630 </v>
          </cell>
          <cell r="C2614" t="str">
            <v>0811</v>
          </cell>
        </row>
        <row r="2615">
          <cell r="A2615" t="str">
            <v>02</v>
          </cell>
          <cell r="B2615" t="str">
            <v xml:space="preserve">72630 </v>
          </cell>
          <cell r="C2615" t="str">
            <v>0822</v>
          </cell>
        </row>
        <row r="2616">
          <cell r="A2616" t="str">
            <v>02</v>
          </cell>
          <cell r="B2616" t="str">
            <v xml:space="preserve">72630 </v>
          </cell>
          <cell r="C2616" t="str">
            <v>0824</v>
          </cell>
        </row>
        <row r="2617">
          <cell r="A2617" t="str">
            <v>02</v>
          </cell>
          <cell r="B2617" t="str">
            <v xml:space="preserve">72630 </v>
          </cell>
          <cell r="C2617" t="str">
            <v>0828</v>
          </cell>
        </row>
        <row r="2618">
          <cell r="A2618" t="str">
            <v>02</v>
          </cell>
          <cell r="B2618" t="str">
            <v xml:space="preserve">72630 </v>
          </cell>
          <cell r="C2618" t="str">
            <v>0836</v>
          </cell>
        </row>
        <row r="2619">
          <cell r="A2619" t="str">
            <v>02</v>
          </cell>
          <cell r="B2619" t="str">
            <v xml:space="preserve">72630 </v>
          </cell>
          <cell r="C2619" t="str">
            <v>0838</v>
          </cell>
        </row>
        <row r="2620">
          <cell r="A2620" t="str">
            <v>02</v>
          </cell>
          <cell r="B2620" t="str">
            <v xml:space="preserve">72630 </v>
          </cell>
          <cell r="C2620" t="str">
            <v>0841</v>
          </cell>
        </row>
        <row r="2621">
          <cell r="A2621" t="str">
            <v>02</v>
          </cell>
          <cell r="B2621" t="str">
            <v xml:space="preserve">72630 </v>
          </cell>
          <cell r="C2621" t="str">
            <v>0842</v>
          </cell>
        </row>
        <row r="2622">
          <cell r="A2622" t="str">
            <v>02</v>
          </cell>
          <cell r="B2622" t="str">
            <v xml:space="preserve">72630 </v>
          </cell>
          <cell r="C2622" t="str">
            <v>0880</v>
          </cell>
        </row>
        <row r="2623">
          <cell r="A2623" t="str">
            <v>02</v>
          </cell>
          <cell r="B2623" t="str">
            <v xml:space="preserve">72630 </v>
          </cell>
          <cell r="C2623" t="str">
            <v>0881</v>
          </cell>
        </row>
        <row r="2624">
          <cell r="A2624" t="str">
            <v>02</v>
          </cell>
          <cell r="B2624" t="str">
            <v xml:space="preserve">72630 </v>
          </cell>
          <cell r="C2624" t="str">
            <v>0882</v>
          </cell>
        </row>
        <row r="2625">
          <cell r="A2625" t="str">
            <v>02</v>
          </cell>
          <cell r="B2625" t="str">
            <v xml:space="preserve">72630 </v>
          </cell>
          <cell r="C2625" t="str">
            <v>0892</v>
          </cell>
        </row>
        <row r="2626">
          <cell r="A2626" t="str">
            <v>02</v>
          </cell>
          <cell r="B2626" t="str">
            <v xml:space="preserve">72630 </v>
          </cell>
          <cell r="C2626" t="str">
            <v>0893</v>
          </cell>
        </row>
        <row r="2627">
          <cell r="A2627" t="str">
            <v>02</v>
          </cell>
          <cell r="B2627" t="str">
            <v xml:space="preserve">72631 </v>
          </cell>
          <cell r="C2627" t="str">
            <v>0061</v>
          </cell>
        </row>
        <row r="2628">
          <cell r="A2628" t="str">
            <v>02</v>
          </cell>
          <cell r="B2628" t="str">
            <v xml:space="preserve">72631 </v>
          </cell>
          <cell r="C2628" t="str">
            <v>0065</v>
          </cell>
        </row>
        <row r="2629">
          <cell r="A2629" t="str">
            <v>02</v>
          </cell>
          <cell r="B2629" t="str">
            <v xml:space="preserve">72631 </v>
          </cell>
          <cell r="C2629" t="str">
            <v>0810</v>
          </cell>
        </row>
        <row r="2630">
          <cell r="A2630" t="str">
            <v>02</v>
          </cell>
          <cell r="B2630" t="str">
            <v xml:space="preserve">72631 </v>
          </cell>
          <cell r="C2630" t="str">
            <v>0811</v>
          </cell>
        </row>
        <row r="2631">
          <cell r="A2631" t="str">
            <v>02</v>
          </cell>
          <cell r="B2631" t="str">
            <v xml:space="preserve">72631 </v>
          </cell>
          <cell r="C2631" t="str">
            <v>0820</v>
          </cell>
        </row>
        <row r="2632">
          <cell r="A2632" t="str">
            <v>02</v>
          </cell>
          <cell r="B2632" t="str">
            <v xml:space="preserve">72631 </v>
          </cell>
          <cell r="C2632" t="str">
            <v>0826</v>
          </cell>
        </row>
        <row r="2633">
          <cell r="A2633" t="str">
            <v>02</v>
          </cell>
          <cell r="B2633" t="str">
            <v xml:space="preserve">72631 </v>
          </cell>
          <cell r="C2633" t="str">
            <v>0830</v>
          </cell>
        </row>
        <row r="2634">
          <cell r="A2634" t="str">
            <v>02</v>
          </cell>
          <cell r="B2634" t="str">
            <v xml:space="preserve">72631 </v>
          </cell>
          <cell r="C2634" t="str">
            <v>0831</v>
          </cell>
        </row>
        <row r="2635">
          <cell r="A2635" t="str">
            <v>02</v>
          </cell>
          <cell r="B2635" t="str">
            <v xml:space="preserve">72631 </v>
          </cell>
          <cell r="C2635" t="str">
            <v>0832</v>
          </cell>
        </row>
        <row r="2636">
          <cell r="A2636" t="str">
            <v>02</v>
          </cell>
          <cell r="B2636" t="str">
            <v xml:space="preserve">72631 </v>
          </cell>
          <cell r="C2636" t="str">
            <v>0841</v>
          </cell>
        </row>
        <row r="2637">
          <cell r="A2637" t="str">
            <v>02</v>
          </cell>
          <cell r="B2637" t="str">
            <v xml:space="preserve">72631 </v>
          </cell>
          <cell r="C2637" t="str">
            <v>0880</v>
          </cell>
        </row>
        <row r="2638">
          <cell r="A2638" t="str">
            <v>02</v>
          </cell>
          <cell r="B2638" t="str">
            <v xml:space="preserve">72631 </v>
          </cell>
          <cell r="C2638" t="str">
            <v>0892</v>
          </cell>
        </row>
        <row r="2639">
          <cell r="A2639" t="str">
            <v>02</v>
          </cell>
          <cell r="B2639" t="str">
            <v xml:space="preserve">72632 </v>
          </cell>
          <cell r="C2639" t="str">
            <v>0810</v>
          </cell>
        </row>
        <row r="2640">
          <cell r="A2640" t="str">
            <v>02</v>
          </cell>
          <cell r="B2640" t="str">
            <v xml:space="preserve">72632 </v>
          </cell>
          <cell r="C2640" t="str">
            <v>0842</v>
          </cell>
        </row>
        <row r="2641">
          <cell r="A2641" t="str">
            <v>02</v>
          </cell>
          <cell r="B2641" t="str">
            <v xml:space="preserve">72720 </v>
          </cell>
          <cell r="C2641" t="str">
            <v>0800</v>
          </cell>
        </row>
        <row r="2642">
          <cell r="A2642" t="str">
            <v>02</v>
          </cell>
          <cell r="B2642" t="str">
            <v xml:space="preserve">72720 </v>
          </cell>
          <cell r="C2642" t="str">
            <v>0811</v>
          </cell>
        </row>
        <row r="2643">
          <cell r="A2643" t="str">
            <v>02</v>
          </cell>
          <cell r="B2643" t="str">
            <v xml:space="preserve">72720 </v>
          </cell>
          <cell r="C2643" t="str">
            <v>0820</v>
          </cell>
        </row>
        <row r="2644">
          <cell r="A2644" t="str">
            <v>02</v>
          </cell>
          <cell r="B2644" t="str">
            <v xml:space="preserve">72720 </v>
          </cell>
          <cell r="C2644" t="str">
            <v>0841</v>
          </cell>
        </row>
        <row r="2645">
          <cell r="A2645" t="str">
            <v>02</v>
          </cell>
          <cell r="B2645" t="str">
            <v xml:space="preserve">72720 </v>
          </cell>
          <cell r="C2645" t="str">
            <v>0842</v>
          </cell>
        </row>
        <row r="2646">
          <cell r="A2646" t="str">
            <v>02</v>
          </cell>
          <cell r="B2646" t="str">
            <v xml:space="preserve">72760 </v>
          </cell>
          <cell r="C2646" t="str">
            <v>0800</v>
          </cell>
        </row>
        <row r="2647">
          <cell r="A2647" t="str">
            <v>02</v>
          </cell>
          <cell r="B2647" t="str">
            <v xml:space="preserve">72760 </v>
          </cell>
          <cell r="C2647" t="str">
            <v>0845</v>
          </cell>
        </row>
        <row r="2648">
          <cell r="A2648" t="str">
            <v>02</v>
          </cell>
          <cell r="B2648" t="str">
            <v xml:space="preserve">72760 </v>
          </cell>
          <cell r="C2648" t="str">
            <v>0892</v>
          </cell>
        </row>
        <row r="2649">
          <cell r="A2649" t="str">
            <v>02</v>
          </cell>
          <cell r="B2649" t="str">
            <v xml:space="preserve">72761 </v>
          </cell>
          <cell r="C2649" t="str">
            <v>0800</v>
          </cell>
        </row>
        <row r="2650">
          <cell r="A2650" t="str">
            <v>02</v>
          </cell>
          <cell r="B2650" t="str">
            <v xml:space="preserve">72762 </v>
          </cell>
          <cell r="C2650" t="str">
            <v>0800</v>
          </cell>
        </row>
        <row r="2651">
          <cell r="A2651" t="str">
            <v>02</v>
          </cell>
          <cell r="B2651" t="str">
            <v xml:space="preserve">72762 </v>
          </cell>
          <cell r="C2651" t="str">
            <v>0842</v>
          </cell>
        </row>
        <row r="2652">
          <cell r="A2652" t="str">
            <v>02</v>
          </cell>
          <cell r="B2652" t="str">
            <v xml:space="preserve">72830 </v>
          </cell>
          <cell r="C2652" t="str">
            <v>0061</v>
          </cell>
        </row>
        <row r="2653">
          <cell r="A2653" t="str">
            <v>02</v>
          </cell>
          <cell r="B2653" t="str">
            <v xml:space="preserve">72830 </v>
          </cell>
          <cell r="C2653" t="str">
            <v>0800</v>
          </cell>
        </row>
        <row r="2654">
          <cell r="A2654" t="str">
            <v>02</v>
          </cell>
          <cell r="B2654" t="str">
            <v xml:space="preserve">72830 </v>
          </cell>
          <cell r="C2654" t="str">
            <v>0842</v>
          </cell>
        </row>
        <row r="2655">
          <cell r="A2655" t="str">
            <v>02</v>
          </cell>
          <cell r="B2655" t="str">
            <v xml:space="preserve">72830 </v>
          </cell>
          <cell r="C2655" t="str">
            <v>0892</v>
          </cell>
        </row>
        <row r="2656">
          <cell r="A2656" t="str">
            <v>02</v>
          </cell>
          <cell r="B2656" t="str">
            <v xml:space="preserve">72900 </v>
          </cell>
          <cell r="C2656" t="str">
            <v>0061</v>
          </cell>
        </row>
        <row r="2657">
          <cell r="A2657" t="str">
            <v>02</v>
          </cell>
          <cell r="B2657" t="str">
            <v xml:space="preserve">72900 </v>
          </cell>
          <cell r="C2657" t="str">
            <v>0810</v>
          </cell>
        </row>
        <row r="2658">
          <cell r="A2658" t="str">
            <v>02</v>
          </cell>
          <cell r="B2658" t="str">
            <v xml:space="preserve">72900 </v>
          </cell>
          <cell r="C2658" t="str">
            <v>0811</v>
          </cell>
        </row>
        <row r="2659">
          <cell r="A2659" t="str">
            <v>02</v>
          </cell>
          <cell r="B2659" t="str">
            <v xml:space="preserve">72908 </v>
          </cell>
          <cell r="C2659" t="str">
            <v>0836</v>
          </cell>
        </row>
        <row r="2660">
          <cell r="A2660" t="str">
            <v>02</v>
          </cell>
          <cell r="B2660" t="str">
            <v xml:space="preserve">72908 </v>
          </cell>
          <cell r="C2660" t="str">
            <v>0838</v>
          </cell>
        </row>
        <row r="2661">
          <cell r="A2661" t="str">
            <v>02</v>
          </cell>
          <cell r="B2661" t="str">
            <v xml:space="preserve">72920 </v>
          </cell>
          <cell r="C2661" t="str">
            <v>0061</v>
          </cell>
        </row>
        <row r="2662">
          <cell r="A2662" t="str">
            <v>02</v>
          </cell>
          <cell r="B2662" t="str">
            <v xml:space="preserve">72920 </v>
          </cell>
          <cell r="C2662" t="str">
            <v>0065</v>
          </cell>
        </row>
        <row r="2663">
          <cell r="A2663" t="str">
            <v>02</v>
          </cell>
          <cell r="B2663" t="str">
            <v xml:space="preserve">72920 </v>
          </cell>
          <cell r="C2663" t="str">
            <v>0800</v>
          </cell>
        </row>
        <row r="2664">
          <cell r="A2664" t="str">
            <v>02</v>
          </cell>
          <cell r="B2664" t="str">
            <v xml:space="preserve">72920 </v>
          </cell>
          <cell r="C2664" t="str">
            <v>0810</v>
          </cell>
        </row>
        <row r="2665">
          <cell r="A2665" t="str">
            <v>02</v>
          </cell>
          <cell r="B2665" t="str">
            <v xml:space="preserve">72920 </v>
          </cell>
          <cell r="C2665" t="str">
            <v>0820</v>
          </cell>
        </row>
        <row r="2666">
          <cell r="A2666" t="str">
            <v>02</v>
          </cell>
          <cell r="B2666" t="str">
            <v xml:space="preserve">72920 </v>
          </cell>
          <cell r="C2666" t="str">
            <v>0831</v>
          </cell>
        </row>
        <row r="2667">
          <cell r="A2667" t="str">
            <v>02</v>
          </cell>
          <cell r="B2667" t="str">
            <v xml:space="preserve">72920 </v>
          </cell>
          <cell r="C2667" t="str">
            <v>0832</v>
          </cell>
        </row>
        <row r="2668">
          <cell r="A2668" t="str">
            <v>02</v>
          </cell>
          <cell r="B2668" t="str">
            <v xml:space="preserve">72920 </v>
          </cell>
          <cell r="C2668" t="str">
            <v>0842</v>
          </cell>
        </row>
        <row r="2669">
          <cell r="A2669" t="str">
            <v>02</v>
          </cell>
          <cell r="B2669" t="str">
            <v xml:space="preserve">72920 </v>
          </cell>
          <cell r="C2669" t="str">
            <v>0892</v>
          </cell>
        </row>
        <row r="2670">
          <cell r="A2670" t="str">
            <v>02</v>
          </cell>
          <cell r="B2670" t="str">
            <v xml:space="preserve">72940 </v>
          </cell>
          <cell r="C2670" t="str">
            <v>0800</v>
          </cell>
        </row>
        <row r="2671">
          <cell r="A2671" t="str">
            <v>02</v>
          </cell>
          <cell r="B2671" t="str">
            <v xml:space="preserve">85000 </v>
          </cell>
          <cell r="C2671" t="str">
            <v>0800</v>
          </cell>
        </row>
        <row r="2672">
          <cell r="A2672" t="str">
            <v>02</v>
          </cell>
          <cell r="B2672" t="str">
            <v xml:space="preserve">85000 </v>
          </cell>
          <cell r="C2672" t="str">
            <v>0810</v>
          </cell>
        </row>
        <row r="2673">
          <cell r="A2673" t="str">
            <v>02</v>
          </cell>
          <cell r="B2673" t="str">
            <v xml:space="preserve">85000 </v>
          </cell>
          <cell r="C2673" t="str">
            <v>0811</v>
          </cell>
        </row>
        <row r="2674">
          <cell r="A2674" t="str">
            <v>02</v>
          </cell>
          <cell r="B2674" t="str">
            <v xml:space="preserve">85000 </v>
          </cell>
          <cell r="C2674" t="str">
            <v>0821</v>
          </cell>
        </row>
        <row r="2675">
          <cell r="A2675" t="str">
            <v>02</v>
          </cell>
          <cell r="B2675" t="str">
            <v xml:space="preserve">85000 </v>
          </cell>
          <cell r="C2675" t="str">
            <v>0824</v>
          </cell>
        </row>
        <row r="2676">
          <cell r="A2676" t="str">
            <v>02</v>
          </cell>
          <cell r="B2676" t="str">
            <v xml:space="preserve">85000 </v>
          </cell>
          <cell r="C2676" t="str">
            <v>0827</v>
          </cell>
        </row>
        <row r="2677">
          <cell r="A2677" t="str">
            <v>02</v>
          </cell>
          <cell r="B2677" t="str">
            <v xml:space="preserve">85000 </v>
          </cell>
          <cell r="C2677" t="str">
            <v>0828</v>
          </cell>
        </row>
        <row r="2678">
          <cell r="A2678" t="str">
            <v>02</v>
          </cell>
          <cell r="B2678" t="str">
            <v xml:space="preserve">85000 </v>
          </cell>
          <cell r="C2678" t="str">
            <v>0831</v>
          </cell>
        </row>
        <row r="2679">
          <cell r="A2679" t="str">
            <v>02</v>
          </cell>
          <cell r="B2679" t="str">
            <v xml:space="preserve">85000 </v>
          </cell>
          <cell r="C2679" t="str">
            <v>0836</v>
          </cell>
        </row>
        <row r="2680">
          <cell r="A2680" t="str">
            <v>02</v>
          </cell>
          <cell r="B2680" t="str">
            <v xml:space="preserve">85000 </v>
          </cell>
          <cell r="C2680" t="str">
            <v>0849</v>
          </cell>
        </row>
        <row r="2681">
          <cell r="A2681" t="str">
            <v>02</v>
          </cell>
          <cell r="B2681" t="str">
            <v xml:space="preserve">85000 </v>
          </cell>
          <cell r="C2681" t="str">
            <v>0882</v>
          </cell>
        </row>
        <row r="2682">
          <cell r="A2682" t="str">
            <v>02</v>
          </cell>
          <cell r="B2682" t="str">
            <v xml:space="preserve">85000 </v>
          </cell>
          <cell r="C2682" t="str">
            <v>0892</v>
          </cell>
        </row>
        <row r="2683">
          <cell r="A2683" t="str">
            <v>02</v>
          </cell>
          <cell r="B2683" t="str">
            <v xml:space="preserve">85000 </v>
          </cell>
          <cell r="C2683" t="str">
            <v>0893</v>
          </cell>
        </row>
        <row r="2684">
          <cell r="A2684" t="str">
            <v>02</v>
          </cell>
          <cell r="B2684" t="str">
            <v xml:space="preserve">85001 </v>
          </cell>
          <cell r="C2684" t="str">
            <v>0828</v>
          </cell>
        </row>
        <row r="2685">
          <cell r="A2685" t="str">
            <v>02</v>
          </cell>
          <cell r="B2685" t="str">
            <v xml:space="preserve">85010 </v>
          </cell>
          <cell r="C2685" t="str">
            <v>0811</v>
          </cell>
        </row>
        <row r="2686">
          <cell r="A2686" t="str">
            <v>02</v>
          </cell>
          <cell r="B2686" t="str">
            <v xml:space="preserve">85040 </v>
          </cell>
          <cell r="C2686" t="str">
            <v>0892</v>
          </cell>
        </row>
        <row r="2687">
          <cell r="A2687" t="str">
            <v>02</v>
          </cell>
          <cell r="B2687" t="str">
            <v xml:space="preserve">85100 </v>
          </cell>
          <cell r="C2687" t="str">
            <v>0881</v>
          </cell>
        </row>
        <row r="2688">
          <cell r="A2688" t="str">
            <v>02</v>
          </cell>
          <cell r="B2688" t="str">
            <v xml:space="preserve">85100 </v>
          </cell>
          <cell r="C2688" t="str">
            <v>0892</v>
          </cell>
        </row>
        <row r="2689">
          <cell r="A2689" t="str">
            <v>02</v>
          </cell>
          <cell r="B2689" t="str">
            <v xml:space="preserve">85100 </v>
          </cell>
          <cell r="C2689" t="str">
            <v>0893</v>
          </cell>
        </row>
        <row r="2690">
          <cell r="A2690" t="str">
            <v>02</v>
          </cell>
          <cell r="B2690" t="str">
            <v xml:space="preserve">85200 </v>
          </cell>
          <cell r="C2690" t="str">
            <v>0811</v>
          </cell>
        </row>
        <row r="2691">
          <cell r="A2691" t="str">
            <v>02</v>
          </cell>
          <cell r="B2691" t="str">
            <v xml:space="preserve">85201 </v>
          </cell>
          <cell r="C2691" t="str">
            <v>0811</v>
          </cell>
        </row>
        <row r="2692">
          <cell r="A2692" t="str">
            <v>02</v>
          </cell>
          <cell r="B2692" t="str">
            <v xml:space="preserve">85201 </v>
          </cell>
          <cell r="C2692" t="str">
            <v>0833</v>
          </cell>
        </row>
        <row r="2693">
          <cell r="A2693" t="str">
            <v>02</v>
          </cell>
          <cell r="B2693" t="str">
            <v xml:space="preserve">85210 </v>
          </cell>
          <cell r="C2693" t="str">
            <v>0811</v>
          </cell>
        </row>
        <row r="2694">
          <cell r="A2694" t="str">
            <v>02</v>
          </cell>
          <cell r="B2694" t="str">
            <v xml:space="preserve">85230 </v>
          </cell>
          <cell r="C2694" t="str">
            <v>0811</v>
          </cell>
        </row>
        <row r="2695">
          <cell r="A2695" t="str">
            <v>02</v>
          </cell>
          <cell r="B2695" t="str">
            <v xml:space="preserve">85230 </v>
          </cell>
          <cell r="C2695" t="str">
            <v>0833</v>
          </cell>
        </row>
        <row r="2696">
          <cell r="A2696" t="str">
            <v>02</v>
          </cell>
          <cell r="B2696" t="str">
            <v xml:space="preserve">85300 </v>
          </cell>
          <cell r="C2696" t="str">
            <v>0822</v>
          </cell>
        </row>
        <row r="2697">
          <cell r="A2697" t="str">
            <v>02</v>
          </cell>
          <cell r="B2697" t="str">
            <v xml:space="preserve">85300 </v>
          </cell>
          <cell r="C2697" t="str">
            <v>0824</v>
          </cell>
        </row>
        <row r="2698">
          <cell r="A2698" t="str">
            <v>02</v>
          </cell>
          <cell r="B2698" t="str">
            <v xml:space="preserve">85300 </v>
          </cell>
          <cell r="C2698" t="str">
            <v>0825</v>
          </cell>
        </row>
        <row r="2699">
          <cell r="A2699" t="str">
            <v>02</v>
          </cell>
          <cell r="B2699" t="str">
            <v xml:space="preserve">85300 </v>
          </cell>
          <cell r="C2699" t="str">
            <v>0826</v>
          </cell>
        </row>
        <row r="2700">
          <cell r="A2700" t="str">
            <v>02</v>
          </cell>
          <cell r="B2700" t="str">
            <v xml:space="preserve">85300 </v>
          </cell>
          <cell r="C2700" t="str">
            <v>0827</v>
          </cell>
        </row>
        <row r="2701">
          <cell r="A2701" t="str">
            <v>02</v>
          </cell>
          <cell r="B2701" t="str">
            <v xml:space="preserve">85300 </v>
          </cell>
          <cell r="C2701" t="str">
            <v>0829</v>
          </cell>
        </row>
        <row r="2702">
          <cell r="A2702" t="str">
            <v>02</v>
          </cell>
          <cell r="B2702" t="str">
            <v xml:space="preserve">85300 </v>
          </cell>
          <cell r="C2702" t="str">
            <v>0832</v>
          </cell>
        </row>
        <row r="2703">
          <cell r="A2703" t="str">
            <v>02</v>
          </cell>
          <cell r="B2703" t="str">
            <v xml:space="preserve">85300 </v>
          </cell>
          <cell r="C2703" t="str">
            <v>0833</v>
          </cell>
        </row>
        <row r="2704">
          <cell r="A2704" t="str">
            <v>02</v>
          </cell>
          <cell r="B2704" t="str">
            <v xml:space="preserve">85300 </v>
          </cell>
          <cell r="C2704" t="str">
            <v>0838</v>
          </cell>
        </row>
        <row r="2705">
          <cell r="A2705" t="str">
            <v>02</v>
          </cell>
          <cell r="B2705" t="str">
            <v xml:space="preserve">85300 </v>
          </cell>
          <cell r="C2705" t="str">
            <v>0841</v>
          </cell>
        </row>
        <row r="2706">
          <cell r="A2706" t="str">
            <v>02</v>
          </cell>
          <cell r="B2706" t="str">
            <v xml:space="preserve">85300 </v>
          </cell>
          <cell r="C2706" t="str">
            <v>0844</v>
          </cell>
        </row>
        <row r="2707">
          <cell r="A2707" t="str">
            <v>02</v>
          </cell>
          <cell r="B2707" t="str">
            <v xml:space="preserve">85300 </v>
          </cell>
          <cell r="C2707" t="str">
            <v>0880</v>
          </cell>
        </row>
        <row r="2708">
          <cell r="A2708" t="str">
            <v>02</v>
          </cell>
          <cell r="B2708" t="str">
            <v xml:space="preserve">85300 </v>
          </cell>
          <cell r="C2708" t="str">
            <v>0881</v>
          </cell>
        </row>
        <row r="2709">
          <cell r="A2709" t="str">
            <v>02</v>
          </cell>
          <cell r="B2709" t="str">
            <v xml:space="preserve">85300 </v>
          </cell>
          <cell r="C2709" t="str">
            <v>0882</v>
          </cell>
        </row>
        <row r="2710">
          <cell r="A2710" t="str">
            <v>02</v>
          </cell>
          <cell r="B2710" t="str">
            <v xml:space="preserve">85320 </v>
          </cell>
          <cell r="C2710" t="str">
            <v>0833</v>
          </cell>
        </row>
        <row r="2711">
          <cell r="A2711" t="str">
            <v>02</v>
          </cell>
          <cell r="B2711" t="str">
            <v xml:space="preserve">85320 </v>
          </cell>
          <cell r="C2711" t="str">
            <v>0881</v>
          </cell>
        </row>
        <row r="2712">
          <cell r="A2712" t="str">
            <v>02</v>
          </cell>
          <cell r="B2712" t="str">
            <v xml:space="preserve">85340 </v>
          </cell>
          <cell r="C2712" t="str">
            <v>0881</v>
          </cell>
        </row>
        <row r="2713">
          <cell r="A2713" t="str">
            <v>02</v>
          </cell>
          <cell r="B2713" t="str">
            <v xml:space="preserve">85340 </v>
          </cell>
          <cell r="C2713" t="str">
            <v>0882</v>
          </cell>
        </row>
        <row r="2714">
          <cell r="A2714" t="str">
            <v>02</v>
          </cell>
          <cell r="B2714" t="str">
            <v xml:space="preserve">85360 </v>
          </cell>
          <cell r="C2714" t="str">
            <v>0841</v>
          </cell>
        </row>
        <row r="2715">
          <cell r="A2715" t="str">
            <v>02</v>
          </cell>
          <cell r="B2715" t="str">
            <v xml:space="preserve">85360 </v>
          </cell>
          <cell r="C2715" t="str">
            <v>0881</v>
          </cell>
        </row>
        <row r="2716">
          <cell r="A2716" t="str">
            <v>02</v>
          </cell>
          <cell r="B2716" t="str">
            <v xml:space="preserve">85360 </v>
          </cell>
          <cell r="C2716" t="str">
            <v>0882</v>
          </cell>
        </row>
        <row r="2717">
          <cell r="A2717" t="str">
            <v>02</v>
          </cell>
          <cell r="B2717" t="str">
            <v xml:space="preserve">85430 </v>
          </cell>
          <cell r="C2717" t="str">
            <v>0811</v>
          </cell>
        </row>
        <row r="2718">
          <cell r="A2718" t="str">
            <v>02</v>
          </cell>
          <cell r="B2718" t="str">
            <v xml:space="preserve">85700 </v>
          </cell>
          <cell r="C2718" t="str">
            <v>0822</v>
          </cell>
        </row>
        <row r="2719">
          <cell r="A2719" t="str">
            <v>02</v>
          </cell>
          <cell r="B2719" t="str">
            <v xml:space="preserve">85700 </v>
          </cell>
          <cell r="C2719" t="str">
            <v>0823</v>
          </cell>
        </row>
        <row r="2720">
          <cell r="A2720" t="str">
            <v>02</v>
          </cell>
          <cell r="B2720" t="str">
            <v xml:space="preserve">85700 </v>
          </cell>
          <cell r="C2720" t="str">
            <v>0824</v>
          </cell>
        </row>
        <row r="2721">
          <cell r="A2721" t="str">
            <v>02</v>
          </cell>
          <cell r="B2721" t="str">
            <v xml:space="preserve">85700 </v>
          </cell>
          <cell r="C2721" t="str">
            <v>0825</v>
          </cell>
        </row>
        <row r="2722">
          <cell r="A2722" t="str">
            <v>02</v>
          </cell>
          <cell r="B2722" t="str">
            <v xml:space="preserve">85700 </v>
          </cell>
          <cell r="C2722" t="str">
            <v>0826</v>
          </cell>
        </row>
        <row r="2723">
          <cell r="A2723" t="str">
            <v>02</v>
          </cell>
          <cell r="B2723" t="str">
            <v xml:space="preserve">85700 </v>
          </cell>
          <cell r="C2723" t="str">
            <v>0827</v>
          </cell>
        </row>
        <row r="2724">
          <cell r="A2724" t="str">
            <v>02</v>
          </cell>
          <cell r="B2724" t="str">
            <v xml:space="preserve">85700 </v>
          </cell>
          <cell r="C2724" t="str">
            <v>0828</v>
          </cell>
        </row>
        <row r="2725">
          <cell r="A2725" t="str">
            <v>02</v>
          </cell>
          <cell r="B2725" t="str">
            <v xml:space="preserve">85700 </v>
          </cell>
          <cell r="C2725" t="str">
            <v>0829</v>
          </cell>
        </row>
        <row r="2726">
          <cell r="A2726" t="str">
            <v>02</v>
          </cell>
          <cell r="B2726" t="str">
            <v xml:space="preserve">85700 </v>
          </cell>
          <cell r="C2726" t="str">
            <v>0838</v>
          </cell>
        </row>
        <row r="2727">
          <cell r="A2727" t="str">
            <v>02</v>
          </cell>
          <cell r="B2727" t="str">
            <v xml:space="preserve">85700 </v>
          </cell>
          <cell r="C2727" t="str">
            <v>0841</v>
          </cell>
        </row>
        <row r="2728">
          <cell r="A2728" t="str">
            <v>02</v>
          </cell>
          <cell r="B2728" t="str">
            <v xml:space="preserve">85700 </v>
          </cell>
          <cell r="C2728" t="str">
            <v>0842</v>
          </cell>
        </row>
        <row r="2729">
          <cell r="A2729" t="str">
            <v>02</v>
          </cell>
          <cell r="B2729" t="str">
            <v xml:space="preserve">85700 </v>
          </cell>
          <cell r="C2729" t="str">
            <v>0843</v>
          </cell>
        </row>
        <row r="2730">
          <cell r="A2730" t="str">
            <v>02</v>
          </cell>
          <cell r="B2730" t="str">
            <v xml:space="preserve">85700 </v>
          </cell>
          <cell r="C2730" t="str">
            <v>0844</v>
          </cell>
        </row>
        <row r="2731">
          <cell r="A2731" t="str">
            <v>02</v>
          </cell>
          <cell r="B2731" t="str">
            <v xml:space="preserve">85700 </v>
          </cell>
          <cell r="C2731" t="str">
            <v>0845</v>
          </cell>
        </row>
        <row r="2732">
          <cell r="A2732" t="str">
            <v>02</v>
          </cell>
          <cell r="B2732" t="str">
            <v xml:space="preserve">85700 </v>
          </cell>
          <cell r="C2732" t="str">
            <v>0846</v>
          </cell>
        </row>
        <row r="2733">
          <cell r="A2733" t="str">
            <v>02</v>
          </cell>
          <cell r="B2733" t="str">
            <v xml:space="preserve">85700 </v>
          </cell>
          <cell r="C2733" t="str">
            <v>0847</v>
          </cell>
        </row>
        <row r="2734">
          <cell r="A2734" t="str">
            <v>02</v>
          </cell>
          <cell r="B2734" t="str">
            <v xml:space="preserve">85700 </v>
          </cell>
          <cell r="C2734" t="str">
            <v>0848</v>
          </cell>
        </row>
        <row r="2735">
          <cell r="A2735" t="str">
            <v>02</v>
          </cell>
          <cell r="B2735" t="str">
            <v xml:space="preserve">85700 </v>
          </cell>
          <cell r="C2735" t="str">
            <v>0849</v>
          </cell>
        </row>
        <row r="2736">
          <cell r="A2736" t="str">
            <v>02</v>
          </cell>
          <cell r="B2736" t="str">
            <v xml:space="preserve">85700 </v>
          </cell>
          <cell r="C2736" t="str">
            <v>0850</v>
          </cell>
        </row>
        <row r="2737">
          <cell r="A2737" t="str">
            <v>02</v>
          </cell>
          <cell r="B2737" t="str">
            <v xml:space="preserve">85700 </v>
          </cell>
          <cell r="C2737" t="str">
            <v>0881</v>
          </cell>
        </row>
        <row r="2738">
          <cell r="A2738" t="str">
            <v>02</v>
          </cell>
          <cell r="B2738" t="str">
            <v xml:space="preserve">85700 </v>
          </cell>
          <cell r="C2738" t="str">
            <v>0882</v>
          </cell>
        </row>
        <row r="2739">
          <cell r="A2739" t="str">
            <v>02</v>
          </cell>
          <cell r="B2739" t="str">
            <v xml:space="preserve">85700 </v>
          </cell>
          <cell r="C2739" t="str">
            <v>0892</v>
          </cell>
        </row>
        <row r="2740">
          <cell r="A2740" t="str">
            <v>02</v>
          </cell>
          <cell r="B2740" t="str">
            <v xml:space="preserve">85705 </v>
          </cell>
          <cell r="C2740" t="str">
            <v>0845</v>
          </cell>
        </row>
        <row r="2741">
          <cell r="A2741" t="str">
            <v>02</v>
          </cell>
          <cell r="B2741" t="str">
            <v xml:space="preserve">85705 </v>
          </cell>
          <cell r="C2741" t="str">
            <v>0846</v>
          </cell>
        </row>
        <row r="2742">
          <cell r="A2742" t="str">
            <v>02</v>
          </cell>
          <cell r="B2742" t="str">
            <v xml:space="preserve">85706 </v>
          </cell>
          <cell r="C2742" t="str">
            <v>0841</v>
          </cell>
        </row>
        <row r="2743">
          <cell r="A2743" t="str">
            <v>02</v>
          </cell>
          <cell r="B2743" t="str">
            <v xml:space="preserve">85706 </v>
          </cell>
          <cell r="C2743" t="str">
            <v>0849</v>
          </cell>
        </row>
        <row r="2744">
          <cell r="A2744" t="str">
            <v>02</v>
          </cell>
          <cell r="B2744" t="str">
            <v xml:space="preserve">85713 </v>
          </cell>
          <cell r="C2744" t="str">
            <v>0841</v>
          </cell>
        </row>
        <row r="2745">
          <cell r="A2745" t="str">
            <v>02</v>
          </cell>
          <cell r="B2745" t="str">
            <v xml:space="preserve">85713 </v>
          </cell>
          <cell r="C2745" t="str">
            <v>0842</v>
          </cell>
        </row>
        <row r="2746">
          <cell r="A2746" t="str">
            <v>02</v>
          </cell>
          <cell r="B2746" t="str">
            <v xml:space="preserve">85720 </v>
          </cell>
          <cell r="C2746" t="str">
            <v>0842</v>
          </cell>
        </row>
        <row r="2747">
          <cell r="A2747" t="str">
            <v>02</v>
          </cell>
          <cell r="B2747" t="str">
            <v xml:space="preserve">85720 </v>
          </cell>
          <cell r="C2747" t="str">
            <v>0847</v>
          </cell>
        </row>
        <row r="2748">
          <cell r="A2748" t="str">
            <v>02</v>
          </cell>
          <cell r="B2748" t="str">
            <v xml:space="preserve">85721 </v>
          </cell>
          <cell r="C2748" t="str">
            <v>0842</v>
          </cell>
        </row>
        <row r="2749">
          <cell r="A2749" t="str">
            <v>02</v>
          </cell>
          <cell r="B2749" t="str">
            <v xml:space="preserve">85721 </v>
          </cell>
          <cell r="C2749" t="str">
            <v>0847</v>
          </cell>
        </row>
        <row r="2750">
          <cell r="A2750" t="str">
            <v>02</v>
          </cell>
          <cell r="B2750" t="str">
            <v xml:space="preserve">85721 </v>
          </cell>
          <cell r="C2750" t="str">
            <v>0848</v>
          </cell>
        </row>
        <row r="2751">
          <cell r="A2751" t="str">
            <v>02</v>
          </cell>
          <cell r="B2751" t="str">
            <v xml:space="preserve">85721 </v>
          </cell>
          <cell r="C2751" t="str">
            <v>0849</v>
          </cell>
        </row>
        <row r="2752">
          <cell r="A2752" t="str">
            <v>02</v>
          </cell>
          <cell r="B2752" t="str">
            <v xml:space="preserve">85721 </v>
          </cell>
          <cell r="C2752" t="str">
            <v>0850</v>
          </cell>
        </row>
        <row r="2753">
          <cell r="A2753" t="str">
            <v>02</v>
          </cell>
          <cell r="B2753" t="str">
            <v xml:space="preserve">87000 </v>
          </cell>
          <cell r="C2753" t="str">
            <v>0831</v>
          </cell>
        </row>
        <row r="2754">
          <cell r="A2754" t="str">
            <v>02</v>
          </cell>
          <cell r="B2754" t="str">
            <v xml:space="preserve">87300 </v>
          </cell>
          <cell r="C2754" t="str">
            <v>0831</v>
          </cell>
        </row>
        <row r="2755">
          <cell r="A2755" t="str">
            <v>02</v>
          </cell>
          <cell r="B2755" t="str">
            <v xml:space="preserve">87300 </v>
          </cell>
          <cell r="C2755" t="str">
            <v>0833</v>
          </cell>
        </row>
        <row r="2756">
          <cell r="A2756" t="str">
            <v>02</v>
          </cell>
          <cell r="B2756" t="str">
            <v xml:space="preserve">87300 </v>
          </cell>
          <cell r="C2756" t="str">
            <v>0841</v>
          </cell>
        </row>
        <row r="2757">
          <cell r="A2757" t="str">
            <v>02</v>
          </cell>
          <cell r="B2757" t="str">
            <v xml:space="preserve">87300 </v>
          </cell>
          <cell r="C2757" t="str">
            <v>0850</v>
          </cell>
        </row>
        <row r="2758">
          <cell r="A2758" t="str">
            <v>02</v>
          </cell>
          <cell r="B2758" t="str">
            <v xml:space="preserve">87310 </v>
          </cell>
          <cell r="C2758" t="str">
            <v>0882</v>
          </cell>
        </row>
        <row r="2759">
          <cell r="A2759" t="str">
            <v>02</v>
          </cell>
          <cell r="B2759" t="str">
            <v xml:space="preserve">87320 </v>
          </cell>
          <cell r="C2759" t="str">
            <v>0833</v>
          </cell>
        </row>
        <row r="2760">
          <cell r="A2760" t="str">
            <v>02</v>
          </cell>
          <cell r="B2760" t="str">
            <v xml:space="preserve">87500 </v>
          </cell>
          <cell r="C2760" t="str">
            <v>0848</v>
          </cell>
        </row>
        <row r="2761">
          <cell r="A2761" t="str">
            <v>02</v>
          </cell>
          <cell r="B2761" t="str">
            <v xml:space="preserve">88400 </v>
          </cell>
          <cell r="C2761" t="str">
            <v>0822</v>
          </cell>
        </row>
        <row r="2762">
          <cell r="A2762" t="str">
            <v>02</v>
          </cell>
          <cell r="B2762" t="str">
            <v xml:space="preserve">88400 </v>
          </cell>
          <cell r="C2762" t="str">
            <v>0841</v>
          </cell>
        </row>
        <row r="2763">
          <cell r="A2763" t="str">
            <v>02</v>
          </cell>
          <cell r="B2763" t="str">
            <v xml:space="preserve">88400 </v>
          </cell>
          <cell r="C2763" t="str">
            <v>0842</v>
          </cell>
        </row>
        <row r="2764">
          <cell r="A2764" t="str">
            <v>02</v>
          </cell>
          <cell r="B2764" t="str">
            <v xml:space="preserve">88400 </v>
          </cell>
          <cell r="C2764" t="str">
            <v>0844</v>
          </cell>
        </row>
        <row r="2765">
          <cell r="A2765" t="str">
            <v>02</v>
          </cell>
          <cell r="B2765" t="str">
            <v xml:space="preserve">88400 </v>
          </cell>
          <cell r="C2765" t="str">
            <v>0845</v>
          </cell>
        </row>
        <row r="2766">
          <cell r="A2766" t="str">
            <v>02</v>
          </cell>
          <cell r="B2766" t="str">
            <v xml:space="preserve">88400 </v>
          </cell>
          <cell r="C2766" t="str">
            <v>0847</v>
          </cell>
        </row>
        <row r="2767">
          <cell r="A2767" t="str">
            <v>02</v>
          </cell>
          <cell r="B2767" t="str">
            <v xml:space="preserve">88400 </v>
          </cell>
          <cell r="C2767" t="str">
            <v>0850</v>
          </cell>
        </row>
        <row r="2768">
          <cell r="A2768" t="str">
            <v>02</v>
          </cell>
          <cell r="B2768" t="str">
            <v xml:space="preserve">88400 </v>
          </cell>
          <cell r="C2768" t="str">
            <v>0880</v>
          </cell>
        </row>
        <row r="2769">
          <cell r="A2769" t="str">
            <v>02</v>
          </cell>
          <cell r="B2769" t="str">
            <v xml:space="preserve">88400 </v>
          </cell>
          <cell r="C2769" t="str">
            <v>0892</v>
          </cell>
        </row>
        <row r="2770">
          <cell r="A2770" t="str">
            <v>02</v>
          </cell>
          <cell r="B2770" t="str">
            <v xml:space="preserve">88410 </v>
          </cell>
          <cell r="C2770" t="str">
            <v>0822</v>
          </cell>
        </row>
        <row r="2771">
          <cell r="A2771" t="str">
            <v>02</v>
          </cell>
          <cell r="B2771" t="str">
            <v xml:space="preserve">88412 </v>
          </cell>
          <cell r="C2771" t="str">
            <v>0822</v>
          </cell>
        </row>
        <row r="2772">
          <cell r="A2772" t="str">
            <v>02</v>
          </cell>
          <cell r="B2772" t="str">
            <v xml:space="preserve">88413 </v>
          </cell>
          <cell r="C2772" t="str">
            <v>0841</v>
          </cell>
        </row>
        <row r="2773">
          <cell r="A2773" t="str">
            <v>02</v>
          </cell>
          <cell r="B2773" t="str">
            <v xml:space="preserve">88413 </v>
          </cell>
          <cell r="C2773" t="str">
            <v>0842</v>
          </cell>
        </row>
        <row r="2774">
          <cell r="A2774" t="str">
            <v>02</v>
          </cell>
          <cell r="B2774" t="str">
            <v xml:space="preserve">88420 </v>
          </cell>
          <cell r="C2774" t="str">
            <v>0822</v>
          </cell>
        </row>
        <row r="2775">
          <cell r="A2775" t="str">
            <v>02</v>
          </cell>
          <cell r="B2775" t="str">
            <v xml:space="preserve">88421 </v>
          </cell>
          <cell r="C2775" t="str">
            <v>0841</v>
          </cell>
        </row>
        <row r="2776">
          <cell r="A2776" t="str">
            <v>02</v>
          </cell>
          <cell r="B2776" t="str">
            <v xml:space="preserve">88421 </v>
          </cell>
          <cell r="C2776" t="str">
            <v>0842</v>
          </cell>
        </row>
        <row r="2777">
          <cell r="A2777" t="str">
            <v>02</v>
          </cell>
          <cell r="B2777" t="str">
            <v xml:space="preserve">88421 </v>
          </cell>
          <cell r="C2777" t="str">
            <v>0847</v>
          </cell>
        </row>
        <row r="2778">
          <cell r="A2778" t="str">
            <v>02</v>
          </cell>
          <cell r="B2778" t="str">
            <v xml:space="preserve">88421 </v>
          </cell>
          <cell r="C2778" t="str">
            <v>0850</v>
          </cell>
        </row>
        <row r="2779">
          <cell r="A2779" t="str">
            <v>02</v>
          </cell>
          <cell r="B2779" t="str">
            <v xml:space="preserve">88422 </v>
          </cell>
          <cell r="C2779" t="str">
            <v>0822</v>
          </cell>
        </row>
        <row r="2780">
          <cell r="A2780" t="str">
            <v>02</v>
          </cell>
          <cell r="B2780" t="str">
            <v xml:space="preserve">88450 </v>
          </cell>
          <cell r="C2780" t="str">
            <v>0822</v>
          </cell>
        </row>
        <row r="2781">
          <cell r="A2781" t="str">
            <v>02</v>
          </cell>
          <cell r="B2781" t="str">
            <v xml:space="preserve">88820 </v>
          </cell>
          <cell r="C2781" t="str">
            <v>0060</v>
          </cell>
        </row>
        <row r="2782">
          <cell r="A2782" t="str">
            <v>02</v>
          </cell>
          <cell r="B2782" t="str">
            <v xml:space="preserve">88820 </v>
          </cell>
          <cell r="C2782" t="str">
            <v>0832</v>
          </cell>
        </row>
        <row r="2783">
          <cell r="A2783" t="str">
            <v>02</v>
          </cell>
          <cell r="B2783" t="str">
            <v xml:space="preserve">88820 </v>
          </cell>
          <cell r="C2783" t="str">
            <v>0842</v>
          </cell>
        </row>
        <row r="2784">
          <cell r="A2784" t="str">
            <v>02</v>
          </cell>
          <cell r="B2784" t="str">
            <v xml:space="preserve">88900 </v>
          </cell>
          <cell r="C2784" t="str">
            <v>0811</v>
          </cell>
        </row>
        <row r="2785">
          <cell r="A2785" t="str">
            <v>02</v>
          </cell>
          <cell r="B2785" t="str">
            <v xml:space="preserve">88900 </v>
          </cell>
          <cell r="C2785" t="str">
            <v>0841</v>
          </cell>
        </row>
        <row r="2786">
          <cell r="A2786" t="str">
            <v>02</v>
          </cell>
          <cell r="B2786" t="str">
            <v xml:space="preserve">88900 </v>
          </cell>
          <cell r="C2786" t="str">
            <v>0842</v>
          </cell>
        </row>
        <row r="2787">
          <cell r="A2787" t="str">
            <v>02</v>
          </cell>
          <cell r="B2787" t="str">
            <v xml:space="preserve">88900 </v>
          </cell>
          <cell r="C2787" t="str">
            <v>0850</v>
          </cell>
        </row>
        <row r="2788">
          <cell r="A2788" t="str">
            <v>02</v>
          </cell>
          <cell r="B2788" t="str">
            <v xml:space="preserve">88900 </v>
          </cell>
          <cell r="C2788" t="str">
            <v>0880</v>
          </cell>
        </row>
        <row r="2789">
          <cell r="A2789" t="str">
            <v>02</v>
          </cell>
          <cell r="B2789" t="str">
            <v xml:space="preserve">88900 </v>
          </cell>
          <cell r="C2789" t="str">
            <v>0882</v>
          </cell>
        </row>
        <row r="2790">
          <cell r="A2790" t="str">
            <v>02</v>
          </cell>
          <cell r="B2790" t="str">
            <v xml:space="preserve">88910 </v>
          </cell>
          <cell r="C2790" t="str">
            <v>0882</v>
          </cell>
        </row>
        <row r="2791">
          <cell r="A2791" t="str">
            <v>02</v>
          </cell>
          <cell r="B2791" t="str">
            <v xml:space="preserve">88913 </v>
          </cell>
          <cell r="C2791" t="str">
            <v>0841</v>
          </cell>
        </row>
        <row r="2792">
          <cell r="A2792" t="str">
            <v>02</v>
          </cell>
          <cell r="B2792" t="str">
            <v xml:space="preserve">88913 </v>
          </cell>
          <cell r="C2792" t="str">
            <v>0842</v>
          </cell>
        </row>
        <row r="2793">
          <cell r="A2793" t="str">
            <v>02</v>
          </cell>
          <cell r="B2793" t="str">
            <v xml:space="preserve">88913 </v>
          </cell>
          <cell r="C2793" t="str">
            <v>0892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  <sheetName val="YECL"/>
      <sheetName val="Inputs"/>
      <sheetName val="Perf Calc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Op Hilites"/>
      <sheetName val="AEL pg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Op Hilites"/>
      <sheetName val="AEL pg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gle Journal"/>
      <sheetName val="Multiple Journals"/>
      <sheetName val="Bulk Journals"/>
      <sheetName val="_ADFDI_Parameters"/>
      <sheetName val="_ADFDI_Metadata"/>
      <sheetName val="_ADFDI_WorkbookData"/>
      <sheetName val="_ADFDI_BCMetadata"/>
      <sheetName val="_ADFDI_DynamicTable"/>
      <sheetName val="_ADFDI_LOV"/>
      <sheetName val="_ADFDI_TE_TAB11368772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WLB4"/>
      <sheetName val="CUWLB5-6"/>
      <sheetName val="CUWLB7"/>
      <sheetName val="CUWLB8"/>
      <sheetName val="CUWLB9"/>
      <sheetName val="CUWLCEAR"/>
      <sheetName val="CUWL O&amp;M 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ver Pg"/>
      <sheetName val="Pg 1 Summ"/>
      <sheetName val="Pg 2"/>
      <sheetName val="Pg 3 IS"/>
      <sheetName val="Pg 4"/>
      <sheetName val="Pg 5 BS"/>
      <sheetName val="Pg 6"/>
      <sheetName val="Pg 7 CF"/>
      <sheetName val="Pg 8"/>
      <sheetName val="Pg 9 Major Prj"/>
      <sheetName val="Pg 10 Other Assets"/>
      <sheetName val="Pg 11 Capital"/>
      <sheetName val="Pg 12 Deriv In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Y-T-D"/>
      <sheetName val="Worksheet"/>
      <sheetName val="Brian's Pivot"/>
      <sheetName val="RespsNew"/>
      <sheetName val="AccountsNew"/>
      <sheetName val="Brian's query"/>
      <sheetName val="Facility rev"/>
      <sheetName val="DFS Exps"/>
      <sheetName val="RROT EXPS"/>
      <sheetName val="Other tax &amp; Finance"/>
      <sheetName val="IncTax"/>
      <sheetName val="Sheet3"/>
      <sheetName val="IncTax est"/>
      <sheetName val="Sheet1"/>
      <sheetName val="Sheet2"/>
      <sheetName val=""/>
      <sheetName val="CUWLB5-6"/>
      <sheetName val="Cash Out - Procurement"/>
      <sheetName val="CCA"/>
      <sheetName val="ProjectTotal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-1"/>
      <sheetName val="Schedule 3-2"/>
      <sheetName val="Schedule 3-3"/>
      <sheetName val="Schedule 4-1"/>
      <sheetName val="Schedule 5-1"/>
      <sheetName val="Schedule 5-2"/>
      <sheetName val="Schedule 5-3"/>
      <sheetName val="Schedule 5-4"/>
      <sheetName val="Schedule 5-5"/>
      <sheetName val="Schedule 5-5.1"/>
      <sheetName val="Schedule 5-5.2 "/>
      <sheetName val="Schedule 5-6"/>
      <sheetName val="Schedule 6-1"/>
      <sheetName val="Schedule 6-2"/>
      <sheetName val="Schedule 6-3"/>
      <sheetName val="Schedule 6-4"/>
      <sheetName val="Schedule 6-5"/>
      <sheetName val="Schedule 6-6"/>
      <sheetName val="Schedule 6-7"/>
      <sheetName val="Schedule 7-1 "/>
      <sheetName val="Schedule 7-2"/>
      <sheetName val="Schedule 7-3"/>
      <sheetName val="Schedule 7-4"/>
      <sheetName val="Schedule 7-5"/>
      <sheetName val="Schedule 8-1"/>
      <sheetName val="Schedule 9-1"/>
      <sheetName val="Schedule 9-2"/>
      <sheetName val="Schedule 9-3"/>
      <sheetName val="Schedule 10-1"/>
      <sheetName val="Schedule 10-2"/>
      <sheetName val="Schedule 10-3"/>
      <sheetName val="Schedule 10-4"/>
      <sheetName val="Schedule 10-5"/>
      <sheetName val="Schedule 10-6"/>
      <sheetName val="Schedule 10-7"/>
      <sheetName val="Schedule 10-8"/>
      <sheetName val="Schedule 10-9"/>
      <sheetName val="Schedule 11-1"/>
      <sheetName val="Schedule 11-2"/>
      <sheetName val="Schedule 11-3"/>
      <sheetName val="Schedule 11-4"/>
      <sheetName val="Schedule 11-5"/>
      <sheetName val="Schedule 11-6"/>
      <sheetName val="Schedule 12-1"/>
      <sheetName val="Schedule 12-2"/>
      <sheetName val="Schedule 12-3"/>
      <sheetName val="Schedule 13-1"/>
      <sheetName val="Schedule 13-2"/>
      <sheetName val="Schedule 14-1"/>
      <sheetName val="Schedule 14-2"/>
      <sheetName val="Schedule 14-3"/>
      <sheetName val="Schedule 15-1"/>
      <sheetName val="Schedule 15-2"/>
      <sheetName val="Schedule 15-3"/>
      <sheetName val="Schedule 15-4"/>
      <sheetName val="Schedule 15-5"/>
      <sheetName val="Schedule 15-6"/>
      <sheetName val="Schedule 15-7"/>
      <sheetName val="Schedule 15-8"/>
      <sheetName val="Schedule 15-9"/>
      <sheetName val="Schedule 15-10"/>
      <sheetName val="CRITERIA1"/>
      <sheetName val="Schedule 15-10.1"/>
      <sheetName val="Schedule 15-10.2"/>
      <sheetName val="Schedule 15-11"/>
      <sheetName val="Schedule 16-1"/>
      <sheetName val="Schedule 16-2"/>
      <sheetName val="Schedule 16-3"/>
      <sheetName val="Schedule 16-4"/>
      <sheetName val="Schedule 16-5"/>
      <sheetName val="Schedule 16-6"/>
      <sheetName val="Schedule 16-7"/>
      <sheetName val="Schedule 17-1 "/>
      <sheetName val="Schedule 17-2"/>
      <sheetName val="Schedule 17-3 "/>
      <sheetName val="Schedule 17-4"/>
      <sheetName val="Schedule 17-5"/>
      <sheetName val="Schedule 18-1"/>
      <sheetName val="Schedule 18-2"/>
      <sheetName val="Schedule 19-1"/>
      <sheetName val="Schedule 19-2"/>
      <sheetName val="Schedule 20-1"/>
      <sheetName val="Schedule 20-2"/>
      <sheetName val="Schedule 20-3"/>
      <sheetName val="Schedule 20-4"/>
      <sheetName val="Schedule 20-5"/>
      <sheetName val="Schedule 20-6"/>
      <sheetName val="Schedule 20-7"/>
      <sheetName val="Schedule 20-8"/>
      <sheetName val="Schedule 20-9"/>
      <sheetName val="Schedule 21-1"/>
      <sheetName val="Schedule 21-2"/>
      <sheetName val="Schedule 21-3"/>
      <sheetName val="Schedule 21-4"/>
      <sheetName val="Schedule 21-5"/>
      <sheetName val="Schedule 21-6"/>
      <sheetName val="Schedule 21-7"/>
      <sheetName val="Schedule 22-1"/>
      <sheetName val="Schedule 22-2"/>
      <sheetName val="Schedule 23-1"/>
      <sheetName val="Schedule 23-2 "/>
      <sheetName val="Schedule 24-1"/>
      <sheetName val="Schedule 24-2"/>
      <sheetName val="Schedule 24-3"/>
      <sheetName val="Schedule 25-1"/>
      <sheetName val="Schedule 25-2"/>
      <sheetName val="Schedule 25-3"/>
      <sheetName val="Schedule 25-4"/>
      <sheetName val="Schedule 25-5"/>
      <sheetName val="Schedule 25-5.1"/>
      <sheetName val="Schedule 25-5.2"/>
      <sheetName val="Schedule 25-6"/>
      <sheetName val="Schedule 25-7"/>
      <sheetName val="Schedule 25-8"/>
      <sheetName val="Schedule 25-9"/>
      <sheetName val="Schedule 25-10"/>
      <sheetName val="Schedule 25-11"/>
      <sheetName val="Schedule 26-1"/>
      <sheetName val="Schedule 26-2"/>
      <sheetName val="Schedule 26-3"/>
      <sheetName val="Schedule 27-1"/>
      <sheetName val="Schedule 27-2"/>
      <sheetName val="Schedule 27-3"/>
      <sheetName val="Schedule 27-4"/>
      <sheetName val="Schedule 28-1"/>
      <sheetName val="Schedule 28-2"/>
      <sheetName val="Schedule 28-3"/>
      <sheetName val="Schedule 28-4"/>
      <sheetName val="Schedule 29-1"/>
      <sheetName val="Schedule 29-2"/>
      <sheetName val="Schedule 29-3"/>
      <sheetName val="Schedule 29-4"/>
      <sheetName val="Schedule 29-5"/>
      <sheetName val="Schedule 30-1"/>
      <sheetName val="Schedule 30-2"/>
      <sheetName val="Schedule 30-3"/>
      <sheetName val="Schedule 30-4"/>
      <sheetName val="Schedule 30-5"/>
      <sheetName val="Schedule 30-6"/>
      <sheetName val="Schedule 30-7"/>
      <sheetName val="Schedule 30-8"/>
      <sheetName val="Schedule 30-9"/>
      <sheetName val="Schedule 30-10"/>
      <sheetName val="Schedule 30-11"/>
      <sheetName val="Schedule 30-12"/>
      <sheetName val="Schedule 30-13"/>
      <sheetName val="Schedule 30-14"/>
      <sheetName val="Schedule 30-15"/>
      <sheetName val="Schedule 30-16"/>
      <sheetName val="Schedule 30-17"/>
      <sheetName val="Schedule 30-18"/>
      <sheetName val="Schedule 30-19"/>
      <sheetName val="Schedule 30-20"/>
      <sheetName val="Schedule 30-21"/>
      <sheetName val="Schedule 30-22"/>
      <sheetName val="Schedule 30-23"/>
      <sheetName val="Schedule 30-24"/>
      <sheetName val="All Projects Less Contribu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Log"/>
      <sheetName val="BneWorkBookProperties"/>
      <sheetName val="Sheet"/>
      <sheetName val="Wand"/>
      <sheetName val="ATCO HFM"/>
      <sheetName val="IFRS Adjustmen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FORCAS06"/>
      <sheetName val="EARNINGS"/>
      <sheetName val="IFRS ADJ"/>
      <sheetName val="BALANCE"/>
      <sheetName val="RES&amp;DEF"/>
      <sheetName val="IFRS SCF"/>
      <sheetName val="capital"/>
      <sheetName val="SALES"/>
      <sheetName val="sal var"/>
      <sheetName val="sales details"/>
      <sheetName val="GENERT"/>
      <sheetName val="OPCOST"/>
      <sheetName val="Gen Va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EARNINGS"/>
      <sheetName val="IFRS ADJ"/>
      <sheetName val="EARNINGS (2)"/>
      <sheetName val="BALANCE"/>
      <sheetName val="BALANCE (2)"/>
      <sheetName val="RES&amp;DEF"/>
      <sheetName val="IFRS SCF"/>
      <sheetName val="SCFP"/>
      <sheetName val="capexp"/>
      <sheetName val="SALES"/>
      <sheetName val="Sales Var"/>
      <sheetName val="OPCOST"/>
      <sheetName val="Pur P Var"/>
      <sheetName val="Sales Var 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CO Pipelines (2)"/>
      <sheetName val="Cost by Service by Year"/>
      <sheetName val="Cost Quantity by Month"/>
      <sheetName val="ATCO Utilities"/>
      <sheetName val="ATCO Pipelines"/>
      <sheetName val="ATCO Electric"/>
      <sheetName val="ATCO Gas"/>
      <sheetName val="Sheet1"/>
      <sheetName val="Cost Quantity by Year"/>
      <sheetName val="Cost by Year"/>
      <sheetName val="ATCO Group"/>
      <sheetName val="2003 rates Modified"/>
      <sheetName val="2004 rates Modified"/>
      <sheetName val="Template"/>
      <sheetName val="Gas Adjustments"/>
      <sheetName val="Elec Adjustments"/>
      <sheetName val="Monthly Cost Comp"/>
      <sheetName val="Quantity by Month"/>
      <sheetName val="Month Cost by Year 1994"/>
      <sheetName val="Month Cost by Year 1993"/>
      <sheetName val="Cost by Month"/>
      <sheetName val="Annual Cost Comp"/>
      <sheetName val="Annual Quantity by Service"/>
      <sheetName val="Cost by Service by Period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Schedule 1.1"/>
      <sheetName val="Schedule 2.1"/>
      <sheetName val="Schedule 2.2"/>
      <sheetName val="Schedule 3.1"/>
      <sheetName val="Schedule 3.2"/>
      <sheetName val="Schedule 4.1"/>
      <sheetName val="Schedule 5.1  "/>
      <sheetName val="Schedule 5.2"/>
      <sheetName val="Schedule 5.3"/>
      <sheetName val="Schedule 7.1"/>
      <sheetName val="Schedule 7.2"/>
      <sheetName val="Schedule 8.1 "/>
      <sheetName val="Schedule 8.2 &amp; 8.3"/>
      <sheetName val="Schedule 8.4 "/>
      <sheetName val="Schedule 8.5"/>
      <sheetName val="Schedule 8.6 "/>
      <sheetName val="Schedule 8.7"/>
      <sheetName val="Schedule 8.8 "/>
      <sheetName val="Schedule 8.9"/>
      <sheetName val="Schedule 8.10"/>
      <sheetName val="Schedule 8.11 "/>
      <sheetName val="Schedule 9"/>
      <sheetName val="Schedule 10"/>
      <sheetName val="Section 11"/>
      <sheetName val="Schedule 13"/>
      <sheetName val="Appendix C"/>
      <sheetName val="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-Dec"/>
      <sheetName val="11-Nov"/>
      <sheetName val="10-Oct"/>
      <sheetName val="09-Sept"/>
      <sheetName val="08-Aug"/>
      <sheetName val="07 - July"/>
      <sheetName val="06 - June"/>
      <sheetName val="05 - May"/>
      <sheetName val="04 - April"/>
      <sheetName val="03 - March"/>
      <sheetName val="02 - February"/>
      <sheetName val="01 - January"/>
      <sheetName val="07 - Sept"/>
      <sheetName val="07 - Aug"/>
      <sheetName val="Cash Flow Data Input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WIP Cap Ex &amp; Adds Details"/>
      <sheetName val="CWIP Analyis 15 Dec 2005"/>
      <sheetName val="CWIP 17th Dec 2008"/>
      <sheetName val="T &amp; D &amp; C Split"/>
      <sheetName val="Trans"/>
      <sheetName val="WIP Continuity Schedule Oct"/>
      <sheetName val="Dist"/>
      <sheetName val="IsoGen"/>
      <sheetName val="GPE1"/>
      <sheetName val="GPE"/>
      <sheetName val="Projects with WIP"/>
      <sheetName val="Contributions WIP"/>
      <sheetName val="T &amp; D &amp; C Split (2)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P&amp;E Reconciliation"/>
      <sheetName val="Smartview"/>
      <sheetName val="Manuals"/>
      <sheetName val="PPE"/>
      <sheetName val="Accum"/>
      <sheetName val="Subledger Reports Cloud"/>
      <sheetName val="CWIP Report"/>
      <sheetName val="Schedule 10-B-4"/>
      <sheetName val="E,VD,AF"/>
      <sheetName val="Indirec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1"/>
      <sheetName val="GPE"/>
      <sheetName val="GPE CM YTD"/>
      <sheetName val="GPE1 Var Exp"/>
      <sheetName val="GPE Var Exp"/>
      <sheetName val="YTD All"/>
      <sheetName val="Active Capital Only"/>
      <sheetName val="Blanket Appr."/>
      <sheetName val="Dist-Edm"/>
      <sheetName val="Dist- NW"/>
      <sheetName val="Dist-NE"/>
      <sheetName val="Dist-SE"/>
      <sheetName val="Dist-Blank"/>
      <sheetName val="E,VD,AF"/>
      <sheetName val="YTD Calc"/>
      <sheetName val="R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Input Sheet for BP Model"/>
      <sheetName val="PPE Proof"/>
      <sheetName val="Contributions"/>
      <sheetName val="Salvage"/>
      <sheetName val="AFUDC"/>
      <sheetName val="CCA"/>
      <sheetName val="Capex"/>
      <sheetName val="Capex Summary"/>
      <sheetName val="Capital Adds"/>
      <sheetName val="Sheet1"/>
      <sheetName val="Backup - CWIP (apr 2020 YTD)"/>
      <sheetName val="PP&amp;E"/>
      <sheetName val="Backup PPE 2019"/>
      <sheetName val="Backup PPE 2020"/>
      <sheetName val="Depreciation"/>
      <sheetName val="Backup - IFRS Dec19 YTD"/>
      <sheetName val="Backup - IFRS Apr YTD"/>
      <sheetName val="2020 Project Costs"/>
      <sheetName val="Capex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ies(12.1)"/>
      <sheetName val="Bill_Calcs(12.2)"/>
      <sheetName val="Rider A Tables(12.3)"/>
      <sheetName val="Sched of Determinants(12.4)"/>
      <sheetName val="2005 Franchise Taxes(12.5)"/>
      <sheetName val="Rider B(12.6)"/>
      <sheetName val="Schedule 2.1 Proposed Rev"/>
      <sheetName val="Rider A Determination"/>
      <sheetName val="Rate Design Worksheet"/>
      <sheetName val="Existing vs Proposed Rates"/>
      <sheetName val="RATE_WORK-2005"/>
      <sheetName val="RATE_WORK-2006-05ExistRates"/>
      <sheetName val="RATE_WORK-2006-05PropRates"/>
      <sheetName val="Canny"/>
      <sheetName val="2005 Sales Forecast"/>
      <sheetName val="2006 Sales Forecast"/>
      <sheetName val="2006 Franchise Taxes"/>
      <sheetName val="Rate Comparison"/>
      <sheetName val="Rev-Cost by Component"/>
      <sheetName val="R to C by Component"/>
      <sheetName val="PTD-DEC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"/>
      <sheetName val="All Var Exp"/>
      <sheetName val="GPE CM YTD"/>
      <sheetName val="GPE Var Exp"/>
      <sheetName val="Extra"/>
      <sheetName val="Extra CM YTD"/>
      <sheetName val="Notes"/>
      <sheetName val="YTD All"/>
      <sheetName val="All Projects Less Contributions"/>
      <sheetName val="Blanket Appr."/>
      <sheetName val="Dist- NW"/>
      <sheetName val="Dist-NE"/>
      <sheetName val="Dist-SE"/>
      <sheetName val="Dist-Edm"/>
      <sheetName val="YTD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 (2)"/>
      <sheetName val="2003 Webhost ATCO Group"/>
      <sheetName val="2004 Webhost ATCO Group"/>
      <sheetName val="Sheet1"/>
      <sheetName val="Sheet2"/>
      <sheetName val="Sheet3"/>
    </sheetNames>
    <sheetDataSet>
      <sheetData sheetId="0"/>
      <sheetData sheetId="1"/>
      <sheetData sheetId="2" refreshError="1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ay River losses"/>
      <sheetName val="Monthly Billed"/>
      <sheetName val="Unbilled"/>
      <sheetName val="Earned"/>
      <sheetName val="Unbilled Calc"/>
      <sheetName val="CIS Extract Pivot"/>
      <sheetName val="PIVOT - RIDER CALCULATIONS"/>
      <sheetName val="CIS Extract data"/>
      <sheetName val="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A249-172D-42DB-A13D-ACEEAD4FCA53}">
  <sheetPr>
    <tabColor rgb="FFFFFF00"/>
    <pageSetUpPr fitToPage="1"/>
  </sheetPr>
  <dimension ref="A1:Z24"/>
  <sheetViews>
    <sheetView tabSelected="1" view="pageBreakPreview" zoomScale="115" zoomScaleNormal="100" zoomScaleSheetLayoutView="115" workbookViewId="0">
      <pane xSplit="1" ySplit="5" topLeftCell="B6" activePane="bottomRight" state="frozen"/>
      <selection pane="topRight" activeCell="B1" sqref="B1"/>
      <selection pane="bottomLeft" activeCell="A116" sqref="A116"/>
      <selection pane="bottomRight" activeCell="C6" sqref="C6"/>
    </sheetView>
  </sheetViews>
  <sheetFormatPr defaultColWidth="9.1796875" defaultRowHeight="10" outlineLevelCol="1" x14ac:dyDescent="0.2"/>
  <cols>
    <col min="1" max="1" width="10.1796875" style="8" customWidth="1"/>
    <col min="2" max="2" width="14.54296875" style="8" customWidth="1" outlineLevel="1"/>
    <col min="3" max="3" width="13.26953125" style="8" customWidth="1" outlineLevel="1"/>
    <col min="4" max="5" width="12.1796875" style="8" customWidth="1" outlineLevel="1"/>
    <col min="6" max="6" width="12.81640625" style="8" customWidth="1" outlineLevel="1"/>
    <col min="7" max="7" width="14.1796875" style="8" customWidth="1" outlineLevel="1"/>
    <col min="8" max="8" width="3.453125" style="8" customWidth="1" outlineLevel="1"/>
    <col min="9" max="9" width="14.1796875" style="8" customWidth="1" outlineLevel="1"/>
    <col min="10" max="10" width="12.7265625" style="8" customWidth="1" outlineLevel="1"/>
    <col min="11" max="12" width="12.453125" style="8" customWidth="1" outlineLevel="1"/>
    <col min="13" max="13" width="12.26953125" style="8" customWidth="1" outlineLevel="1"/>
    <col min="14" max="14" width="3.1796875" style="8" customWidth="1"/>
    <col min="15" max="15" width="11.1796875" style="8" customWidth="1"/>
    <col min="16" max="16" width="13" style="8" customWidth="1"/>
    <col min="17" max="17" width="14.1796875" style="8" customWidth="1"/>
    <col min="18" max="18" width="14.7265625" style="8" customWidth="1"/>
    <col min="19" max="19" width="14.453125" style="8" customWidth="1"/>
    <col min="20" max="20" width="12.453125" style="8" bestFit="1" customWidth="1"/>
    <col min="21" max="21" width="10.1796875" style="8" bestFit="1" customWidth="1"/>
    <col min="22" max="16384" width="9.1796875" style="8"/>
  </cols>
  <sheetData>
    <row r="1" spans="1:26" s="1" customFormat="1" ht="14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26" s="1" customFormat="1" ht="14" x14ac:dyDescent="0.3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26" s="1" customFormat="1" ht="14.5" thickBot="1" x14ac:dyDescent="0.35"/>
    <row r="4" spans="1:26" s="2" customFormat="1" ht="13.5" thickBot="1" x14ac:dyDescent="0.35">
      <c r="B4" s="108" t="s">
        <v>2</v>
      </c>
      <c r="C4" s="108"/>
      <c r="D4" s="108"/>
      <c r="E4" s="108"/>
      <c r="F4" s="108"/>
      <c r="G4" s="108"/>
      <c r="I4" s="108" t="s">
        <v>3</v>
      </c>
      <c r="J4" s="108"/>
      <c r="K4" s="108"/>
      <c r="L4" s="108"/>
      <c r="M4" s="108"/>
      <c r="O4" s="108" t="s">
        <v>4</v>
      </c>
      <c r="P4" s="108"/>
      <c r="Q4" s="108"/>
      <c r="R4" s="108"/>
      <c r="S4" s="108"/>
    </row>
    <row r="5" spans="1:26" s="3" customFormat="1" ht="39.5" thickBot="1" x14ac:dyDescent="0.3">
      <c r="B5" s="84" t="s">
        <v>5</v>
      </c>
      <c r="C5" s="84" t="s">
        <v>6</v>
      </c>
      <c r="D5" s="84" t="s">
        <v>7</v>
      </c>
      <c r="E5" s="84" t="s">
        <v>8</v>
      </c>
      <c r="F5" s="84" t="s">
        <v>9</v>
      </c>
      <c r="G5" s="84" t="s">
        <v>10</v>
      </c>
      <c r="I5" s="84" t="s">
        <v>5</v>
      </c>
      <c r="J5" s="84" t="s">
        <v>8</v>
      </c>
      <c r="K5" s="84" t="s">
        <v>9</v>
      </c>
      <c r="L5" s="84" t="s">
        <v>11</v>
      </c>
      <c r="M5" s="84" t="s">
        <v>10</v>
      </c>
      <c r="O5" s="84" t="s">
        <v>5</v>
      </c>
      <c r="P5" s="84" t="s">
        <v>12</v>
      </c>
      <c r="Q5" s="84" t="s">
        <v>13</v>
      </c>
      <c r="R5" s="84" t="s">
        <v>14</v>
      </c>
      <c r="S5" s="84" t="s">
        <v>15</v>
      </c>
    </row>
    <row r="6" spans="1:26" ht="12" customHeight="1" x14ac:dyDescent="0.25">
      <c r="A6" s="5">
        <v>44926</v>
      </c>
      <c r="B6" s="7"/>
      <c r="C6" s="7"/>
      <c r="D6" s="7"/>
      <c r="E6" s="6"/>
      <c r="F6" s="4"/>
      <c r="G6" s="7">
        <v>-3168649.4741921844</v>
      </c>
      <c r="I6" s="7"/>
      <c r="J6" s="7"/>
      <c r="K6" s="7"/>
      <c r="M6" s="7">
        <v>-3516001.8925520801</v>
      </c>
      <c r="N6" s="7"/>
      <c r="O6" s="7"/>
      <c r="P6" s="7"/>
      <c r="Q6" s="7"/>
      <c r="R6" s="7">
        <f>G6+M6</f>
        <v>-6684651.366744265</v>
      </c>
      <c r="S6" s="7"/>
      <c r="V6" s="9"/>
      <c r="X6" s="7"/>
      <c r="Y6" s="7"/>
      <c r="Z6" s="10"/>
    </row>
    <row r="7" spans="1:26" ht="12.5" x14ac:dyDescent="0.25">
      <c r="A7" s="5">
        <v>44957</v>
      </c>
      <c r="B7" s="7">
        <v>-350080.72</v>
      </c>
      <c r="C7" s="7"/>
      <c r="D7" s="7">
        <v>145197.16</v>
      </c>
      <c r="E7" s="7">
        <v>41926.26</v>
      </c>
      <c r="F7" s="4">
        <v>148291.42101293791</v>
      </c>
      <c r="G7" s="7">
        <f>SUM(B7:F7)+G6</f>
        <v>-3183315.3531792467</v>
      </c>
      <c r="I7" s="7">
        <f>'AEY Fuel Price Variance Calc.'!D57</f>
        <v>-556305.09576522757</v>
      </c>
      <c r="J7" s="7">
        <v>536386.86</v>
      </c>
      <c r="K7" s="7">
        <v>-148291.42101293791</v>
      </c>
      <c r="M7" s="7">
        <f>SUM(I7:K7)+M6</f>
        <v>-3684211.5493302457</v>
      </c>
      <c r="O7" s="7">
        <f t="shared" ref="O7:O11" si="0">B7+I7</f>
        <v>-906385.81576522754</v>
      </c>
      <c r="P7" s="7"/>
      <c r="Q7" s="7">
        <f t="shared" ref="Q7:Q9" si="1">+E7+J7+D7</f>
        <v>723510.28</v>
      </c>
      <c r="R7" s="7">
        <f>G7+M7</f>
        <v>-6867526.9025094919</v>
      </c>
      <c r="S7" s="7">
        <f t="shared" ref="S7:S9" si="2">SUM(O7:Q7)</f>
        <v>-182875.53576522751</v>
      </c>
      <c r="U7" s="83"/>
    </row>
    <row r="8" spans="1:26" ht="12.5" x14ac:dyDescent="0.25">
      <c r="A8" s="5">
        <v>44985</v>
      </c>
      <c r="B8" s="7">
        <f>'YEC Fuel Price Variance Calc.'!D204+('YEC Fuel Price Variance Calc.'!C204-'FPVA 2023 balance'!B7)</f>
        <v>-81584.308711189617</v>
      </c>
      <c r="C8" s="7"/>
      <c r="D8" s="7">
        <f>139493-15944.22</f>
        <v>123548.78</v>
      </c>
      <c r="E8" s="7">
        <v>71980.08</v>
      </c>
      <c r="F8" s="4">
        <v>141955.13770990094</v>
      </c>
      <c r="G8" s="7">
        <f t="shared" ref="G8:G12" si="3">SUM(B8:F8)+G7</f>
        <v>-2927415.6641805354</v>
      </c>
      <c r="I8" s="7">
        <f>'AEY Fuel Price Variance Calc.'!E57</f>
        <v>-315420.56272625632</v>
      </c>
      <c r="J8" s="7">
        <v>574760.01</v>
      </c>
      <c r="K8" s="7">
        <v>-141955.13770990094</v>
      </c>
      <c r="M8" s="7">
        <f t="shared" ref="M8" si="4">SUM(I8:K8)+M7</f>
        <v>-3566827.2397664031</v>
      </c>
      <c r="O8" s="7">
        <f t="shared" si="0"/>
        <v>-397004.87143744592</v>
      </c>
      <c r="P8" s="7"/>
      <c r="Q8" s="7">
        <f t="shared" si="1"/>
        <v>770288.87</v>
      </c>
      <c r="R8" s="7">
        <f>G8+M8</f>
        <v>-6494242.903946938</v>
      </c>
      <c r="S8" s="7">
        <f>SUM(O8:Q8)</f>
        <v>373283.99856255407</v>
      </c>
      <c r="U8" s="83"/>
    </row>
    <row r="9" spans="1:26" ht="12.5" x14ac:dyDescent="0.25">
      <c r="A9" s="5">
        <v>45016</v>
      </c>
      <c r="B9" s="7">
        <f>'YEC Fuel Price Variance Calc.'!E204</f>
        <v>-165111.80642323647</v>
      </c>
      <c r="C9" s="7"/>
      <c r="D9" s="7">
        <v>136156.59</v>
      </c>
      <c r="E9" s="7">
        <v>102774.49</v>
      </c>
      <c r="F9" s="4">
        <v>129760.38134310627</v>
      </c>
      <c r="G9" s="7">
        <f t="shared" si="3"/>
        <v>-2723836.0092606656</v>
      </c>
      <c r="I9" s="7">
        <f>'AEY Fuel Price Variance Calc.'!F57</f>
        <v>-357490.82974430034</v>
      </c>
      <c r="J9" s="7">
        <v>599932.23</v>
      </c>
      <c r="K9" s="7">
        <v>-129760.38134310627</v>
      </c>
      <c r="M9" s="7">
        <f>SUM(I9:K9)+M8</f>
        <v>-3454146.2208538097</v>
      </c>
      <c r="O9" s="7">
        <f t="shared" si="0"/>
        <v>-522602.63616753684</v>
      </c>
      <c r="P9" s="7"/>
      <c r="Q9" s="7">
        <f t="shared" si="1"/>
        <v>838863.30999999994</v>
      </c>
      <c r="R9" s="7">
        <f>G9+M9</f>
        <v>-6177982.2301144749</v>
      </c>
      <c r="S9" s="7">
        <f t="shared" si="2"/>
        <v>316260.6738324631</v>
      </c>
      <c r="U9" s="83"/>
    </row>
    <row r="10" spans="1:26" ht="12.5" x14ac:dyDescent="0.25">
      <c r="A10" s="5">
        <v>45046</v>
      </c>
      <c r="B10" s="7">
        <f>'YEC Fuel Price Variance Calc.'!F204</f>
        <v>-75431.984018296454</v>
      </c>
      <c r="C10" s="7"/>
      <c r="D10" s="7">
        <v>137225.56</v>
      </c>
      <c r="E10" s="7">
        <v>62403</v>
      </c>
      <c r="F10" s="4">
        <v>141269.87357854791</v>
      </c>
      <c r="G10" s="7">
        <f t="shared" si="3"/>
        <v>-2458369.5597004141</v>
      </c>
      <c r="I10" s="7">
        <f>'AEY Fuel Price Variance Calc.'!G57</f>
        <v>-304419.44132183702</v>
      </c>
      <c r="J10" s="7">
        <v>598876.4</v>
      </c>
      <c r="K10" s="7">
        <v>-141269.87357854791</v>
      </c>
      <c r="M10" s="7">
        <f t="shared" ref="M10:M11" si="5">SUM(I10:K10)+M9</f>
        <v>-3300959.1357541946</v>
      </c>
      <c r="O10" s="7">
        <f t="shared" si="0"/>
        <v>-379851.42534013349</v>
      </c>
      <c r="P10" s="7"/>
      <c r="Q10" s="7">
        <f t="shared" ref="Q10:Q12" si="6">+E10+J10+D10</f>
        <v>798504.95999999996</v>
      </c>
      <c r="R10" s="7">
        <f t="shared" ref="R10:R12" si="7">G10+M10</f>
        <v>-5759328.6954546086</v>
      </c>
      <c r="S10" s="7">
        <f t="shared" ref="S10:S12" si="8">SUM(O10:Q10)</f>
        <v>418653.53465986648</v>
      </c>
      <c r="U10" s="83"/>
    </row>
    <row r="11" spans="1:26" ht="12.5" x14ac:dyDescent="0.25">
      <c r="A11" s="5">
        <v>45077</v>
      </c>
      <c r="B11" s="7">
        <f>'YEC Fuel Price Variance Calc.'!G204</f>
        <v>-35916.066972563327</v>
      </c>
      <c r="C11" s="7"/>
      <c r="D11" s="7">
        <v>116738.01999999999</v>
      </c>
      <c r="E11" s="7">
        <v>55496.08</v>
      </c>
      <c r="F11" s="4">
        <v>85040.411682539794</v>
      </c>
      <c r="G11" s="7">
        <f t="shared" si="3"/>
        <v>-2237011.1149904374</v>
      </c>
      <c r="I11" s="7">
        <f>'AEY Fuel Price Variance Calc.'!H57</f>
        <v>-105803.10353423702</v>
      </c>
      <c r="J11" s="7">
        <v>436334.19</v>
      </c>
      <c r="K11" s="7">
        <v>-85040.411682539794</v>
      </c>
      <c r="M11" s="7">
        <f t="shared" si="5"/>
        <v>-3055468.4609709713</v>
      </c>
      <c r="O11" s="7">
        <f t="shared" si="0"/>
        <v>-141719.17050680035</v>
      </c>
      <c r="P11" s="7"/>
      <c r="Q11" s="7">
        <f t="shared" si="6"/>
        <v>608568.29</v>
      </c>
      <c r="R11" s="7">
        <f t="shared" si="7"/>
        <v>-5292479.5759614091</v>
      </c>
      <c r="S11" s="7">
        <f t="shared" si="8"/>
        <v>466849.11949319969</v>
      </c>
      <c r="U11" s="83"/>
    </row>
    <row r="12" spans="1:26" ht="12.5" x14ac:dyDescent="0.25">
      <c r="A12" s="5">
        <v>45107</v>
      </c>
      <c r="B12" s="7">
        <f>'YEC Fuel Price Variance Calc.'!H204</f>
        <v>-31293.692857303464</v>
      </c>
      <c r="C12" s="7"/>
      <c r="D12" s="7">
        <v>77190.319999999992</v>
      </c>
      <c r="E12" s="7">
        <v>60932.02</v>
      </c>
      <c r="F12" s="4">
        <v>76037.911017923383</v>
      </c>
      <c r="G12" s="7">
        <f t="shared" si="3"/>
        <v>-2054144.5568298176</v>
      </c>
      <c r="I12" s="7">
        <f>'AEY Fuel Price Variance Calc.'!I57</f>
        <v>-100267.3725521795</v>
      </c>
      <c r="J12" s="7">
        <v>380999.06</v>
      </c>
      <c r="K12" s="7">
        <v>-76037.911017923383</v>
      </c>
      <c r="L12" s="7">
        <v>-265946</v>
      </c>
      <c r="M12" s="7">
        <f>SUM(I12:L12)+M11</f>
        <v>-3116720.6845410741</v>
      </c>
      <c r="O12" s="7">
        <f t="shared" ref="O12:O18" si="9">B12+I12+L12</f>
        <v>-397507.06540948292</v>
      </c>
      <c r="P12" s="7"/>
      <c r="Q12" s="7">
        <f t="shared" si="6"/>
        <v>519121.4</v>
      </c>
      <c r="R12" s="7">
        <f t="shared" si="7"/>
        <v>-5170865.2413708922</v>
      </c>
      <c r="S12" s="7">
        <f t="shared" si="8"/>
        <v>121614.3345905171</v>
      </c>
      <c r="U12" s="83"/>
    </row>
    <row r="13" spans="1:26" ht="12.5" x14ac:dyDescent="0.25">
      <c r="A13" s="5">
        <v>45138</v>
      </c>
      <c r="B13" s="7">
        <f>'YEC Fuel Price Variance Calc.'!I204</f>
        <v>-202971.90530106443</v>
      </c>
      <c r="C13" s="7"/>
      <c r="D13" s="7">
        <f>30186.43+(15943.68)</f>
        <v>46130.11</v>
      </c>
      <c r="E13" s="7">
        <v>84263.39</v>
      </c>
      <c r="F13" s="4">
        <v>82647.341108895896</v>
      </c>
      <c r="G13" s="7">
        <f t="shared" ref="G13:G18" si="10">SUM(B13:F13)+G12</f>
        <v>-2044075.6210219862</v>
      </c>
      <c r="I13" s="7">
        <f>'AEY Fuel Price Variance Calc.'!J57</f>
        <v>-109364.3747597551</v>
      </c>
      <c r="J13" s="7">
        <v>361931.66</v>
      </c>
      <c r="K13" s="7">
        <v>-82647.341108895896</v>
      </c>
      <c r="L13" s="7"/>
      <c r="M13" s="7">
        <f>SUM(I13:L13)+M12</f>
        <v>-2946800.7404097253</v>
      </c>
      <c r="O13" s="7">
        <f t="shared" si="9"/>
        <v>-312336.28006081952</v>
      </c>
      <c r="P13" s="7"/>
      <c r="Q13" s="7">
        <f t="shared" ref="Q13:Q15" si="11">+E13+J13+D13</f>
        <v>492325.16</v>
      </c>
      <c r="R13" s="7">
        <f t="shared" ref="R13:R15" si="12">G13+M13</f>
        <v>-4990876.3614317114</v>
      </c>
      <c r="S13" s="7">
        <f t="shared" ref="S13:S15" si="13">SUM(O13:Q13)</f>
        <v>179988.87993918045</v>
      </c>
      <c r="U13" s="83"/>
    </row>
    <row r="14" spans="1:26" ht="12.5" x14ac:dyDescent="0.25">
      <c r="A14" s="5">
        <v>45169</v>
      </c>
      <c r="B14" s="7">
        <f>'YEC Fuel Price Variance Calc.'!J204</f>
        <v>-77588.065008142818</v>
      </c>
      <c r="C14" s="7"/>
      <c r="D14" s="7">
        <v>73543.61</v>
      </c>
      <c r="E14" s="7">
        <v>76528.84</v>
      </c>
      <c r="F14" s="4">
        <v>61881.737924871617</v>
      </c>
      <c r="G14" s="7">
        <f t="shared" si="10"/>
        <v>-1909709.4981052575</v>
      </c>
      <c r="I14" s="7">
        <f>'AEY Fuel Price Variance Calc.'!K57</f>
        <v>-176464.33751438605</v>
      </c>
      <c r="J14" s="7">
        <v>347060.81</v>
      </c>
      <c r="K14" s="7">
        <v>-61881.737924871617</v>
      </c>
      <c r="L14" s="7"/>
      <c r="M14" s="7">
        <f>SUM(I14:L14)+M13</f>
        <v>-2838086.0058489828</v>
      </c>
      <c r="O14" s="7">
        <f t="shared" si="9"/>
        <v>-254052.40252252886</v>
      </c>
      <c r="P14" s="7"/>
      <c r="Q14" s="7">
        <f t="shared" si="11"/>
        <v>497133.26</v>
      </c>
      <c r="R14" s="7">
        <f t="shared" si="12"/>
        <v>-4747795.5039542401</v>
      </c>
      <c r="S14" s="7">
        <f t="shared" si="13"/>
        <v>243080.85747747115</v>
      </c>
      <c r="U14" s="83"/>
    </row>
    <row r="15" spans="1:26" ht="12.5" x14ac:dyDescent="0.25">
      <c r="A15" s="5">
        <v>45199</v>
      </c>
      <c r="B15" s="7">
        <f>'YEC Fuel Price Variance Calc.'!K204</f>
        <v>-198714.43973370531</v>
      </c>
      <c r="C15" s="7"/>
      <c r="D15" s="7">
        <v>85278.98</v>
      </c>
      <c r="E15" s="7">
        <v>78968.800000000003</v>
      </c>
      <c r="F15" s="4">
        <v>-866884.22</v>
      </c>
      <c r="G15" s="7">
        <f t="shared" si="10"/>
        <v>-2811060.3778389627</v>
      </c>
      <c r="I15" s="7">
        <f>'AEY Fuel Price Variance Calc.'!L57</f>
        <v>-258850.74217619374</v>
      </c>
      <c r="J15" s="7">
        <v>423229.5</v>
      </c>
      <c r="K15" s="7">
        <f>-F15</f>
        <v>866884.22</v>
      </c>
      <c r="L15" s="7"/>
      <c r="M15" s="7">
        <f>SUM(I15:L15)+M14</f>
        <v>-1806823.0280251766</v>
      </c>
      <c r="O15" s="7">
        <f t="shared" si="9"/>
        <v>-457565.18190989905</v>
      </c>
      <c r="P15" s="7"/>
      <c r="Q15" s="7">
        <f t="shared" si="11"/>
        <v>587477.28</v>
      </c>
      <c r="R15" s="7">
        <f t="shared" si="12"/>
        <v>-4617883.4058641391</v>
      </c>
      <c r="S15" s="7">
        <f t="shared" si="13"/>
        <v>129912.09809010098</v>
      </c>
      <c r="U15" s="83"/>
    </row>
    <row r="16" spans="1:26" ht="12.5" x14ac:dyDescent="0.25">
      <c r="A16" s="5">
        <v>45230</v>
      </c>
      <c r="B16" s="7">
        <f>'YEC Fuel Price Variance Calc.'!L204</f>
        <v>-253838.54552986135</v>
      </c>
      <c r="C16" s="7"/>
      <c r="D16" s="7">
        <v>95149.150000000009</v>
      </c>
      <c r="E16" s="7">
        <v>80958.95</v>
      </c>
      <c r="F16" s="4"/>
      <c r="G16" s="7">
        <f t="shared" si="10"/>
        <v>-2888790.8233688241</v>
      </c>
      <c r="I16" s="7">
        <f>'AEY Fuel Price Variance Calc.'!M57</f>
        <v>-328991.05536599038</v>
      </c>
      <c r="J16" s="7">
        <v>393659.14</v>
      </c>
      <c r="K16" s="7"/>
      <c r="L16" s="7"/>
      <c r="M16" s="7">
        <f t="shared" ref="M16:M18" si="14">SUM(I16:L16)+M15</f>
        <v>-1742154.9433911671</v>
      </c>
      <c r="O16" s="7">
        <f t="shared" si="9"/>
        <v>-582829.60089585173</v>
      </c>
      <c r="P16" s="7"/>
      <c r="Q16" s="7">
        <f t="shared" ref="Q16:Q18" si="15">+E16+J16+D16</f>
        <v>569767.24</v>
      </c>
      <c r="R16" s="7">
        <f t="shared" ref="R16:R18" si="16">G16+M16</f>
        <v>-4630945.7667599916</v>
      </c>
      <c r="S16" s="7">
        <f t="shared" ref="S16:S18" si="17">SUM(O16:Q16)</f>
        <v>-13062.360895851743</v>
      </c>
      <c r="U16" s="83"/>
    </row>
    <row r="17" spans="1:21" ht="12.5" x14ac:dyDescent="0.25">
      <c r="A17" s="5">
        <v>45260</v>
      </c>
      <c r="B17" s="7">
        <f>'YEC Fuel Price Variance Calc.'!M204</f>
        <v>-204786.66136918642</v>
      </c>
      <c r="C17" s="7"/>
      <c r="D17" s="7">
        <v>113260.05</v>
      </c>
      <c r="E17" s="7">
        <v>94629.27</v>
      </c>
      <c r="F17" s="4"/>
      <c r="G17" s="7">
        <f t="shared" si="10"/>
        <v>-2885688.1647380106</v>
      </c>
      <c r="I17" s="7">
        <f>'AEY Fuel Price Variance Calc.'!N57</f>
        <v>-378314.62595941592</v>
      </c>
      <c r="J17" s="7">
        <v>516164.27</v>
      </c>
      <c r="K17" s="7"/>
      <c r="L17" s="7"/>
      <c r="M17" s="7">
        <f t="shared" si="14"/>
        <v>-1604305.299350583</v>
      </c>
      <c r="O17" s="7">
        <f t="shared" si="9"/>
        <v>-583101.28732860228</v>
      </c>
      <c r="P17" s="7"/>
      <c r="Q17" s="7">
        <f t="shared" si="15"/>
        <v>724053.59000000008</v>
      </c>
      <c r="R17" s="7">
        <f t="shared" si="16"/>
        <v>-4489993.4640885936</v>
      </c>
      <c r="S17" s="7">
        <f t="shared" si="17"/>
        <v>140952.3026713978</v>
      </c>
      <c r="U17" s="83"/>
    </row>
    <row r="18" spans="1:21" ht="12.5" x14ac:dyDescent="0.25">
      <c r="A18" s="5">
        <v>45291</v>
      </c>
      <c r="B18" s="7">
        <f>'YEC Fuel Price Variance Calc.'!N204</f>
        <v>-515883.3890393842</v>
      </c>
      <c r="C18" s="7"/>
      <c r="D18" s="7">
        <v>64689.759999999995</v>
      </c>
      <c r="E18" s="7">
        <v>86833.279999999999</v>
      </c>
      <c r="F18" s="4"/>
      <c r="G18" s="7">
        <f t="shared" si="10"/>
        <v>-3250048.5137773948</v>
      </c>
      <c r="I18" s="7">
        <f>'AEY Fuel Price Variance Calc.'!O57</f>
        <v>-409430.39727883739</v>
      </c>
      <c r="J18" s="7">
        <v>536371.73</v>
      </c>
      <c r="K18" s="7"/>
      <c r="L18" s="7"/>
      <c r="M18" s="7">
        <f t="shared" si="14"/>
        <v>-1477363.9666294204</v>
      </c>
      <c r="O18" s="7">
        <f t="shared" si="9"/>
        <v>-925313.7863182216</v>
      </c>
      <c r="P18" s="7"/>
      <c r="Q18" s="7">
        <f t="shared" si="15"/>
        <v>687894.77</v>
      </c>
      <c r="R18" s="7">
        <f t="shared" si="16"/>
        <v>-4727412.4804068152</v>
      </c>
      <c r="S18" s="7">
        <f t="shared" si="17"/>
        <v>-237419.01631822158</v>
      </c>
      <c r="U18" s="83"/>
    </row>
    <row r="19" spans="1:21" ht="12.5" x14ac:dyDescent="0.25">
      <c r="A19" s="5"/>
      <c r="B19" s="7"/>
      <c r="C19" s="7"/>
      <c r="D19" s="7"/>
      <c r="E19" s="7"/>
      <c r="F19" s="4"/>
      <c r="G19" s="7"/>
      <c r="I19" s="7"/>
      <c r="J19" s="7"/>
      <c r="K19" s="7"/>
      <c r="L19" s="7"/>
      <c r="M19" s="7"/>
      <c r="O19" s="7"/>
      <c r="P19" s="7"/>
      <c r="Q19" s="7"/>
      <c r="R19" s="7"/>
      <c r="S19" s="7"/>
      <c r="U19" s="83"/>
    </row>
    <row r="20" spans="1:21" x14ac:dyDescent="0.2">
      <c r="I20" s="10"/>
      <c r="M20" s="10"/>
    </row>
    <row r="21" spans="1:21" x14ac:dyDescent="0.2">
      <c r="A21" s="8" t="s">
        <v>16</v>
      </c>
    </row>
    <row r="22" spans="1:21" x14ac:dyDescent="0.2">
      <c r="A22" s="8" t="s">
        <v>17</v>
      </c>
    </row>
    <row r="23" spans="1:21" x14ac:dyDescent="0.2">
      <c r="A23" s="8" t="s">
        <v>18</v>
      </c>
    </row>
    <row r="24" spans="1:21" x14ac:dyDescent="0.2">
      <c r="A24" s="8" t="s">
        <v>19</v>
      </c>
    </row>
  </sheetData>
  <mergeCells count="5">
    <mergeCell ref="A1:S1"/>
    <mergeCell ref="A2:S2"/>
    <mergeCell ref="B4:G4"/>
    <mergeCell ref="I4:M4"/>
    <mergeCell ref="O4:S4"/>
  </mergeCells>
  <pageMargins left="0.1" right="0.1" top="0.51" bottom="1" header="0.28999999999999998" footer="0.5"/>
  <pageSetup scale="61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6B66-994D-41A7-856D-0E2D726B8E1A}">
  <sheetPr transitionEvaluation="1" transitionEntry="1">
    <pageSetUpPr autoPageBreaks="0"/>
  </sheetPr>
  <dimension ref="B1:O204"/>
  <sheetViews>
    <sheetView showGridLines="0" view="pageBreakPreview" topLeftCell="B190" zoomScaleNormal="100" zoomScaleSheetLayoutView="100" workbookViewId="0">
      <pane xSplit="1" topLeftCell="D1" activePane="topRight" state="frozenSplit"/>
      <selection activeCell="J4" sqref="J4"/>
      <selection pane="topRight" activeCell="L4" sqref="L4"/>
    </sheetView>
  </sheetViews>
  <sheetFormatPr defaultColWidth="13.26953125" defaultRowHeight="10.5" x14ac:dyDescent="0.25"/>
  <cols>
    <col min="1" max="1" width="1.7265625" style="14" customWidth="1"/>
    <col min="2" max="2" width="27.54296875" style="14" bestFit="1" customWidth="1"/>
    <col min="3" max="5" width="12.54296875" style="14" customWidth="1"/>
    <col min="6" max="14" width="12.1796875" style="14" customWidth="1"/>
    <col min="15" max="15" width="4.26953125" style="14" customWidth="1"/>
    <col min="16" max="16384" width="13.26953125" style="14"/>
  </cols>
  <sheetData>
    <row r="1" spans="2:15" x14ac:dyDescent="0.25">
      <c r="B1" s="11"/>
      <c r="C1" s="11"/>
      <c r="D1" s="11"/>
      <c r="E1" s="11"/>
      <c r="F1" s="12"/>
      <c r="G1" s="12"/>
      <c r="H1" s="13"/>
      <c r="I1" s="13"/>
      <c r="J1" s="13"/>
      <c r="K1" s="13"/>
      <c r="L1" s="13"/>
      <c r="M1" s="13"/>
      <c r="N1" s="13"/>
      <c r="O1" s="13"/>
    </row>
    <row r="2" spans="2:15" x14ac:dyDescent="0.25">
      <c r="B2" s="15" t="s">
        <v>20</v>
      </c>
      <c r="C2" s="16" t="s">
        <v>21</v>
      </c>
      <c r="D2" s="16"/>
      <c r="E2" s="17"/>
      <c r="F2" s="19"/>
      <c r="G2" s="19"/>
      <c r="H2" s="20"/>
      <c r="I2" s="20"/>
      <c r="J2" s="20"/>
      <c r="K2" s="20"/>
      <c r="L2" s="20"/>
      <c r="M2" s="20"/>
      <c r="N2" s="20"/>
      <c r="O2" s="20"/>
    </row>
    <row r="3" spans="2:15" s="24" customFormat="1" x14ac:dyDescent="0.25">
      <c r="B3" s="21" t="s">
        <v>22</v>
      </c>
      <c r="C3" s="22" t="s">
        <v>23</v>
      </c>
      <c r="D3" s="22" t="s">
        <v>24</v>
      </c>
      <c r="E3" s="22" t="s">
        <v>25</v>
      </c>
      <c r="F3" s="22" t="s">
        <v>26</v>
      </c>
      <c r="G3" s="22" t="s">
        <v>27</v>
      </c>
      <c r="H3" s="22" t="s">
        <v>28</v>
      </c>
      <c r="I3" s="22" t="s">
        <v>29</v>
      </c>
      <c r="J3" s="22" t="s">
        <v>30</v>
      </c>
      <c r="K3" s="22" t="s">
        <v>31</v>
      </c>
      <c r="L3" s="22" t="s">
        <v>32</v>
      </c>
      <c r="M3" s="22" t="s">
        <v>33</v>
      </c>
      <c r="N3" s="22" t="s">
        <v>34</v>
      </c>
      <c r="O3" s="23"/>
    </row>
    <row r="4" spans="2:15" x14ac:dyDescent="0.25">
      <c r="B4" s="25" t="s">
        <v>35</v>
      </c>
      <c r="C4" s="26">
        <v>9690</v>
      </c>
      <c r="D4" s="26">
        <v>80210</v>
      </c>
      <c r="E4" s="26">
        <v>112524.1</v>
      </c>
      <c r="F4" s="26">
        <v>0</v>
      </c>
      <c r="G4" s="26">
        <v>0</v>
      </c>
      <c r="H4" s="26">
        <v>17049</v>
      </c>
      <c r="I4" s="26">
        <v>0</v>
      </c>
      <c r="J4" s="26">
        <v>0</v>
      </c>
      <c r="K4" s="26">
        <v>48450.5</v>
      </c>
      <c r="L4" s="26">
        <v>8698</v>
      </c>
      <c r="M4" s="26">
        <v>4190</v>
      </c>
      <c r="N4" s="26">
        <v>11990.9</v>
      </c>
      <c r="O4" s="27"/>
    </row>
    <row r="5" spans="2:15" x14ac:dyDescent="0.25">
      <c r="B5" s="25" t="s">
        <v>36</v>
      </c>
      <c r="C5" s="26">
        <v>479</v>
      </c>
      <c r="D5" s="26">
        <v>802.3</v>
      </c>
      <c r="E5" s="26">
        <v>615.5</v>
      </c>
      <c r="F5" s="26">
        <v>4930.2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438.2</v>
      </c>
      <c r="M5" s="26">
        <v>3087</v>
      </c>
      <c r="N5" s="26">
        <v>47714.9</v>
      </c>
      <c r="O5" s="27"/>
    </row>
    <row r="6" spans="2:15" x14ac:dyDescent="0.25">
      <c r="B6" s="25" t="s">
        <v>37</v>
      </c>
      <c r="C6" s="26">
        <v>4637.2999999999993</v>
      </c>
      <c r="D6" s="26">
        <v>2370.6000000000004</v>
      </c>
      <c r="E6" s="26">
        <v>2265.6000000000004</v>
      </c>
      <c r="F6" s="26">
        <v>10996.6</v>
      </c>
      <c r="G6" s="26">
        <v>52191.9</v>
      </c>
      <c r="H6" s="26">
        <v>20926.2</v>
      </c>
      <c r="I6" s="26">
        <v>377683.6</v>
      </c>
      <c r="J6" s="26">
        <v>92829.9</v>
      </c>
      <c r="K6" s="26">
        <v>27893.3</v>
      </c>
      <c r="L6" s="26">
        <v>131277.6</v>
      </c>
      <c r="M6" s="26">
        <v>80893</v>
      </c>
      <c r="N6" s="26">
        <v>131869.1</v>
      </c>
      <c r="O6" s="27"/>
    </row>
    <row r="7" spans="2:15" x14ac:dyDescent="0.25">
      <c r="B7" s="25" t="s">
        <v>38</v>
      </c>
      <c r="C7" s="26">
        <v>335288.09999999998</v>
      </c>
      <c r="D7" s="26">
        <v>17380.400000000001</v>
      </c>
      <c r="E7" s="26">
        <v>118372.7</v>
      </c>
      <c r="F7" s="26">
        <v>14934.4</v>
      </c>
      <c r="G7" s="26">
        <v>2132</v>
      </c>
      <c r="H7" s="26">
        <v>8664.7999999999993</v>
      </c>
      <c r="I7" s="26">
        <v>37215</v>
      </c>
      <c r="J7" s="26">
        <v>2000</v>
      </c>
      <c r="K7" s="26">
        <v>55999.199999999997</v>
      </c>
      <c r="L7" s="26">
        <v>153393.20000000001</v>
      </c>
      <c r="M7" s="26">
        <v>157336</v>
      </c>
      <c r="N7" s="26">
        <v>548303.30000000005</v>
      </c>
      <c r="O7" s="27"/>
    </row>
    <row r="8" spans="2:15" x14ac:dyDescent="0.25">
      <c r="B8" s="25" t="s">
        <v>39</v>
      </c>
      <c r="C8" s="26">
        <v>2117235.2999999998</v>
      </c>
      <c r="D8" s="26">
        <v>1289696</v>
      </c>
      <c r="E8" s="26">
        <v>992764.7</v>
      </c>
      <c r="F8" s="26">
        <v>654720.80000000005</v>
      </c>
      <c r="G8" s="26">
        <v>72469.600000000006</v>
      </c>
      <c r="H8" s="26">
        <v>348036</v>
      </c>
      <c r="I8" s="26">
        <v>638466.30000000005</v>
      </c>
      <c r="J8" s="26">
        <v>-30276.9</v>
      </c>
      <c r="K8" s="26">
        <v>2110015.2000000002</v>
      </c>
      <c r="L8" s="26">
        <v>2989479.7</v>
      </c>
      <c r="M8" s="26">
        <v>1730512.8</v>
      </c>
      <c r="N8" s="26">
        <v>2125361</v>
      </c>
      <c r="O8" s="27"/>
    </row>
    <row r="9" spans="2:15" x14ac:dyDescent="0.25">
      <c r="B9" s="28" t="s">
        <v>40</v>
      </c>
      <c r="C9" s="29">
        <f>SUM(C4:C8)</f>
        <v>2467329.6999999997</v>
      </c>
      <c r="D9" s="29">
        <f t="shared" ref="D9:E9" si="0">SUM(D4:D8)</f>
        <v>1390459.3</v>
      </c>
      <c r="E9" s="29">
        <f t="shared" si="0"/>
        <v>1226542.6000000001</v>
      </c>
      <c r="F9" s="29">
        <f t="shared" ref="F9:H9" si="1">SUM(F4:F8)</f>
        <v>685582</v>
      </c>
      <c r="G9" s="29">
        <f t="shared" si="1"/>
        <v>126793.5</v>
      </c>
      <c r="H9" s="29">
        <f t="shared" si="1"/>
        <v>394676</v>
      </c>
      <c r="I9" s="29">
        <f t="shared" ref="I9:K9" si="2">SUM(I4:I8)</f>
        <v>1053364.8999999999</v>
      </c>
      <c r="J9" s="29">
        <f t="shared" si="2"/>
        <v>64552.999999999993</v>
      </c>
      <c r="K9" s="29">
        <f t="shared" si="2"/>
        <v>2242358.2000000002</v>
      </c>
      <c r="L9" s="29">
        <v>3283286.7</v>
      </c>
      <c r="M9" s="29">
        <v>1976018.8</v>
      </c>
      <c r="N9" s="29">
        <v>2865239.2</v>
      </c>
      <c r="O9" s="27"/>
    </row>
    <row r="10" spans="2:15" ht="5.25" customHeight="1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</row>
    <row r="11" spans="2:15" ht="12.5" x14ac:dyDescent="0.25">
      <c r="B11" s="15" t="str">
        <f>B2</f>
        <v>2023 ACTUAL</v>
      </c>
      <c r="C11" s="16" t="s">
        <v>41</v>
      </c>
      <c r="D11" s="16"/>
      <c r="E11" s="31"/>
      <c r="F11" s="31"/>
      <c r="G11" s="31"/>
      <c r="H11" s="17"/>
      <c r="I11" s="17"/>
      <c r="J11" s="17"/>
      <c r="K11" s="17"/>
      <c r="L11" s="17"/>
      <c r="M11" s="17"/>
      <c r="N11" s="17"/>
      <c r="O11" s="20"/>
    </row>
    <row r="12" spans="2:15" s="24" customFormat="1" x14ac:dyDescent="0.25">
      <c r="B12" s="21" t="s">
        <v>42</v>
      </c>
      <c r="C12" s="22" t="s">
        <v>23</v>
      </c>
      <c r="D12" s="22" t="s">
        <v>24</v>
      </c>
      <c r="E12" s="22" t="s">
        <v>25</v>
      </c>
      <c r="F12" s="22" t="s">
        <v>26</v>
      </c>
      <c r="G12" s="22" t="s">
        <v>27</v>
      </c>
      <c r="H12" s="22" t="s">
        <v>28</v>
      </c>
      <c r="I12" s="22" t="s">
        <v>29</v>
      </c>
      <c r="J12" s="22" t="s">
        <v>30</v>
      </c>
      <c r="K12" s="22" t="s">
        <v>31</v>
      </c>
      <c r="L12" s="22" t="s">
        <v>32</v>
      </c>
      <c r="M12" s="22" t="s">
        <v>33</v>
      </c>
      <c r="N12" s="22" t="s">
        <v>34</v>
      </c>
      <c r="O12" s="23"/>
    </row>
    <row r="13" spans="2:15" x14ac:dyDescent="0.25">
      <c r="B13" s="25" t="s">
        <v>35</v>
      </c>
      <c r="C13" s="26">
        <v>127402.56</v>
      </c>
      <c r="D13" s="26">
        <v>346003.56</v>
      </c>
      <c r="E13" s="26">
        <v>382451.88</v>
      </c>
      <c r="F13" s="26">
        <v>28179.059999999998</v>
      </c>
      <c r="G13" s="26">
        <v>5880</v>
      </c>
      <c r="H13" s="26">
        <v>14280</v>
      </c>
      <c r="I13" s="26">
        <v>0</v>
      </c>
      <c r="J13" s="26">
        <v>146160</v>
      </c>
      <c r="K13" s="26">
        <v>7560</v>
      </c>
      <c r="L13" s="26">
        <v>25620</v>
      </c>
      <c r="M13" s="26">
        <v>1260</v>
      </c>
      <c r="N13" s="26">
        <v>11887</v>
      </c>
      <c r="O13" s="32"/>
    </row>
    <row r="14" spans="2:15" x14ac:dyDescent="0.25">
      <c r="B14" s="25" t="s">
        <v>36</v>
      </c>
      <c r="C14" s="26">
        <v>5670</v>
      </c>
      <c r="D14" s="26">
        <v>2100</v>
      </c>
      <c r="E14" s="26">
        <v>2730</v>
      </c>
      <c r="F14" s="26">
        <v>2100</v>
      </c>
      <c r="G14" s="26">
        <v>2520</v>
      </c>
      <c r="H14" s="26">
        <v>2310</v>
      </c>
      <c r="I14" s="26">
        <v>2940</v>
      </c>
      <c r="J14" s="26">
        <v>2310</v>
      </c>
      <c r="K14" s="26">
        <v>3780</v>
      </c>
      <c r="L14" s="26">
        <v>2520</v>
      </c>
      <c r="M14" s="26">
        <v>15330</v>
      </c>
      <c r="N14" s="26">
        <v>196355.26</v>
      </c>
      <c r="O14" s="32"/>
    </row>
    <row r="15" spans="2:15" x14ac:dyDescent="0.25">
      <c r="B15" s="25" t="s">
        <v>37</v>
      </c>
      <c r="C15" s="26">
        <v>12800</v>
      </c>
      <c r="D15" s="26">
        <v>7729</v>
      </c>
      <c r="E15" s="26">
        <v>8067</v>
      </c>
      <c r="F15" s="26">
        <v>36427</v>
      </c>
      <c r="G15" s="26">
        <v>191655</v>
      </c>
      <c r="H15" s="26">
        <v>75378</v>
      </c>
      <c r="I15" s="26">
        <v>1399999</v>
      </c>
      <c r="J15" s="26">
        <v>351801</v>
      </c>
      <c r="K15" s="26">
        <v>108182</v>
      </c>
      <c r="L15" s="26">
        <v>484365</v>
      </c>
      <c r="M15" s="26">
        <v>312866</v>
      </c>
      <c r="N15" s="26">
        <v>118279</v>
      </c>
      <c r="O15" s="32"/>
    </row>
    <row r="16" spans="2:15" x14ac:dyDescent="0.25">
      <c r="B16" s="25" t="s">
        <v>38</v>
      </c>
      <c r="C16" s="26">
        <v>1316570</v>
      </c>
      <c r="D16" s="26">
        <v>77684.5</v>
      </c>
      <c r="E16" s="26">
        <v>456583.5</v>
      </c>
      <c r="F16" s="26">
        <v>76671.5</v>
      </c>
      <c r="G16" s="26">
        <v>8584.5</v>
      </c>
      <c r="H16" s="26">
        <v>51908</v>
      </c>
      <c r="I16" s="26">
        <v>134851</v>
      </c>
      <c r="J16" s="26">
        <v>5571</v>
      </c>
      <c r="K16" s="26">
        <v>59295</v>
      </c>
      <c r="L16" s="26">
        <v>502694</v>
      </c>
      <c r="M16" s="26">
        <v>557655</v>
      </c>
      <c r="N16" s="26">
        <v>2607426</v>
      </c>
      <c r="O16" s="32"/>
    </row>
    <row r="17" spans="2:15" x14ac:dyDescent="0.25">
      <c r="B17" s="25" t="s">
        <v>43</v>
      </c>
      <c r="C17" s="26">
        <v>5423600</v>
      </c>
      <c r="D17" s="26">
        <v>3183300</v>
      </c>
      <c r="E17" s="26">
        <v>2319100</v>
      </c>
      <c r="F17" s="26">
        <v>1816900</v>
      </c>
      <c r="G17" s="26">
        <v>86300</v>
      </c>
      <c r="H17" s="26">
        <v>786400</v>
      </c>
      <c r="I17" s="26">
        <v>1245300</v>
      </c>
      <c r="J17" s="26">
        <v>136900</v>
      </c>
      <c r="K17" s="26">
        <v>4713900</v>
      </c>
      <c r="L17" s="26">
        <v>7690200</v>
      </c>
      <c r="M17" s="26">
        <v>4254000</v>
      </c>
      <c r="N17" s="26">
        <v>4732700</v>
      </c>
      <c r="O17" s="32"/>
    </row>
    <row r="18" spans="2:15" x14ac:dyDescent="0.25">
      <c r="B18" s="28" t="s">
        <v>40</v>
      </c>
      <c r="C18" s="29">
        <f>SUM(C13:C17)</f>
        <v>6886042.5600000005</v>
      </c>
      <c r="D18" s="29">
        <f t="shared" ref="D18:E18" si="3">SUM(D13:D17)</f>
        <v>3616817.06</v>
      </c>
      <c r="E18" s="29">
        <f t="shared" si="3"/>
        <v>3168932.38</v>
      </c>
      <c r="F18" s="29">
        <f t="shared" ref="F18:H18" si="4">SUM(F13:F17)</f>
        <v>1960277.56</v>
      </c>
      <c r="G18" s="29">
        <f t="shared" si="4"/>
        <v>294939.5</v>
      </c>
      <c r="H18" s="29">
        <f t="shared" si="4"/>
        <v>930276</v>
      </c>
      <c r="I18" s="29">
        <f t="shared" ref="I18:K18" si="5">SUM(I13:I17)</f>
        <v>2783090</v>
      </c>
      <c r="J18" s="29">
        <f t="shared" si="5"/>
        <v>642742</v>
      </c>
      <c r="K18" s="29">
        <f t="shared" si="5"/>
        <v>4892717</v>
      </c>
      <c r="L18" s="29">
        <v>8705399</v>
      </c>
      <c r="M18" s="29">
        <v>5141111</v>
      </c>
      <c r="N18" s="29">
        <v>7666647.2599999998</v>
      </c>
      <c r="O18" s="27"/>
    </row>
    <row r="19" spans="2:15" ht="5.25" customHeight="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/>
    </row>
    <row r="20" spans="2:15" x14ac:dyDescent="0.25">
      <c r="B20" s="15" t="str">
        <f>B11</f>
        <v>2023 ACTUAL</v>
      </c>
      <c r="C20" s="16" t="s">
        <v>44</v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0"/>
    </row>
    <row r="21" spans="2:15" s="24" customFormat="1" x14ac:dyDescent="0.25">
      <c r="B21" s="21" t="s">
        <v>45</v>
      </c>
      <c r="C21" s="22" t="s">
        <v>23</v>
      </c>
      <c r="D21" s="22" t="s">
        <v>24</v>
      </c>
      <c r="E21" s="22" t="s">
        <v>25</v>
      </c>
      <c r="F21" s="22" t="s">
        <v>26</v>
      </c>
      <c r="G21" s="22" t="s">
        <v>27</v>
      </c>
      <c r="H21" s="22" t="s">
        <v>28</v>
      </c>
      <c r="I21" s="22" t="s">
        <v>29</v>
      </c>
      <c r="J21" s="22" t="s">
        <v>30</v>
      </c>
      <c r="K21" s="22" t="s">
        <v>31</v>
      </c>
      <c r="L21" s="22" t="s">
        <v>32</v>
      </c>
      <c r="M21" s="22" t="s">
        <v>33</v>
      </c>
      <c r="N21" s="22" t="s">
        <v>34</v>
      </c>
      <c r="O21" s="23"/>
    </row>
    <row r="22" spans="2:15" x14ac:dyDescent="0.25">
      <c r="B22" s="25" t="s">
        <v>35</v>
      </c>
      <c r="C22" s="26">
        <v>14596.52</v>
      </c>
      <c r="D22" s="26">
        <v>120824.34543021795</v>
      </c>
      <c r="E22" s="26">
        <v>166209.34060760081</v>
      </c>
      <c r="F22" s="26">
        <v>0</v>
      </c>
      <c r="G22" s="26">
        <v>0</v>
      </c>
      <c r="H22" s="26">
        <v>25183.08</v>
      </c>
      <c r="I22" s="26">
        <v>0</v>
      </c>
      <c r="J22" s="26">
        <v>0</v>
      </c>
      <c r="K22" s="26">
        <v>70733.86</v>
      </c>
      <c r="L22" s="26">
        <v>12698.39</v>
      </c>
      <c r="M22" s="26">
        <v>6113.052540770499</v>
      </c>
      <c r="N22" s="26">
        <v>17609.23</v>
      </c>
      <c r="O22" s="33"/>
    </row>
    <row r="23" spans="2:15" x14ac:dyDescent="0.25">
      <c r="B23" s="25" t="s">
        <v>36</v>
      </c>
      <c r="C23" s="26">
        <v>663.44</v>
      </c>
      <c r="D23" s="26">
        <v>1111.22</v>
      </c>
      <c r="E23" s="26">
        <v>852.5</v>
      </c>
      <c r="F23" s="26">
        <v>6828.5735099999993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611.49</v>
      </c>
      <c r="M23" s="26">
        <v>4513.7499999999818</v>
      </c>
      <c r="N23" s="26">
        <v>68828.740000000005</v>
      </c>
      <c r="O23" s="33"/>
    </row>
    <row r="24" spans="2:15" x14ac:dyDescent="0.25">
      <c r="B24" s="25" t="s">
        <v>37</v>
      </c>
      <c r="C24" s="26">
        <v>7731.14</v>
      </c>
      <c r="D24" s="26">
        <v>3952.1917329099961</v>
      </c>
      <c r="E24" s="26">
        <v>3635.8809810333551</v>
      </c>
      <c r="F24" s="26">
        <v>17647.563611999998</v>
      </c>
      <c r="G24" s="26">
        <v>74731.488086266327</v>
      </c>
      <c r="H24" s="26">
        <v>33685.080559376474</v>
      </c>
      <c r="I24" s="26">
        <v>468569.37720022793</v>
      </c>
      <c r="J24" s="26">
        <v>118254.15</v>
      </c>
      <c r="K24" s="26">
        <v>35532.718303558024</v>
      </c>
      <c r="L24" s="26">
        <v>191485.47050491106</v>
      </c>
      <c r="M24" s="26">
        <v>119999.10084603544</v>
      </c>
      <c r="N24" s="26">
        <v>195556.61</v>
      </c>
      <c r="O24" s="33"/>
    </row>
    <row r="25" spans="2:15" x14ac:dyDescent="0.25">
      <c r="B25" s="25" t="s">
        <v>38</v>
      </c>
      <c r="C25" s="26">
        <v>511109.85</v>
      </c>
      <c r="D25" s="26">
        <v>26437.152636000003</v>
      </c>
      <c r="E25" s="26">
        <v>170809.43</v>
      </c>
      <c r="F25" s="26">
        <v>21366.347392</v>
      </c>
      <c r="G25" s="26">
        <v>3050.21</v>
      </c>
      <c r="H25" s="26">
        <v>12396.553203301517</v>
      </c>
      <c r="I25" s="26">
        <v>51271.11</v>
      </c>
      <c r="J25" s="26">
        <v>2755.4</v>
      </c>
      <c r="K25" s="26">
        <v>77150.09</v>
      </c>
      <c r="L25" s="26">
        <v>215459.17000000004</v>
      </c>
      <c r="M25" s="26">
        <v>221799.70999999996</v>
      </c>
      <c r="N25" s="26">
        <v>742600.07000000007</v>
      </c>
      <c r="O25" s="33"/>
    </row>
    <row r="26" spans="2:15" x14ac:dyDescent="0.25">
      <c r="B26" s="25" t="s">
        <v>39</v>
      </c>
      <c r="C26" s="26">
        <v>1026587.03</v>
      </c>
      <c r="D26" s="26">
        <v>636294.23</v>
      </c>
      <c r="E26" s="26">
        <v>476134.98</v>
      </c>
      <c r="F26" s="26">
        <v>364145.98</v>
      </c>
      <c r="G26" s="26">
        <v>34527.949999999997</v>
      </c>
      <c r="H26" s="26">
        <v>169541.93</v>
      </c>
      <c r="I26" s="26">
        <v>317758.19</v>
      </c>
      <c r="J26" s="26">
        <v>-14625.92</v>
      </c>
      <c r="K26" s="26">
        <v>1216447.1499999999</v>
      </c>
      <c r="L26" s="26">
        <v>1510134.15</v>
      </c>
      <c r="M26" s="26">
        <v>875913.69</v>
      </c>
      <c r="N26" s="26">
        <v>1006884.6099999999</v>
      </c>
      <c r="O26" s="33"/>
    </row>
    <row r="27" spans="2:15" x14ac:dyDescent="0.25">
      <c r="B27" s="28" t="s">
        <v>40</v>
      </c>
      <c r="C27" s="34">
        <f>SUM(C22:C26)</f>
        <v>1560687.98</v>
      </c>
      <c r="D27" s="34">
        <f t="shared" ref="D27:E27" si="6">SUM(D22:D26)</f>
        <v>788619.13979912794</v>
      </c>
      <c r="E27" s="34">
        <f t="shared" si="6"/>
        <v>817642.1315886341</v>
      </c>
      <c r="F27" s="34">
        <f t="shared" ref="F27:G27" si="7">SUM(F22:F26)</f>
        <v>409988.46451399999</v>
      </c>
      <c r="G27" s="34">
        <f t="shared" si="7"/>
        <v>112309.64808626633</v>
      </c>
      <c r="H27" s="34">
        <f>SUM(H22:H26)</f>
        <v>240806.64376267797</v>
      </c>
      <c r="I27" s="34">
        <f t="shared" ref="I27:K27" si="8">SUM(I22:I26)</f>
        <v>837598.67720022798</v>
      </c>
      <c r="J27" s="34">
        <f t="shared" si="8"/>
        <v>106383.62999999999</v>
      </c>
      <c r="K27" s="34">
        <f t="shared" si="8"/>
        <v>1399863.818303558</v>
      </c>
      <c r="L27" s="34">
        <v>1930388.6705049109</v>
      </c>
      <c r="M27" s="34">
        <v>1228339.3033868058</v>
      </c>
      <c r="N27" s="34">
        <v>2031479.2599999998</v>
      </c>
      <c r="O27" s="33"/>
    </row>
    <row r="28" spans="2:15" ht="10.5" hidden="1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3"/>
    </row>
    <row r="29" spans="2:15" ht="10.5" hidden="1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/>
    </row>
    <row r="30" spans="2:15" ht="10.5" hidden="1" customHeight="1" x14ac:dyDescent="0.25">
      <c r="B30" s="18" t="s">
        <v>46</v>
      </c>
      <c r="C30" s="18" t="s">
        <v>46</v>
      </c>
      <c r="D30" s="18" t="s">
        <v>46</v>
      </c>
      <c r="E30" s="18" t="s">
        <v>46</v>
      </c>
      <c r="F30" s="18" t="s">
        <v>46</v>
      </c>
      <c r="G30" s="18" t="s">
        <v>46</v>
      </c>
      <c r="H30" s="18" t="s">
        <v>46</v>
      </c>
      <c r="I30" s="18" t="s">
        <v>46</v>
      </c>
      <c r="J30" s="18" t="s">
        <v>46</v>
      </c>
      <c r="K30" s="18" t="s">
        <v>46</v>
      </c>
      <c r="L30" s="18"/>
      <c r="M30" s="18"/>
      <c r="N30" s="18"/>
      <c r="O30" s="20"/>
    </row>
    <row r="31" spans="2:15" ht="5.2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/>
    </row>
    <row r="32" spans="2:15" x14ac:dyDescent="0.25">
      <c r="B32" s="15" t="str">
        <f>B20</f>
        <v>2023 ACTUAL</v>
      </c>
      <c r="C32" s="35" t="s">
        <v>47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0"/>
    </row>
    <row r="33" spans="2:15" s="24" customFormat="1" x14ac:dyDescent="0.25">
      <c r="B33" s="36"/>
      <c r="C33" s="22" t="s">
        <v>23</v>
      </c>
      <c r="D33" s="22" t="s">
        <v>24</v>
      </c>
      <c r="E33" s="22" t="s">
        <v>25</v>
      </c>
      <c r="F33" s="22" t="s">
        <v>26</v>
      </c>
      <c r="G33" s="22" t="s">
        <v>27</v>
      </c>
      <c r="H33" s="22" t="s">
        <v>28</v>
      </c>
      <c r="I33" s="22" t="s">
        <v>29</v>
      </c>
      <c r="J33" s="22" t="s">
        <v>30</v>
      </c>
      <c r="K33" s="22" t="s">
        <v>31</v>
      </c>
      <c r="L33" s="22" t="s">
        <v>32</v>
      </c>
      <c r="M33" s="22" t="s">
        <v>33</v>
      </c>
      <c r="N33" s="22" t="s">
        <v>34</v>
      </c>
      <c r="O33" s="23"/>
    </row>
    <row r="34" spans="2:15" x14ac:dyDescent="0.25">
      <c r="B34" s="25" t="s">
        <v>35</v>
      </c>
      <c r="C34" s="37">
        <f t="shared" ref="C34:K39" si="9">IF(+C4=0,0,(C22/C4)*100)</f>
        <v>150.63488132094943</v>
      </c>
      <c r="D34" s="37">
        <f t="shared" si="9"/>
        <v>150.63501487372889</v>
      </c>
      <c r="E34" s="37">
        <f t="shared" si="9"/>
        <v>147.70999333262901</v>
      </c>
      <c r="F34" s="38">
        <f t="shared" si="9"/>
        <v>0</v>
      </c>
      <c r="G34" s="38">
        <f t="shared" si="9"/>
        <v>0</v>
      </c>
      <c r="H34" s="38">
        <f t="shared" si="9"/>
        <v>147.71001231743799</v>
      </c>
      <c r="I34" s="38">
        <f t="shared" si="9"/>
        <v>0</v>
      </c>
      <c r="J34" s="38">
        <f t="shared" si="9"/>
        <v>0</v>
      </c>
      <c r="K34" s="38">
        <f t="shared" si="9"/>
        <v>145.99201246633163</v>
      </c>
      <c r="L34" s="38">
        <f t="shared" ref="L34:N34" si="10">IF(+L4=0,0,(L22/L4)*100)</f>
        <v>145.9920671418717</v>
      </c>
      <c r="M34" s="38">
        <f t="shared" si="10"/>
        <v>145.89624202316227</v>
      </c>
      <c r="N34" s="38">
        <f t="shared" si="10"/>
        <v>146.85494833582135</v>
      </c>
      <c r="O34" s="39"/>
    </row>
    <row r="35" spans="2:15" x14ac:dyDescent="0.25">
      <c r="B35" s="25" t="s">
        <v>36</v>
      </c>
      <c r="C35" s="37">
        <f t="shared" si="9"/>
        <v>138.50521920668061</v>
      </c>
      <c r="D35" s="37">
        <f t="shared" si="9"/>
        <v>138.50430013710584</v>
      </c>
      <c r="E35" s="37">
        <f t="shared" si="9"/>
        <v>138.50528025995126</v>
      </c>
      <c r="F35" s="38">
        <f t="shared" si="9"/>
        <v>138.505</v>
      </c>
      <c r="G35" s="38">
        <f t="shared" si="9"/>
        <v>0</v>
      </c>
      <c r="H35" s="38">
        <f t="shared" si="9"/>
        <v>0</v>
      </c>
      <c r="I35" s="38">
        <f t="shared" si="9"/>
        <v>0</v>
      </c>
      <c r="J35" s="38">
        <f t="shared" si="9"/>
        <v>0</v>
      </c>
      <c r="K35" s="38">
        <f t="shared" si="9"/>
        <v>0</v>
      </c>
      <c r="L35" s="38">
        <f t="shared" ref="L35:N35" si="11">IF(+L5=0,0,(L23/L5)*100)</f>
        <v>139.54586946599727</v>
      </c>
      <c r="M35" s="38">
        <f t="shared" si="11"/>
        <v>146.21801101392879</v>
      </c>
      <c r="N35" s="38">
        <f t="shared" si="11"/>
        <v>144.24999318871045</v>
      </c>
      <c r="O35" s="39"/>
    </row>
    <row r="36" spans="2:15" x14ac:dyDescent="0.25">
      <c r="B36" s="25" t="s">
        <v>37</v>
      </c>
      <c r="C36" s="37">
        <f t="shared" si="9"/>
        <v>166.71640825480347</v>
      </c>
      <c r="D36" s="37">
        <f t="shared" si="9"/>
        <v>166.71693802876891</v>
      </c>
      <c r="E36" s="37">
        <f t="shared" si="9"/>
        <v>160.48203482668407</v>
      </c>
      <c r="F36" s="38">
        <f t="shared" si="9"/>
        <v>160.48199999999997</v>
      </c>
      <c r="G36" s="38">
        <f t="shared" si="9"/>
        <v>143.18598879570646</v>
      </c>
      <c r="H36" s="38">
        <f t="shared" si="9"/>
        <v>160.97084305500508</v>
      </c>
      <c r="I36" s="38">
        <f t="shared" si="9"/>
        <v>124.06399886048214</v>
      </c>
      <c r="J36" s="38">
        <f t="shared" si="9"/>
        <v>127.38799675535577</v>
      </c>
      <c r="K36" s="38">
        <f t="shared" si="9"/>
        <v>127.3880046590329</v>
      </c>
      <c r="L36" s="38">
        <f t="shared" ref="L36:N36" si="12">IF(+L6=0,0,(L24/L6)*100)</f>
        <v>145.86301890414742</v>
      </c>
      <c r="M36" s="38">
        <f t="shared" si="12"/>
        <v>148.34299734962906</v>
      </c>
      <c r="N36" s="38">
        <f t="shared" si="12"/>
        <v>148.29600717681396</v>
      </c>
      <c r="O36" s="39"/>
    </row>
    <row r="37" spans="2:15" x14ac:dyDescent="0.25">
      <c r="B37" s="25" t="s">
        <v>38</v>
      </c>
      <c r="C37" s="37">
        <f t="shared" si="9"/>
        <v>152.43900693165074</v>
      </c>
      <c r="D37" s="37">
        <f t="shared" si="9"/>
        <v>152.10900000000001</v>
      </c>
      <c r="E37" s="37">
        <f t="shared" si="9"/>
        <v>144.297992695951</v>
      </c>
      <c r="F37" s="38">
        <f t="shared" si="9"/>
        <v>143.06799999999998</v>
      </c>
      <c r="G37" s="38">
        <f t="shared" si="9"/>
        <v>143.06801125703566</v>
      </c>
      <c r="H37" s="38">
        <f t="shared" si="9"/>
        <v>143.06796698482964</v>
      </c>
      <c r="I37" s="38">
        <f t="shared" si="9"/>
        <v>137.77001209189842</v>
      </c>
      <c r="J37" s="38">
        <f t="shared" si="9"/>
        <v>137.77000000000001</v>
      </c>
      <c r="K37" s="38">
        <f t="shared" si="9"/>
        <v>137.76998599979999</v>
      </c>
      <c r="L37" s="38">
        <f t="shared" ref="L37:N37" si="13">IF(+L7=0,0,(L25/L7)*100)</f>
        <v>140.46200874615042</v>
      </c>
      <c r="M37" s="38">
        <f t="shared" si="13"/>
        <v>140.97200259317637</v>
      </c>
      <c r="N37" s="38">
        <f t="shared" si="13"/>
        <v>135.43600230018677</v>
      </c>
      <c r="O37" s="39"/>
    </row>
    <row r="38" spans="2:15" x14ac:dyDescent="0.25">
      <c r="B38" s="25" t="s">
        <v>39</v>
      </c>
      <c r="C38" s="37">
        <f>IF(+C8=0,0,(C26/C8)*100)</f>
        <v>48.487148783132419</v>
      </c>
      <c r="D38" s="37">
        <f t="shared" si="9"/>
        <v>49.336760756023125</v>
      </c>
      <c r="E38" s="37">
        <f t="shared" si="9"/>
        <v>47.960506653792187</v>
      </c>
      <c r="F38" s="37">
        <f t="shared" si="9"/>
        <v>55.618514029186173</v>
      </c>
      <c r="G38" s="37">
        <f t="shared" si="9"/>
        <v>47.644736551602321</v>
      </c>
      <c r="H38" s="37">
        <f t="shared" si="9"/>
        <v>48.713906032709261</v>
      </c>
      <c r="I38" s="37">
        <f t="shared" si="9"/>
        <v>49.768983891553866</v>
      </c>
      <c r="J38" s="37">
        <f t="shared" si="9"/>
        <v>48.307191291050273</v>
      </c>
      <c r="K38" s="37">
        <f t="shared" si="9"/>
        <v>57.651108390119646</v>
      </c>
      <c r="L38" s="37">
        <f t="shared" ref="L38:N38" si="14">IF(+L8=0,0,(L26/L8)*100)</f>
        <v>50.514949139811847</v>
      </c>
      <c r="M38" s="37">
        <f t="shared" si="14"/>
        <v>50.615845777043653</v>
      </c>
      <c r="N38" s="37">
        <f t="shared" si="14"/>
        <v>47.374757041274393</v>
      </c>
      <c r="O38" s="39"/>
    </row>
    <row r="39" spans="2:15" x14ac:dyDescent="0.25">
      <c r="B39" s="28" t="s">
        <v>40</v>
      </c>
      <c r="C39" s="41">
        <f>IF(+C9=0,0,(C27/C9)*100)</f>
        <v>63.25413178465773</v>
      </c>
      <c r="D39" s="41">
        <f t="shared" si="9"/>
        <v>56.716449003514732</v>
      </c>
      <c r="E39" s="41">
        <f t="shared" si="9"/>
        <v>66.662350870539186</v>
      </c>
      <c r="F39" s="42">
        <f t="shared" si="9"/>
        <v>59.801521118407429</v>
      </c>
      <c r="G39" s="42">
        <f t="shared" si="9"/>
        <v>88.576818280326933</v>
      </c>
      <c r="H39" s="42">
        <f t="shared" si="9"/>
        <v>61.013754006495958</v>
      </c>
      <c r="I39" s="42">
        <f t="shared" si="9"/>
        <v>79.516478781496133</v>
      </c>
      <c r="J39" s="42">
        <f t="shared" si="9"/>
        <v>164.80044304679876</v>
      </c>
      <c r="K39" s="42">
        <f t="shared" si="9"/>
        <v>62.42819805968368</v>
      </c>
      <c r="L39" s="42">
        <f t="shared" ref="L39:N39" si="15">IF(+L9=0,0,(L27/L9)*100)</f>
        <v>58.794398628207247</v>
      </c>
      <c r="M39" s="42">
        <f t="shared" si="15"/>
        <v>62.162328788916675</v>
      </c>
      <c r="N39" s="42">
        <f t="shared" si="15"/>
        <v>70.900860912415254</v>
      </c>
      <c r="O39" s="40"/>
    </row>
    <row r="40" spans="2:15" ht="10.5" customHeight="1" x14ac:dyDescent="0.25">
      <c r="B40" s="1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7"/>
    </row>
    <row r="41" spans="2:15" ht="6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3"/>
    </row>
    <row r="42" spans="2:15" x14ac:dyDescent="0.25">
      <c r="B42" s="15" t="str">
        <f>B32</f>
        <v>2023 ACTUAL</v>
      </c>
      <c r="C42" s="35" t="s">
        <v>48</v>
      </c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20"/>
    </row>
    <row r="43" spans="2:15" s="24" customFormat="1" x14ac:dyDescent="0.25">
      <c r="B43" s="43"/>
      <c r="C43" s="22" t="s">
        <v>23</v>
      </c>
      <c r="D43" s="22" t="s">
        <v>24</v>
      </c>
      <c r="E43" s="22" t="s">
        <v>25</v>
      </c>
      <c r="F43" s="22" t="s">
        <v>26</v>
      </c>
      <c r="G43" s="22" t="s">
        <v>27</v>
      </c>
      <c r="H43" s="22" t="s">
        <v>28</v>
      </c>
      <c r="I43" s="22" t="s">
        <v>29</v>
      </c>
      <c r="J43" s="22" t="s">
        <v>30</v>
      </c>
      <c r="K43" s="22" t="s">
        <v>31</v>
      </c>
      <c r="L43" s="22" t="s">
        <v>32</v>
      </c>
      <c r="M43" s="22" t="s">
        <v>33</v>
      </c>
      <c r="N43" s="22" t="s">
        <v>34</v>
      </c>
      <c r="O43" s="23"/>
    </row>
    <row r="44" spans="2:15" x14ac:dyDescent="0.25">
      <c r="B44" s="25" t="s">
        <v>35</v>
      </c>
      <c r="C44" s="38">
        <f t="shared" ref="C44:H49" si="16">IF(+C4=0,0,C13/C4)</f>
        <v>13.147839009287926</v>
      </c>
      <c r="D44" s="38">
        <f t="shared" si="16"/>
        <v>4.3137209824211444</v>
      </c>
      <c r="E44" s="38">
        <f t="shared" si="16"/>
        <v>3.3988441587179992</v>
      </c>
      <c r="F44" s="38">
        <f t="shared" si="16"/>
        <v>0</v>
      </c>
      <c r="G44" s="38">
        <f t="shared" si="16"/>
        <v>0</v>
      </c>
      <c r="H44" s="38">
        <f t="shared" si="16"/>
        <v>0.83758578215731128</v>
      </c>
      <c r="I44" s="38">
        <f t="shared" ref="I44:K44" si="17">IF(+I4=0,0,I13/I4)</f>
        <v>0</v>
      </c>
      <c r="J44" s="38">
        <f t="shared" si="17"/>
        <v>0</v>
      </c>
      <c r="K44" s="38">
        <f t="shared" si="17"/>
        <v>0.15603554142888101</v>
      </c>
      <c r="L44" s="38">
        <f t="shared" ref="L44:N44" si="18">IF(+L4=0,0,L13/L4)</f>
        <v>2.9455047137272938</v>
      </c>
      <c r="M44" s="38">
        <f t="shared" si="18"/>
        <v>0.30071599045346065</v>
      </c>
      <c r="N44" s="38">
        <f t="shared" si="18"/>
        <v>0.99133509578096723</v>
      </c>
      <c r="O44" s="39"/>
    </row>
    <row r="45" spans="2:15" x14ac:dyDescent="0.25">
      <c r="B45" s="25" t="s">
        <v>36</v>
      </c>
      <c r="C45" s="38">
        <f t="shared" si="16"/>
        <v>11.837160751565762</v>
      </c>
      <c r="D45" s="38">
        <f t="shared" si="16"/>
        <v>2.6174747600648138</v>
      </c>
      <c r="E45" s="38">
        <f t="shared" si="16"/>
        <v>4.4354183590576763</v>
      </c>
      <c r="F45" s="38">
        <f t="shared" si="16"/>
        <v>0.4259462090787392</v>
      </c>
      <c r="G45" s="38">
        <f t="shared" si="16"/>
        <v>0</v>
      </c>
      <c r="H45" s="38">
        <f t="shared" si="16"/>
        <v>0</v>
      </c>
      <c r="I45" s="38">
        <f t="shared" ref="I45:K45" si="19">IF(+I5=0,0,I14/I5)</f>
        <v>0</v>
      </c>
      <c r="J45" s="38">
        <f t="shared" si="19"/>
        <v>0</v>
      </c>
      <c r="K45" s="38">
        <f t="shared" si="19"/>
        <v>0</v>
      </c>
      <c r="L45" s="38">
        <f t="shared" ref="L45:N45" si="20">IF(+L5=0,0,L14/L5)</f>
        <v>5.7507987220447285</v>
      </c>
      <c r="M45" s="38">
        <f t="shared" si="20"/>
        <v>4.9659863945578229</v>
      </c>
      <c r="N45" s="38">
        <f t="shared" si="20"/>
        <v>4.1151770201760876</v>
      </c>
      <c r="O45" s="39"/>
    </row>
    <row r="46" spans="2:15" x14ac:dyDescent="0.25">
      <c r="B46" s="25" t="s">
        <v>37</v>
      </c>
      <c r="C46" s="38">
        <f t="shared" si="16"/>
        <v>2.7602268561447398</v>
      </c>
      <c r="D46" s="38">
        <f t="shared" si="16"/>
        <v>3.2603560280097859</v>
      </c>
      <c r="E46" s="38">
        <f t="shared" si="16"/>
        <v>3.5606461864406773</v>
      </c>
      <c r="F46" s="38">
        <f t="shared" si="16"/>
        <v>3.3125693396140625</v>
      </c>
      <c r="G46" s="38">
        <f t="shared" si="16"/>
        <v>3.6721215361004291</v>
      </c>
      <c r="H46" s="38">
        <f t="shared" si="16"/>
        <v>3.6020873354933047</v>
      </c>
      <c r="I46" s="38">
        <f t="shared" ref="I46:K46" si="21">IF(+I6=0,0,I15/I6)</f>
        <v>3.7068037902625375</v>
      </c>
      <c r="J46" s="38">
        <f t="shared" si="21"/>
        <v>3.7897380046730635</v>
      </c>
      <c r="K46" s="38">
        <f t="shared" si="21"/>
        <v>3.8784224168527928</v>
      </c>
      <c r="L46" s="38">
        <f t="shared" ref="L46:N46" si="22">IF(+L6=0,0,L15/L6)</f>
        <v>3.68962412475548</v>
      </c>
      <c r="M46" s="38">
        <f t="shared" si="22"/>
        <v>3.8676523308568109</v>
      </c>
      <c r="N46" s="38">
        <f t="shared" si="22"/>
        <v>0.89694249828049177</v>
      </c>
      <c r="O46" s="39"/>
    </row>
    <row r="47" spans="2:15" x14ac:dyDescent="0.25">
      <c r="B47" s="25" t="s">
        <v>38</v>
      </c>
      <c r="C47" s="38">
        <f t="shared" si="16"/>
        <v>3.926682754323819</v>
      </c>
      <c r="D47" s="38">
        <f t="shared" si="16"/>
        <v>4.4696612275896985</v>
      </c>
      <c r="E47" s="38">
        <f t="shared" si="16"/>
        <v>3.8571689249294812</v>
      </c>
      <c r="F47" s="38">
        <f t="shared" si="16"/>
        <v>5.133885526033855</v>
      </c>
      <c r="G47" s="38">
        <f t="shared" si="16"/>
        <v>4.0265009380863042</v>
      </c>
      <c r="H47" s="38">
        <f t="shared" si="16"/>
        <v>5.9906749145969904</v>
      </c>
      <c r="I47" s="38">
        <f t="shared" ref="I47:K47" si="23">IF(+I7=0,0,I16/I7)</f>
        <v>3.623565766492006</v>
      </c>
      <c r="J47" s="38">
        <f t="shared" si="23"/>
        <v>2.7854999999999999</v>
      </c>
      <c r="K47" s="38">
        <f t="shared" si="23"/>
        <v>1.0588544122058887</v>
      </c>
      <c r="L47" s="38">
        <f t="shared" ref="L47:N47" si="24">IF(+L7=0,0,L16/L7)</f>
        <v>3.2771596133335765</v>
      </c>
      <c r="M47" s="38">
        <f t="shared" si="24"/>
        <v>3.5443572990288299</v>
      </c>
      <c r="N47" s="38">
        <f t="shared" si="24"/>
        <v>4.7554446599172389</v>
      </c>
      <c r="O47" s="39"/>
    </row>
    <row r="48" spans="2:15" x14ac:dyDescent="0.25">
      <c r="B48" s="25" t="s">
        <v>39</v>
      </c>
      <c r="C48" s="38">
        <f t="shared" si="16"/>
        <v>2.561642534488255</v>
      </c>
      <c r="D48" s="38">
        <f t="shared" si="16"/>
        <v>2.4682560851549513</v>
      </c>
      <c r="E48" s="38">
        <f t="shared" si="16"/>
        <v>2.3360016729039623</v>
      </c>
      <c r="F48" s="38">
        <f t="shared" si="16"/>
        <v>2.7750760324095398</v>
      </c>
      <c r="G48" s="38">
        <f t="shared" si="16"/>
        <v>1.1908441608619338</v>
      </c>
      <c r="H48" s="38">
        <f t="shared" si="16"/>
        <v>2.2595363698008253</v>
      </c>
      <c r="I48" s="38">
        <f t="shared" ref="I48:K48" si="25">IF(+I8=0,0,I17/I8)</f>
        <v>1.9504553333511885</v>
      </c>
      <c r="J48" s="38">
        <f t="shared" si="25"/>
        <v>-4.5215989747959666</v>
      </c>
      <c r="K48" s="38">
        <f t="shared" si="25"/>
        <v>2.2340597356834206</v>
      </c>
      <c r="L48" s="38">
        <f t="shared" ref="L48:N48" si="26">IF(+L8=0,0,L17/L8)</f>
        <v>2.5724208797938983</v>
      </c>
      <c r="M48" s="38">
        <f t="shared" si="26"/>
        <v>2.4582308781535738</v>
      </c>
      <c r="N48" s="38">
        <f t="shared" si="26"/>
        <v>2.2267746514592108</v>
      </c>
      <c r="O48" s="39"/>
    </row>
    <row r="49" spans="2:15" x14ac:dyDescent="0.25">
      <c r="B49" s="28" t="s">
        <v>40</v>
      </c>
      <c r="C49" s="42">
        <f t="shared" si="16"/>
        <v>2.7908886923381182</v>
      </c>
      <c r="D49" s="42">
        <f t="shared" si="16"/>
        <v>2.6011671539037495</v>
      </c>
      <c r="E49" s="42">
        <f t="shared" si="16"/>
        <v>2.5836300997617201</v>
      </c>
      <c r="F49" s="42">
        <f t="shared" si="16"/>
        <v>2.8592897129737946</v>
      </c>
      <c r="G49" s="42">
        <f t="shared" si="16"/>
        <v>2.3261405355952789</v>
      </c>
      <c r="H49" s="42">
        <f t="shared" si="16"/>
        <v>2.3570625019002929</v>
      </c>
      <c r="I49" s="42">
        <f t="shared" ref="I49:K49" si="27">IF(+I9=0,0,I18/I9)</f>
        <v>2.6420948713973669</v>
      </c>
      <c r="J49" s="42">
        <f t="shared" si="27"/>
        <v>9.9568106826948402</v>
      </c>
      <c r="K49" s="42">
        <f t="shared" si="27"/>
        <v>2.1819515722331961</v>
      </c>
      <c r="L49" s="42">
        <f t="shared" ref="L49:N49" si="28">IF(+L9=0,0,L18/L9)</f>
        <v>2.6514282167317278</v>
      </c>
      <c r="M49" s="42">
        <f t="shared" si="28"/>
        <v>2.6017520683507667</v>
      </c>
      <c r="N49" s="42">
        <f t="shared" si="28"/>
        <v>2.6757442310575672</v>
      </c>
      <c r="O49" s="40"/>
    </row>
    <row r="50" spans="2:15" ht="6" customHeight="1" x14ac:dyDescent="0.25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20"/>
    </row>
    <row r="51" spans="2:15" x14ac:dyDescent="0.25">
      <c r="B51" s="15" t="str">
        <f>B42</f>
        <v>2023 ACTUAL</v>
      </c>
      <c r="C51" s="44" t="s">
        <v>49</v>
      </c>
      <c r="D51" s="44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0"/>
    </row>
    <row r="52" spans="2:15" s="24" customFormat="1" x14ac:dyDescent="0.25">
      <c r="B52" s="43"/>
      <c r="C52" s="22" t="s">
        <v>23</v>
      </c>
      <c r="D52" s="22" t="s">
        <v>24</v>
      </c>
      <c r="E52" s="22" t="s">
        <v>25</v>
      </c>
      <c r="F52" s="22" t="s">
        <v>26</v>
      </c>
      <c r="G52" s="22" t="s">
        <v>27</v>
      </c>
      <c r="H52" s="22" t="s">
        <v>28</v>
      </c>
      <c r="I52" s="22" t="s">
        <v>29</v>
      </c>
      <c r="J52" s="22" t="s">
        <v>30</v>
      </c>
      <c r="K52" s="22" t="s">
        <v>31</v>
      </c>
      <c r="L52" s="22" t="s">
        <v>32</v>
      </c>
      <c r="M52" s="22" t="s">
        <v>33</v>
      </c>
      <c r="N52" s="22" t="s">
        <v>34</v>
      </c>
      <c r="O52" s="23"/>
    </row>
    <row r="53" spans="2:15" x14ac:dyDescent="0.25">
      <c r="B53" s="25" t="s">
        <v>35</v>
      </c>
      <c r="C53" s="30">
        <f t="shared" ref="C53:C58" si="29">C4</f>
        <v>9690</v>
      </c>
      <c r="D53" s="30">
        <f t="shared" ref="D53:N57" si="30">D4+C53</f>
        <v>89900</v>
      </c>
      <c r="E53" s="30">
        <f t="shared" si="30"/>
        <v>202424.1</v>
      </c>
      <c r="F53" s="30">
        <f t="shared" si="30"/>
        <v>202424.1</v>
      </c>
      <c r="G53" s="30">
        <f t="shared" si="30"/>
        <v>202424.1</v>
      </c>
      <c r="H53" s="30">
        <f t="shared" si="30"/>
        <v>219473.1</v>
      </c>
      <c r="I53" s="30">
        <f t="shared" si="30"/>
        <v>219473.1</v>
      </c>
      <c r="J53" s="30">
        <f t="shared" si="30"/>
        <v>219473.1</v>
      </c>
      <c r="K53" s="30">
        <f t="shared" si="30"/>
        <v>267923.59999999998</v>
      </c>
      <c r="L53" s="30">
        <f t="shared" si="30"/>
        <v>276621.59999999998</v>
      </c>
      <c r="M53" s="30">
        <f t="shared" si="30"/>
        <v>280811.59999999998</v>
      </c>
      <c r="N53" s="30">
        <f t="shared" si="30"/>
        <v>292802.5</v>
      </c>
      <c r="O53" s="27"/>
    </row>
    <row r="54" spans="2:15" x14ac:dyDescent="0.25">
      <c r="B54" s="25" t="s">
        <v>36</v>
      </c>
      <c r="C54" s="30">
        <f t="shared" si="29"/>
        <v>479</v>
      </c>
      <c r="D54" s="30">
        <f t="shared" si="30"/>
        <v>1281.3</v>
      </c>
      <c r="E54" s="30">
        <f t="shared" si="30"/>
        <v>1896.8</v>
      </c>
      <c r="F54" s="30">
        <f t="shared" si="30"/>
        <v>6827</v>
      </c>
      <c r="G54" s="30">
        <f t="shared" si="30"/>
        <v>6827</v>
      </c>
      <c r="H54" s="30">
        <f t="shared" si="30"/>
        <v>6827</v>
      </c>
      <c r="I54" s="30">
        <f t="shared" si="30"/>
        <v>6827</v>
      </c>
      <c r="J54" s="30">
        <f t="shared" si="30"/>
        <v>6827</v>
      </c>
      <c r="K54" s="30">
        <f t="shared" si="30"/>
        <v>6827</v>
      </c>
      <c r="L54" s="30">
        <f t="shared" si="30"/>
        <v>7265.2</v>
      </c>
      <c r="M54" s="30">
        <f t="shared" si="30"/>
        <v>10352.200000000001</v>
      </c>
      <c r="N54" s="30">
        <f t="shared" si="30"/>
        <v>58067.100000000006</v>
      </c>
      <c r="O54" s="27"/>
    </row>
    <row r="55" spans="2:15" x14ac:dyDescent="0.25">
      <c r="B55" s="25" t="s">
        <v>37</v>
      </c>
      <c r="C55" s="30">
        <f t="shared" si="29"/>
        <v>4637.2999999999993</v>
      </c>
      <c r="D55" s="30">
        <f t="shared" si="30"/>
        <v>7007.9</v>
      </c>
      <c r="E55" s="30">
        <f t="shared" si="30"/>
        <v>9273.5</v>
      </c>
      <c r="F55" s="30">
        <f t="shared" si="30"/>
        <v>20270.099999999999</v>
      </c>
      <c r="G55" s="30">
        <f t="shared" si="30"/>
        <v>72462</v>
      </c>
      <c r="H55" s="30">
        <f t="shared" si="30"/>
        <v>93388.2</v>
      </c>
      <c r="I55" s="30">
        <f t="shared" si="30"/>
        <v>471071.8</v>
      </c>
      <c r="J55" s="30">
        <f t="shared" si="30"/>
        <v>563901.69999999995</v>
      </c>
      <c r="K55" s="30">
        <f t="shared" si="30"/>
        <v>591795</v>
      </c>
      <c r="L55" s="30">
        <f t="shared" si="30"/>
        <v>723072.6</v>
      </c>
      <c r="M55" s="30">
        <f t="shared" si="30"/>
        <v>803965.6</v>
      </c>
      <c r="N55" s="30">
        <f t="shared" si="30"/>
        <v>935834.7</v>
      </c>
      <c r="O55" s="27"/>
    </row>
    <row r="56" spans="2:15" x14ac:dyDescent="0.25">
      <c r="B56" s="25" t="s">
        <v>38</v>
      </c>
      <c r="C56" s="30">
        <f t="shared" si="29"/>
        <v>335288.09999999998</v>
      </c>
      <c r="D56" s="30">
        <f t="shared" si="30"/>
        <v>352668.5</v>
      </c>
      <c r="E56" s="30">
        <f t="shared" si="30"/>
        <v>471041.2</v>
      </c>
      <c r="F56" s="30">
        <f t="shared" si="30"/>
        <v>485975.60000000003</v>
      </c>
      <c r="G56" s="30">
        <f t="shared" si="30"/>
        <v>488107.60000000003</v>
      </c>
      <c r="H56" s="30">
        <f t="shared" si="30"/>
        <v>496772.4</v>
      </c>
      <c r="I56" s="30">
        <f t="shared" si="30"/>
        <v>533987.4</v>
      </c>
      <c r="J56" s="30">
        <f t="shared" si="30"/>
        <v>535987.4</v>
      </c>
      <c r="K56" s="30">
        <f t="shared" si="30"/>
        <v>591986.6</v>
      </c>
      <c r="L56" s="30">
        <f t="shared" si="30"/>
        <v>745379.8</v>
      </c>
      <c r="M56" s="30">
        <f t="shared" si="30"/>
        <v>902715.8</v>
      </c>
      <c r="N56" s="30">
        <f t="shared" si="30"/>
        <v>1451019.1</v>
      </c>
      <c r="O56" s="27"/>
    </row>
    <row r="57" spans="2:15" x14ac:dyDescent="0.25">
      <c r="B57" s="25" t="s">
        <v>39</v>
      </c>
      <c r="C57" s="30">
        <f t="shared" si="29"/>
        <v>2117235.2999999998</v>
      </c>
      <c r="D57" s="30">
        <f t="shared" si="30"/>
        <v>3406931.3</v>
      </c>
      <c r="E57" s="30">
        <f t="shared" si="30"/>
        <v>4399696</v>
      </c>
      <c r="F57" s="30">
        <f t="shared" si="30"/>
        <v>5054416.8</v>
      </c>
      <c r="G57" s="30">
        <f t="shared" si="30"/>
        <v>5126886.3999999994</v>
      </c>
      <c r="H57" s="30">
        <f t="shared" si="30"/>
        <v>5474922.3999999994</v>
      </c>
      <c r="I57" s="30">
        <f t="shared" si="30"/>
        <v>6113388.6999999993</v>
      </c>
      <c r="J57" s="30">
        <f t="shared" si="30"/>
        <v>6083111.7999999989</v>
      </c>
      <c r="K57" s="30">
        <f t="shared" si="30"/>
        <v>8193126.9999999991</v>
      </c>
      <c r="L57" s="30">
        <f t="shared" si="30"/>
        <v>11182606.699999999</v>
      </c>
      <c r="M57" s="30">
        <f t="shared" si="30"/>
        <v>12913119.5</v>
      </c>
      <c r="N57" s="30">
        <f t="shared" si="30"/>
        <v>15038480.5</v>
      </c>
      <c r="O57" s="27"/>
    </row>
    <row r="58" spans="2:15" x14ac:dyDescent="0.25">
      <c r="B58" s="28" t="s">
        <v>40</v>
      </c>
      <c r="C58" s="29">
        <f t="shared" si="29"/>
        <v>2467329.6999999997</v>
      </c>
      <c r="D58" s="29">
        <f t="shared" ref="D58:N58" si="31">IF(+D9=0,0,D9+C58)</f>
        <v>3857789</v>
      </c>
      <c r="E58" s="29">
        <f t="shared" si="31"/>
        <v>5084331.5999999996</v>
      </c>
      <c r="F58" s="29">
        <f t="shared" si="31"/>
        <v>5769913.5999999996</v>
      </c>
      <c r="G58" s="29">
        <f t="shared" si="31"/>
        <v>5896707.0999999996</v>
      </c>
      <c r="H58" s="29">
        <f t="shared" si="31"/>
        <v>6291383.0999999996</v>
      </c>
      <c r="I58" s="29">
        <f t="shared" si="31"/>
        <v>7344748</v>
      </c>
      <c r="J58" s="29">
        <f t="shared" si="31"/>
        <v>7409301</v>
      </c>
      <c r="K58" s="29">
        <f t="shared" si="31"/>
        <v>9651659.1999999993</v>
      </c>
      <c r="L58" s="29">
        <f t="shared" si="31"/>
        <v>12934945.899999999</v>
      </c>
      <c r="M58" s="29">
        <f t="shared" si="31"/>
        <v>14910964.699999999</v>
      </c>
      <c r="N58" s="29">
        <f t="shared" si="31"/>
        <v>17776203.899999999</v>
      </c>
      <c r="O58" s="27"/>
    </row>
    <row r="59" spans="2:15" ht="5.25" customHeight="1" x14ac:dyDescent="0.2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20"/>
    </row>
    <row r="60" spans="2:15" x14ac:dyDescent="0.25">
      <c r="B60" s="15" t="str">
        <f>B51</f>
        <v>2023 ACTUAL</v>
      </c>
      <c r="C60" s="35" t="s">
        <v>50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20"/>
    </row>
    <row r="61" spans="2:15" s="24" customFormat="1" x14ac:dyDescent="0.25">
      <c r="B61" s="43" t="s">
        <v>51</v>
      </c>
      <c r="C61" s="22" t="s">
        <v>23</v>
      </c>
      <c r="D61" s="22" t="s">
        <v>24</v>
      </c>
      <c r="E61" s="22" t="s">
        <v>25</v>
      </c>
      <c r="F61" s="22" t="s">
        <v>26</v>
      </c>
      <c r="G61" s="22" t="s">
        <v>27</v>
      </c>
      <c r="H61" s="22" t="s">
        <v>28</v>
      </c>
      <c r="I61" s="22" t="s">
        <v>29</v>
      </c>
      <c r="J61" s="22" t="s">
        <v>30</v>
      </c>
      <c r="K61" s="22" t="s">
        <v>31</v>
      </c>
      <c r="L61" s="22" t="s">
        <v>32</v>
      </c>
      <c r="M61" s="22" t="s">
        <v>33</v>
      </c>
      <c r="N61" s="22" t="s">
        <v>34</v>
      </c>
      <c r="O61" s="23"/>
    </row>
    <row r="62" spans="2:15" x14ac:dyDescent="0.25">
      <c r="B62" s="25" t="s">
        <v>35</v>
      </c>
      <c r="C62" s="30">
        <f t="shared" ref="C62:C67" si="32">C13</f>
        <v>127402.56</v>
      </c>
      <c r="D62" s="30">
        <f t="shared" ref="D62:N66" si="33">C62+D13</f>
        <v>473406.12</v>
      </c>
      <c r="E62" s="30">
        <f t="shared" si="33"/>
        <v>855858</v>
      </c>
      <c r="F62" s="30">
        <f t="shared" si="33"/>
        <v>884037.06</v>
      </c>
      <c r="G62" s="30">
        <f t="shared" si="33"/>
        <v>889917.06</v>
      </c>
      <c r="H62" s="30">
        <f t="shared" si="33"/>
        <v>904197.06</v>
      </c>
      <c r="I62" s="30">
        <f t="shared" si="33"/>
        <v>904197.06</v>
      </c>
      <c r="J62" s="30">
        <f t="shared" si="33"/>
        <v>1050357.06</v>
      </c>
      <c r="K62" s="30">
        <f t="shared" si="33"/>
        <v>1057917.06</v>
      </c>
      <c r="L62" s="30">
        <f t="shared" si="33"/>
        <v>1083537.06</v>
      </c>
      <c r="M62" s="30">
        <f t="shared" si="33"/>
        <v>1084797.06</v>
      </c>
      <c r="N62" s="30">
        <f t="shared" si="33"/>
        <v>1096684.06</v>
      </c>
      <c r="O62" s="27"/>
    </row>
    <row r="63" spans="2:15" x14ac:dyDescent="0.25">
      <c r="B63" s="25" t="s">
        <v>36</v>
      </c>
      <c r="C63" s="30">
        <f t="shared" si="32"/>
        <v>5670</v>
      </c>
      <c r="D63" s="30">
        <f t="shared" si="33"/>
        <v>7770</v>
      </c>
      <c r="E63" s="30">
        <f t="shared" si="33"/>
        <v>10500</v>
      </c>
      <c r="F63" s="30">
        <f t="shared" si="33"/>
        <v>12600</v>
      </c>
      <c r="G63" s="30">
        <f t="shared" si="33"/>
        <v>15120</v>
      </c>
      <c r="H63" s="30">
        <f t="shared" si="33"/>
        <v>17430</v>
      </c>
      <c r="I63" s="30">
        <f t="shared" si="33"/>
        <v>20370</v>
      </c>
      <c r="J63" s="30">
        <f t="shared" si="33"/>
        <v>22680</v>
      </c>
      <c r="K63" s="30">
        <f t="shared" si="33"/>
        <v>26460</v>
      </c>
      <c r="L63" s="30">
        <f t="shared" si="33"/>
        <v>28980</v>
      </c>
      <c r="M63" s="30">
        <f t="shared" si="33"/>
        <v>44310</v>
      </c>
      <c r="N63" s="30">
        <f t="shared" si="33"/>
        <v>240665.26</v>
      </c>
      <c r="O63" s="27"/>
    </row>
    <row r="64" spans="2:15" x14ac:dyDescent="0.25">
      <c r="B64" s="25" t="s">
        <v>37</v>
      </c>
      <c r="C64" s="30">
        <f t="shared" si="32"/>
        <v>12800</v>
      </c>
      <c r="D64" s="30">
        <f t="shared" si="33"/>
        <v>20529</v>
      </c>
      <c r="E64" s="30">
        <f t="shared" si="33"/>
        <v>28596</v>
      </c>
      <c r="F64" s="30">
        <f t="shared" si="33"/>
        <v>65023</v>
      </c>
      <c r="G64" s="30">
        <f t="shared" si="33"/>
        <v>256678</v>
      </c>
      <c r="H64" s="30">
        <f t="shared" si="33"/>
        <v>332056</v>
      </c>
      <c r="I64" s="30">
        <f t="shared" si="33"/>
        <v>1732055</v>
      </c>
      <c r="J64" s="30">
        <f t="shared" si="33"/>
        <v>2083856</v>
      </c>
      <c r="K64" s="30">
        <f t="shared" si="33"/>
        <v>2192038</v>
      </c>
      <c r="L64" s="30">
        <f t="shared" si="33"/>
        <v>2676403</v>
      </c>
      <c r="M64" s="30">
        <f t="shared" si="33"/>
        <v>2989269</v>
      </c>
      <c r="N64" s="30">
        <f t="shared" si="33"/>
        <v>3107548</v>
      </c>
      <c r="O64" s="27"/>
    </row>
    <row r="65" spans="2:15" x14ac:dyDescent="0.25">
      <c r="B65" s="25" t="s">
        <v>38</v>
      </c>
      <c r="C65" s="30">
        <f t="shared" si="32"/>
        <v>1316570</v>
      </c>
      <c r="D65" s="30">
        <f t="shared" si="33"/>
        <v>1394254.5</v>
      </c>
      <c r="E65" s="30">
        <f t="shared" si="33"/>
        <v>1850838</v>
      </c>
      <c r="F65" s="30">
        <f t="shared" si="33"/>
        <v>1927509.5</v>
      </c>
      <c r="G65" s="30">
        <f t="shared" si="33"/>
        <v>1936094</v>
      </c>
      <c r="H65" s="30">
        <f t="shared" si="33"/>
        <v>1988002</v>
      </c>
      <c r="I65" s="30">
        <f t="shared" si="33"/>
        <v>2122853</v>
      </c>
      <c r="J65" s="30">
        <f t="shared" si="33"/>
        <v>2128424</v>
      </c>
      <c r="K65" s="30">
        <f t="shared" si="33"/>
        <v>2187719</v>
      </c>
      <c r="L65" s="30">
        <f t="shared" si="33"/>
        <v>2690413</v>
      </c>
      <c r="M65" s="30">
        <f t="shared" si="33"/>
        <v>3248068</v>
      </c>
      <c r="N65" s="30">
        <f t="shared" si="33"/>
        <v>5855494</v>
      </c>
      <c r="O65" s="27"/>
    </row>
    <row r="66" spans="2:15" x14ac:dyDescent="0.25">
      <c r="B66" s="25" t="s">
        <v>39</v>
      </c>
      <c r="C66" s="30">
        <f t="shared" si="32"/>
        <v>5423600</v>
      </c>
      <c r="D66" s="30">
        <f t="shared" si="33"/>
        <v>8606900</v>
      </c>
      <c r="E66" s="30">
        <f t="shared" si="33"/>
        <v>10926000</v>
      </c>
      <c r="F66" s="30">
        <f t="shared" si="33"/>
        <v>12742900</v>
      </c>
      <c r="G66" s="30">
        <f t="shared" si="33"/>
        <v>12829200</v>
      </c>
      <c r="H66" s="30">
        <f t="shared" si="33"/>
        <v>13615600</v>
      </c>
      <c r="I66" s="30">
        <f t="shared" si="33"/>
        <v>14860900</v>
      </c>
      <c r="J66" s="30">
        <f t="shared" si="33"/>
        <v>14997800</v>
      </c>
      <c r="K66" s="30">
        <f t="shared" si="33"/>
        <v>19711700</v>
      </c>
      <c r="L66" s="30">
        <f t="shared" si="33"/>
        <v>27401900</v>
      </c>
      <c r="M66" s="30">
        <f t="shared" si="33"/>
        <v>31655900</v>
      </c>
      <c r="N66" s="30">
        <f t="shared" si="33"/>
        <v>36388600</v>
      </c>
      <c r="O66" s="27"/>
    </row>
    <row r="67" spans="2:15" x14ac:dyDescent="0.25">
      <c r="B67" s="28" t="s">
        <v>40</v>
      </c>
      <c r="C67" s="29">
        <f t="shared" si="32"/>
        <v>6886042.5600000005</v>
      </c>
      <c r="D67" s="29">
        <f t="shared" ref="D67:N67" si="34">IF(+D18=0,0,C67+D18)</f>
        <v>10502859.620000001</v>
      </c>
      <c r="E67" s="29">
        <f t="shared" si="34"/>
        <v>13671792</v>
      </c>
      <c r="F67" s="29">
        <f t="shared" si="34"/>
        <v>15632069.560000001</v>
      </c>
      <c r="G67" s="29">
        <f t="shared" si="34"/>
        <v>15927009.060000001</v>
      </c>
      <c r="H67" s="29">
        <f t="shared" si="34"/>
        <v>16857285.060000002</v>
      </c>
      <c r="I67" s="29">
        <f t="shared" si="34"/>
        <v>19640375.060000002</v>
      </c>
      <c r="J67" s="29">
        <f t="shared" si="34"/>
        <v>20283117.060000002</v>
      </c>
      <c r="K67" s="29">
        <f t="shared" si="34"/>
        <v>25175834.060000002</v>
      </c>
      <c r="L67" s="29">
        <f t="shared" si="34"/>
        <v>33881233.060000002</v>
      </c>
      <c r="M67" s="29">
        <f t="shared" si="34"/>
        <v>39022344.060000002</v>
      </c>
      <c r="N67" s="29">
        <f t="shared" si="34"/>
        <v>46688991.32</v>
      </c>
      <c r="O67" s="27"/>
    </row>
    <row r="68" spans="2:15" ht="4.5" customHeight="1" x14ac:dyDescent="0.2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20"/>
    </row>
    <row r="69" spans="2:15" x14ac:dyDescent="0.25">
      <c r="B69" s="15" t="str">
        <f>B60</f>
        <v>2023 ACTUAL</v>
      </c>
      <c r="C69" s="35" t="s">
        <v>52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20"/>
    </row>
    <row r="70" spans="2:15" s="24" customFormat="1" x14ac:dyDescent="0.25">
      <c r="B70" s="43"/>
      <c r="C70" s="22" t="s">
        <v>23</v>
      </c>
      <c r="D70" s="22" t="s">
        <v>24</v>
      </c>
      <c r="E70" s="22" t="s">
        <v>25</v>
      </c>
      <c r="F70" s="22" t="s">
        <v>26</v>
      </c>
      <c r="G70" s="22" t="s">
        <v>27</v>
      </c>
      <c r="H70" s="22" t="s">
        <v>28</v>
      </c>
      <c r="I70" s="22" t="s">
        <v>29</v>
      </c>
      <c r="J70" s="22" t="s">
        <v>30</v>
      </c>
      <c r="K70" s="22" t="s">
        <v>31</v>
      </c>
      <c r="L70" s="22" t="s">
        <v>32</v>
      </c>
      <c r="M70" s="22" t="s">
        <v>33</v>
      </c>
      <c r="N70" s="22" t="s">
        <v>34</v>
      </c>
      <c r="O70" s="23"/>
    </row>
    <row r="71" spans="2:15" x14ac:dyDescent="0.25">
      <c r="B71" s="25" t="s">
        <v>35</v>
      </c>
      <c r="C71" s="38">
        <f t="shared" ref="C71:C76" si="35">C22</f>
        <v>14596.52</v>
      </c>
      <c r="D71" s="38">
        <f t="shared" ref="D71:N75" si="36">C71+D22</f>
        <v>135420.86543021793</v>
      </c>
      <c r="E71" s="38">
        <f t="shared" si="36"/>
        <v>301630.20603781875</v>
      </c>
      <c r="F71" s="38">
        <f t="shared" si="36"/>
        <v>301630.20603781875</v>
      </c>
      <c r="G71" s="38">
        <f t="shared" si="36"/>
        <v>301630.20603781875</v>
      </c>
      <c r="H71" s="38">
        <f t="shared" si="36"/>
        <v>326813.28603781876</v>
      </c>
      <c r="I71" s="38">
        <f t="shared" si="36"/>
        <v>326813.28603781876</v>
      </c>
      <c r="J71" s="38">
        <f t="shared" si="36"/>
        <v>326813.28603781876</v>
      </c>
      <c r="K71" s="38">
        <f t="shared" si="36"/>
        <v>397547.14603781875</v>
      </c>
      <c r="L71" s="38">
        <f t="shared" si="36"/>
        <v>410245.53603781876</v>
      </c>
      <c r="M71" s="38">
        <f t="shared" si="36"/>
        <v>416358.58857858926</v>
      </c>
      <c r="N71" s="38">
        <f t="shared" si="36"/>
        <v>433967.81857858924</v>
      </c>
      <c r="O71" s="40"/>
    </row>
    <row r="72" spans="2:15" x14ac:dyDescent="0.25">
      <c r="B72" s="25" t="s">
        <v>36</v>
      </c>
      <c r="C72" s="38">
        <f t="shared" si="35"/>
        <v>663.44</v>
      </c>
      <c r="D72" s="38">
        <f t="shared" si="36"/>
        <v>1774.66</v>
      </c>
      <c r="E72" s="38">
        <f t="shared" si="36"/>
        <v>2627.16</v>
      </c>
      <c r="F72" s="38">
        <f t="shared" si="36"/>
        <v>9455.7335099999982</v>
      </c>
      <c r="G72" s="38">
        <f t="shared" si="36"/>
        <v>9455.7335099999982</v>
      </c>
      <c r="H72" s="38">
        <f t="shared" si="36"/>
        <v>9455.7335099999982</v>
      </c>
      <c r="I72" s="38">
        <f t="shared" si="36"/>
        <v>9455.7335099999982</v>
      </c>
      <c r="J72" s="38">
        <f t="shared" si="36"/>
        <v>9455.7335099999982</v>
      </c>
      <c r="K72" s="38">
        <f t="shared" si="36"/>
        <v>9455.7335099999982</v>
      </c>
      <c r="L72" s="38">
        <f t="shared" si="36"/>
        <v>10067.223509999998</v>
      </c>
      <c r="M72" s="38">
        <f t="shared" si="36"/>
        <v>14580.97350999998</v>
      </c>
      <c r="N72" s="38">
        <f t="shared" si="36"/>
        <v>83409.713509999987</v>
      </c>
      <c r="O72" s="40"/>
    </row>
    <row r="73" spans="2:15" x14ac:dyDescent="0.25">
      <c r="B73" s="25" t="s">
        <v>37</v>
      </c>
      <c r="C73" s="38">
        <f t="shared" si="35"/>
        <v>7731.14</v>
      </c>
      <c r="D73" s="38">
        <f t="shared" si="36"/>
        <v>11683.331732909995</v>
      </c>
      <c r="E73" s="38">
        <f t="shared" si="36"/>
        <v>15319.212713943351</v>
      </c>
      <c r="F73" s="38">
        <f t="shared" si="36"/>
        <v>32966.776325943349</v>
      </c>
      <c r="G73" s="38">
        <f t="shared" si="36"/>
        <v>107698.26441220968</v>
      </c>
      <c r="H73" s="38">
        <f t="shared" si="36"/>
        <v>141383.34497158616</v>
      </c>
      <c r="I73" s="38">
        <f t="shared" si="36"/>
        <v>609952.72217181406</v>
      </c>
      <c r="J73" s="38">
        <f t="shared" si="36"/>
        <v>728206.87217181409</v>
      </c>
      <c r="K73" s="38">
        <f t="shared" si="36"/>
        <v>763739.59047537216</v>
      </c>
      <c r="L73" s="38">
        <f t="shared" si="36"/>
        <v>955225.06098028319</v>
      </c>
      <c r="M73" s="38">
        <f t="shared" si="36"/>
        <v>1075224.1618263186</v>
      </c>
      <c r="N73" s="38">
        <f t="shared" si="36"/>
        <v>1270780.7718263185</v>
      </c>
      <c r="O73" s="40"/>
    </row>
    <row r="74" spans="2:15" x14ac:dyDescent="0.25">
      <c r="B74" s="25" t="s">
        <v>38</v>
      </c>
      <c r="C74" s="38">
        <f t="shared" si="35"/>
        <v>511109.85</v>
      </c>
      <c r="D74" s="38">
        <f t="shared" si="36"/>
        <v>537547.00263599993</v>
      </c>
      <c r="E74" s="38">
        <f t="shared" si="36"/>
        <v>708356.43263599998</v>
      </c>
      <c r="F74" s="38">
        <f t="shared" si="36"/>
        <v>729722.78002800001</v>
      </c>
      <c r="G74" s="38">
        <f t="shared" si="36"/>
        <v>732772.99002799997</v>
      </c>
      <c r="H74" s="38">
        <f t="shared" si="36"/>
        <v>745169.54323130148</v>
      </c>
      <c r="I74" s="38">
        <f t="shared" si="36"/>
        <v>796440.65323130146</v>
      </c>
      <c r="J74" s="38">
        <f t="shared" si="36"/>
        <v>799196.05323130148</v>
      </c>
      <c r="K74" s="38">
        <f t="shared" si="36"/>
        <v>876346.14323130145</v>
      </c>
      <c r="L74" s="38">
        <f t="shared" si="36"/>
        <v>1091805.3132313015</v>
      </c>
      <c r="M74" s="38">
        <f t="shared" si="36"/>
        <v>1313605.0232313015</v>
      </c>
      <c r="N74" s="38">
        <f t="shared" si="36"/>
        <v>2056205.0932313015</v>
      </c>
      <c r="O74" s="40"/>
    </row>
    <row r="75" spans="2:15" x14ac:dyDescent="0.25">
      <c r="B75" s="25" t="s">
        <v>39</v>
      </c>
      <c r="C75" s="38">
        <f t="shared" si="35"/>
        <v>1026587.03</v>
      </c>
      <c r="D75" s="38">
        <f t="shared" si="36"/>
        <v>1662881.26</v>
      </c>
      <c r="E75" s="38">
        <f t="shared" si="36"/>
        <v>2139016.2400000002</v>
      </c>
      <c r="F75" s="38">
        <f t="shared" si="36"/>
        <v>2503162.2200000002</v>
      </c>
      <c r="G75" s="38">
        <f t="shared" si="36"/>
        <v>2537690.1700000004</v>
      </c>
      <c r="H75" s="38">
        <f t="shared" si="36"/>
        <v>2707232.1000000006</v>
      </c>
      <c r="I75" s="38">
        <f t="shared" si="36"/>
        <v>3024990.2900000005</v>
      </c>
      <c r="J75" s="38">
        <f t="shared" si="36"/>
        <v>3010364.3700000006</v>
      </c>
      <c r="K75" s="38">
        <f t="shared" si="36"/>
        <v>4226811.5200000005</v>
      </c>
      <c r="L75" s="38">
        <f t="shared" si="36"/>
        <v>5736945.6699999999</v>
      </c>
      <c r="M75" s="38">
        <f t="shared" si="36"/>
        <v>6612859.3599999994</v>
      </c>
      <c r="N75" s="38">
        <f t="shared" si="36"/>
        <v>7619743.9699999988</v>
      </c>
      <c r="O75" s="40"/>
    </row>
    <row r="76" spans="2:15" x14ac:dyDescent="0.25">
      <c r="B76" s="28" t="s">
        <v>40</v>
      </c>
      <c r="C76" s="42">
        <f t="shared" si="35"/>
        <v>1560687.98</v>
      </c>
      <c r="D76" s="42">
        <f t="shared" ref="D76:N76" si="37">IF(+D27=0,0,C76+D27)</f>
        <v>2349307.1197991278</v>
      </c>
      <c r="E76" s="42">
        <f t="shared" si="37"/>
        <v>3166949.2513877619</v>
      </c>
      <c r="F76" s="42">
        <f t="shared" si="37"/>
        <v>3576937.7159017618</v>
      </c>
      <c r="G76" s="42">
        <f t="shared" si="37"/>
        <v>3689247.3639880279</v>
      </c>
      <c r="H76" s="42">
        <f t="shared" si="37"/>
        <v>3930054.0077507058</v>
      </c>
      <c r="I76" s="42">
        <f t="shared" si="37"/>
        <v>4767652.6849509338</v>
      </c>
      <c r="J76" s="42">
        <f t="shared" si="37"/>
        <v>4874036.3149509337</v>
      </c>
      <c r="K76" s="42">
        <f t="shared" si="37"/>
        <v>6273900.1332544917</v>
      </c>
      <c r="L76" s="42">
        <f t="shared" si="37"/>
        <v>8204288.8037594026</v>
      </c>
      <c r="M76" s="42">
        <f t="shared" si="37"/>
        <v>9432628.1071462091</v>
      </c>
      <c r="N76" s="42">
        <f t="shared" si="37"/>
        <v>11464107.367146209</v>
      </c>
      <c r="O76" s="40"/>
    </row>
    <row r="77" spans="2:15" ht="5.25" customHeight="1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3"/>
    </row>
    <row r="78" spans="2:15" x14ac:dyDescent="0.25">
      <c r="B78" s="15" t="str">
        <f>B69</f>
        <v>2023 ACTUAL</v>
      </c>
      <c r="C78" s="35" t="s">
        <v>53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20"/>
    </row>
    <row r="79" spans="2:15" s="24" customFormat="1" x14ac:dyDescent="0.25">
      <c r="B79" s="43" t="s">
        <v>51</v>
      </c>
      <c r="C79" s="22" t="s">
        <v>23</v>
      </c>
      <c r="D79" s="22" t="s">
        <v>24</v>
      </c>
      <c r="E79" s="22" t="s">
        <v>25</v>
      </c>
      <c r="F79" s="22" t="s">
        <v>26</v>
      </c>
      <c r="G79" s="22" t="s">
        <v>27</v>
      </c>
      <c r="H79" s="22" t="s">
        <v>28</v>
      </c>
      <c r="I79" s="22" t="s">
        <v>29</v>
      </c>
      <c r="J79" s="22" t="s">
        <v>30</v>
      </c>
      <c r="K79" s="22" t="s">
        <v>31</v>
      </c>
      <c r="L79" s="22" t="s">
        <v>32</v>
      </c>
      <c r="M79" s="22" t="s">
        <v>33</v>
      </c>
      <c r="N79" s="22" t="s">
        <v>34</v>
      </c>
      <c r="O79" s="23"/>
    </row>
    <row r="80" spans="2:15" x14ac:dyDescent="0.25">
      <c r="B80" s="25" t="s">
        <v>35</v>
      </c>
      <c r="C80" s="38">
        <f t="shared" ref="C80:H85" si="38">IF(+C53=0,0,(C71/C53)*100)</f>
        <v>150.63488132094943</v>
      </c>
      <c r="D80" s="38">
        <f t="shared" si="38"/>
        <v>150.63500047855166</v>
      </c>
      <c r="E80" s="38">
        <f t="shared" si="38"/>
        <v>149.0090389621684</v>
      </c>
      <c r="F80" s="38">
        <f t="shared" si="38"/>
        <v>149.0090389621684</v>
      </c>
      <c r="G80" s="38">
        <f t="shared" si="38"/>
        <v>149.0090389621684</v>
      </c>
      <c r="H80" s="38">
        <f t="shared" si="38"/>
        <v>148.90812862160271</v>
      </c>
      <c r="I80" s="38">
        <f t="shared" ref="I80:K80" si="39">IF(+I53=0,0,(I71/I53)*100)</f>
        <v>148.90812862160271</v>
      </c>
      <c r="J80" s="38">
        <f t="shared" si="39"/>
        <v>148.90812862160271</v>
      </c>
      <c r="K80" s="38">
        <f t="shared" si="39"/>
        <v>148.38078692501099</v>
      </c>
      <c r="L80" s="38">
        <f t="shared" ref="L80:N80" si="40">IF(+L53=0,0,(L71/L53)*100)</f>
        <v>148.30567679379297</v>
      </c>
      <c r="M80" s="38">
        <f t="shared" si="40"/>
        <v>148.26972553077911</v>
      </c>
      <c r="N80" s="38">
        <f t="shared" si="40"/>
        <v>148.21178732373843</v>
      </c>
      <c r="O80" s="39"/>
    </row>
    <row r="81" spans="2:15" x14ac:dyDescent="0.25">
      <c r="B81" s="25" t="s">
        <v>36</v>
      </c>
      <c r="C81" s="38">
        <f t="shared" si="38"/>
        <v>138.50521920668061</v>
      </c>
      <c r="D81" s="38">
        <f t="shared" si="38"/>
        <v>138.50464372122065</v>
      </c>
      <c r="E81" s="38">
        <f t="shared" si="38"/>
        <v>138.50485027414592</v>
      </c>
      <c r="F81" s="38">
        <f t="shared" si="38"/>
        <v>138.50495840046869</v>
      </c>
      <c r="G81" s="38">
        <f t="shared" si="38"/>
        <v>138.50495840046869</v>
      </c>
      <c r="H81" s="38">
        <f t="shared" si="38"/>
        <v>138.50495840046869</v>
      </c>
      <c r="I81" s="38">
        <f t="shared" ref="I81:K81" si="41">IF(+I54=0,0,(I72/I54)*100)</f>
        <v>138.50495840046869</v>
      </c>
      <c r="J81" s="38">
        <f t="shared" si="41"/>
        <v>138.50495840046869</v>
      </c>
      <c r="K81" s="38">
        <f t="shared" si="41"/>
        <v>138.50495840046869</v>
      </c>
      <c r="L81" s="38">
        <f t="shared" ref="L81:N81" si="42">IF(+L54=0,0,(L72/L54)*100)</f>
        <v>138.56774087430489</v>
      </c>
      <c r="M81" s="38">
        <f t="shared" si="42"/>
        <v>140.84903218639496</v>
      </c>
      <c r="N81" s="38">
        <f t="shared" si="42"/>
        <v>143.6436700127955</v>
      </c>
      <c r="O81" s="39"/>
    </row>
    <row r="82" spans="2:15" x14ac:dyDescent="0.25">
      <c r="B82" s="25" t="s">
        <v>37</v>
      </c>
      <c r="C82" s="38">
        <f t="shared" si="38"/>
        <v>166.71640825480347</v>
      </c>
      <c r="D82" s="38">
        <f t="shared" si="38"/>
        <v>166.71658746429026</v>
      </c>
      <c r="E82" s="38">
        <f t="shared" si="38"/>
        <v>165.19342981553189</v>
      </c>
      <c r="F82" s="38">
        <f t="shared" si="38"/>
        <v>162.63746269600719</v>
      </c>
      <c r="G82" s="38">
        <f t="shared" si="38"/>
        <v>148.62723139329538</v>
      </c>
      <c r="H82" s="38">
        <f t="shared" si="38"/>
        <v>151.39315777752026</v>
      </c>
      <c r="I82" s="38">
        <f t="shared" ref="I82:K82" si="43">IF(+I55=0,0,(I73/I55)*100)</f>
        <v>129.48190109699075</v>
      </c>
      <c r="J82" s="38">
        <f t="shared" si="43"/>
        <v>129.13720107100477</v>
      </c>
      <c r="K82" s="38">
        <f t="shared" si="43"/>
        <v>129.05475552773717</v>
      </c>
      <c r="L82" s="38">
        <f t="shared" ref="L82:N82" si="44">IF(+L55=0,0,(L73/L55)*100)</f>
        <v>132.10638336735249</v>
      </c>
      <c r="M82" s="38">
        <f t="shared" si="44"/>
        <v>133.74007069784065</v>
      </c>
      <c r="N82" s="38">
        <f t="shared" si="44"/>
        <v>135.79115754377545</v>
      </c>
      <c r="O82" s="39"/>
    </row>
    <row r="83" spans="2:15" x14ac:dyDescent="0.25">
      <c r="B83" s="25" t="s">
        <v>38</v>
      </c>
      <c r="C83" s="38">
        <f t="shared" si="38"/>
        <v>152.43900693165074</v>
      </c>
      <c r="D83" s="38">
        <f t="shared" si="38"/>
        <v>152.42274335133416</v>
      </c>
      <c r="E83" s="38">
        <f t="shared" si="38"/>
        <v>150.38099271061637</v>
      </c>
      <c r="F83" s="38">
        <f t="shared" si="38"/>
        <v>150.15625887966391</v>
      </c>
      <c r="G83" s="38">
        <f t="shared" si="38"/>
        <v>150.12529819818417</v>
      </c>
      <c r="H83" s="38">
        <f t="shared" si="38"/>
        <v>150.0022028662022</v>
      </c>
      <c r="I83" s="38">
        <f t="shared" ref="I83:K83" si="45">IF(+I56=0,0,(I74/I56)*100)</f>
        <v>149.14970900648618</v>
      </c>
      <c r="J83" s="38">
        <f t="shared" si="45"/>
        <v>149.10724640752778</v>
      </c>
      <c r="K83" s="38">
        <f t="shared" si="45"/>
        <v>148.03479390096018</v>
      </c>
      <c r="L83" s="38">
        <f t="shared" ref="L83:N83" si="46">IF(+L56=0,0,(L74/L56)*100)</f>
        <v>146.47637529636589</v>
      </c>
      <c r="M83" s="38">
        <f t="shared" si="46"/>
        <v>145.51700803633892</v>
      </c>
      <c r="N83" s="38">
        <f t="shared" si="46"/>
        <v>141.70765176222017</v>
      </c>
      <c r="O83" s="39"/>
    </row>
    <row r="84" spans="2:15" x14ac:dyDescent="0.25">
      <c r="B84" s="25" t="s">
        <v>39</v>
      </c>
      <c r="C84" s="38">
        <f t="shared" si="38"/>
        <v>48.487148783132419</v>
      </c>
      <c r="D84" s="38">
        <f t="shared" si="38"/>
        <v>48.80876993322407</v>
      </c>
      <c r="E84" s="38">
        <f t="shared" si="38"/>
        <v>48.617364472454469</v>
      </c>
      <c r="F84" s="38">
        <f t="shared" si="38"/>
        <v>49.524254113748597</v>
      </c>
      <c r="G84" s="38">
        <f t="shared" si="38"/>
        <v>49.497686744141646</v>
      </c>
      <c r="H84" s="38">
        <f t="shared" si="38"/>
        <v>49.447862493904957</v>
      </c>
      <c r="I84" s="38">
        <f t="shared" ref="I84:K84" si="47">IF(+I57=0,0,(I75/I57)*100)</f>
        <v>49.481399571403024</v>
      </c>
      <c r="J84" s="38">
        <f t="shared" si="47"/>
        <v>49.487243847795156</v>
      </c>
      <c r="K84" s="38">
        <f t="shared" si="47"/>
        <v>51.589722947050632</v>
      </c>
      <c r="L84" s="38">
        <f t="shared" ref="L84:N84" si="48">IF(+L57=0,0,(L75/L57)*100)</f>
        <v>51.302400450156227</v>
      </c>
      <c r="M84" s="38">
        <f t="shared" si="48"/>
        <v>51.210393894364557</v>
      </c>
      <c r="N84" s="38">
        <f t="shared" si="48"/>
        <v>50.668310338933509</v>
      </c>
      <c r="O84" s="39"/>
    </row>
    <row r="85" spans="2:15" x14ac:dyDescent="0.25">
      <c r="B85" s="28" t="s">
        <v>40</v>
      </c>
      <c r="C85" s="42">
        <f t="shared" si="38"/>
        <v>63.25413178465773</v>
      </c>
      <c r="D85" s="42">
        <f t="shared" si="38"/>
        <v>60.897760862481796</v>
      </c>
      <c r="E85" s="42">
        <f t="shared" si="38"/>
        <v>62.288408792765651</v>
      </c>
      <c r="F85" s="42">
        <f t="shared" si="38"/>
        <v>61.99291642602347</v>
      </c>
      <c r="G85" s="42">
        <f t="shared" si="38"/>
        <v>62.564534772093872</v>
      </c>
      <c r="H85" s="42">
        <f t="shared" si="38"/>
        <v>62.467249971643056</v>
      </c>
      <c r="I85" s="42">
        <f t="shared" ref="I85:K85" si="49">IF(+I58=0,0,(I76/I58)*100)</f>
        <v>64.912406592451291</v>
      </c>
      <c r="J85" s="42">
        <f t="shared" si="49"/>
        <v>65.782673897995693</v>
      </c>
      <c r="K85" s="42">
        <f t="shared" si="49"/>
        <v>65.003332621343418</v>
      </c>
      <c r="L85" s="42">
        <f t="shared" ref="L85:N85" si="50">IF(+L58=0,0,(L76/L58)*100)</f>
        <v>63.42731440229219</v>
      </c>
      <c r="M85" s="42">
        <f t="shared" si="50"/>
        <v>63.259677002294893</v>
      </c>
      <c r="N85" s="42">
        <f t="shared" si="50"/>
        <v>64.491313396479484</v>
      </c>
      <c r="O85" s="40"/>
    </row>
    <row r="86" spans="2:15" ht="6" customHeight="1" x14ac:dyDescent="0.2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20"/>
    </row>
    <row r="87" spans="2:15" x14ac:dyDescent="0.25">
      <c r="B87" s="15" t="str">
        <f>B78</f>
        <v>2023 ACTUAL</v>
      </c>
      <c r="C87" s="35" t="s">
        <v>54</v>
      </c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20"/>
    </row>
    <row r="88" spans="2:15" s="24" customFormat="1" x14ac:dyDescent="0.25">
      <c r="B88" s="43"/>
      <c r="C88" s="22" t="s">
        <v>23</v>
      </c>
      <c r="D88" s="22" t="s">
        <v>24</v>
      </c>
      <c r="E88" s="22" t="s">
        <v>25</v>
      </c>
      <c r="F88" s="22" t="s">
        <v>26</v>
      </c>
      <c r="G88" s="22" t="s">
        <v>27</v>
      </c>
      <c r="H88" s="22" t="s">
        <v>28</v>
      </c>
      <c r="I88" s="22" t="s">
        <v>29</v>
      </c>
      <c r="J88" s="22" t="s">
        <v>30</v>
      </c>
      <c r="K88" s="22" t="s">
        <v>31</v>
      </c>
      <c r="L88" s="22" t="s">
        <v>32</v>
      </c>
      <c r="M88" s="22" t="s">
        <v>33</v>
      </c>
      <c r="N88" s="22" t="s">
        <v>34</v>
      </c>
      <c r="O88" s="23"/>
    </row>
    <row r="89" spans="2:15" x14ac:dyDescent="0.25">
      <c r="B89" s="25" t="s">
        <v>35</v>
      </c>
      <c r="C89" s="38">
        <f t="shared" ref="C89:H94" si="51">IF(+C53=0,0,C62/C53)</f>
        <v>13.147839009287926</v>
      </c>
      <c r="D89" s="38">
        <f t="shared" si="51"/>
        <v>5.2659190211345939</v>
      </c>
      <c r="E89" s="38">
        <f t="shared" si="51"/>
        <v>4.2280439927854436</v>
      </c>
      <c r="F89" s="38">
        <f t="shared" si="51"/>
        <v>4.3672520218689375</v>
      </c>
      <c r="G89" s="38">
        <f t="shared" si="51"/>
        <v>4.3962999464984653</v>
      </c>
      <c r="H89" s="38">
        <f t="shared" si="51"/>
        <v>4.1198536859414663</v>
      </c>
      <c r="I89" s="38">
        <f t="shared" ref="I89:K89" si="52">IF(+I53=0,0,I62/I53)</f>
        <v>4.1198536859414663</v>
      </c>
      <c r="J89" s="38">
        <f t="shared" si="52"/>
        <v>4.785812293169414</v>
      </c>
      <c r="K89" s="38">
        <f t="shared" si="52"/>
        <v>3.9485773556342187</v>
      </c>
      <c r="L89" s="38">
        <f t="shared" ref="L89:N89" si="53">IF(+L53=0,0,L62/L53)</f>
        <v>3.9170370643507235</v>
      </c>
      <c r="M89" s="38">
        <f t="shared" si="53"/>
        <v>3.8630778073270484</v>
      </c>
      <c r="N89" s="38">
        <f t="shared" si="53"/>
        <v>3.7454736896030605</v>
      </c>
      <c r="O89" s="39"/>
    </row>
    <row r="90" spans="2:15" x14ac:dyDescent="0.25">
      <c r="B90" s="25" t="s">
        <v>36</v>
      </c>
      <c r="C90" s="38">
        <f t="shared" si="51"/>
        <v>11.837160751565762</v>
      </c>
      <c r="D90" s="38">
        <f t="shared" si="51"/>
        <v>6.064153594006088</v>
      </c>
      <c r="E90" s="38">
        <f t="shared" si="51"/>
        <v>5.5356389708983551</v>
      </c>
      <c r="F90" s="38">
        <f t="shared" si="51"/>
        <v>1.845613007177384</v>
      </c>
      <c r="G90" s="38">
        <f t="shared" si="51"/>
        <v>2.2147356086128607</v>
      </c>
      <c r="H90" s="38">
        <f t="shared" si="51"/>
        <v>2.5530979932620479</v>
      </c>
      <c r="I90" s="38">
        <f t="shared" ref="I90:K90" si="54">IF(+I54=0,0,I63/I54)</f>
        <v>2.9837410282701038</v>
      </c>
      <c r="J90" s="38">
        <f t="shared" si="54"/>
        <v>3.322103412919291</v>
      </c>
      <c r="K90" s="38">
        <f t="shared" si="54"/>
        <v>3.8757873150725062</v>
      </c>
      <c r="L90" s="38">
        <f t="shared" ref="L90:N90" si="55">IF(+L54=0,0,L63/L54)</f>
        <v>3.9888784892363596</v>
      </c>
      <c r="M90" s="38">
        <f t="shared" si="55"/>
        <v>4.28024960877881</v>
      </c>
      <c r="N90" s="38">
        <f t="shared" si="55"/>
        <v>4.1446061539150394</v>
      </c>
      <c r="O90" s="39"/>
    </row>
    <row r="91" spans="2:15" x14ac:dyDescent="0.25">
      <c r="B91" s="25" t="s">
        <v>37</v>
      </c>
      <c r="C91" s="38">
        <f t="shared" si="51"/>
        <v>2.7602268561447398</v>
      </c>
      <c r="D91" s="38">
        <f t="shared" si="51"/>
        <v>2.9294082392728207</v>
      </c>
      <c r="E91" s="38">
        <f t="shared" si="51"/>
        <v>3.0836253841591632</v>
      </c>
      <c r="F91" s="38">
        <f t="shared" si="51"/>
        <v>3.2078282790908781</v>
      </c>
      <c r="G91" s="38">
        <f t="shared" si="51"/>
        <v>3.5422428307250695</v>
      </c>
      <c r="H91" s="38">
        <f t="shared" si="51"/>
        <v>3.5556526413401266</v>
      </c>
      <c r="I91" s="38">
        <f t="shared" ref="I91:K91" si="56">IF(+I55=0,0,I64/I55)</f>
        <v>3.6768386475267678</v>
      </c>
      <c r="J91" s="38">
        <f t="shared" si="56"/>
        <v>3.6954242202142682</v>
      </c>
      <c r="K91" s="38">
        <f t="shared" si="56"/>
        <v>3.7040495441833743</v>
      </c>
      <c r="L91" s="38">
        <f t="shared" ref="L91:N91" si="57">IF(+L55=0,0,L64/L55)</f>
        <v>3.7014305340846825</v>
      </c>
      <c r="M91" s="38">
        <f t="shared" si="57"/>
        <v>3.7181553539106651</v>
      </c>
      <c r="N91" s="38">
        <f t="shared" si="57"/>
        <v>3.3206163438906469</v>
      </c>
      <c r="O91" s="39"/>
    </row>
    <row r="92" spans="2:15" x14ac:dyDescent="0.25">
      <c r="B92" s="25" t="s">
        <v>38</v>
      </c>
      <c r="C92" s="38">
        <f t="shared" si="51"/>
        <v>3.926682754323819</v>
      </c>
      <c r="D92" s="38">
        <f t="shared" si="51"/>
        <v>3.9534421134861777</v>
      </c>
      <c r="E92" s="38">
        <f t="shared" si="51"/>
        <v>3.9292486517102962</v>
      </c>
      <c r="F92" s="38">
        <f t="shared" si="51"/>
        <v>3.9662680595486686</v>
      </c>
      <c r="G92" s="38">
        <f t="shared" si="51"/>
        <v>3.9665311500988714</v>
      </c>
      <c r="H92" s="38">
        <f t="shared" si="51"/>
        <v>4.0018366559816929</v>
      </c>
      <c r="I92" s="38">
        <f t="shared" ref="I92:K92" si="58">IF(+I56=0,0,I65/I56)</f>
        <v>3.975473953130729</v>
      </c>
      <c r="J92" s="38">
        <f t="shared" si="58"/>
        <v>3.9710336474327566</v>
      </c>
      <c r="K92" s="38">
        <f t="shared" si="58"/>
        <v>3.6955549331690953</v>
      </c>
      <c r="L92" s="38">
        <f t="shared" ref="L92:N92" si="59">IF(+L56=0,0,L65/L56)</f>
        <v>3.6094525233981387</v>
      </c>
      <c r="M92" s="38">
        <f t="shared" si="59"/>
        <v>3.5981069568074466</v>
      </c>
      <c r="N92" s="38">
        <f t="shared" si="59"/>
        <v>4.0354355087400293</v>
      </c>
      <c r="O92" s="39"/>
    </row>
    <row r="93" spans="2:15" x14ac:dyDescent="0.25">
      <c r="B93" s="25" t="s">
        <v>39</v>
      </c>
      <c r="C93" s="38">
        <f t="shared" si="51"/>
        <v>2.561642534488255</v>
      </c>
      <c r="D93" s="38">
        <f t="shared" si="51"/>
        <v>2.5262910349850611</v>
      </c>
      <c r="E93" s="38">
        <f t="shared" si="51"/>
        <v>2.4833533953254951</v>
      </c>
      <c r="F93" s="38">
        <f t="shared" si="51"/>
        <v>2.5211415093428782</v>
      </c>
      <c r="G93" s="38">
        <f t="shared" si="51"/>
        <v>2.5023374810879369</v>
      </c>
      <c r="H93" s="38">
        <f t="shared" si="51"/>
        <v>2.4869028280656549</v>
      </c>
      <c r="I93" s="38">
        <f t="shared" ref="I93:K93" si="60">IF(+I57=0,0,I66/I57)</f>
        <v>2.4308776571003903</v>
      </c>
      <c r="J93" s="38">
        <f t="shared" si="60"/>
        <v>2.4654815648793438</v>
      </c>
      <c r="K93" s="38">
        <f t="shared" si="60"/>
        <v>2.4058823938650042</v>
      </c>
      <c r="L93" s="38">
        <f t="shared" ref="L93:N93" si="61">IF(+L57=0,0,L66/L57)</f>
        <v>2.4504036254802739</v>
      </c>
      <c r="M93" s="38">
        <f t="shared" si="61"/>
        <v>2.4514525711622199</v>
      </c>
      <c r="N93" s="38">
        <f t="shared" si="61"/>
        <v>2.4196992508651389</v>
      </c>
      <c r="O93" s="39"/>
    </row>
    <row r="94" spans="2:15" x14ac:dyDescent="0.25">
      <c r="B94" s="28" t="s">
        <v>40</v>
      </c>
      <c r="C94" s="42">
        <f t="shared" si="51"/>
        <v>2.7908886923381182</v>
      </c>
      <c r="D94" s="42">
        <f t="shared" si="51"/>
        <v>2.7225075347563075</v>
      </c>
      <c r="E94" s="42">
        <f t="shared" si="51"/>
        <v>2.6890047848177332</v>
      </c>
      <c r="F94" s="42">
        <f t="shared" si="51"/>
        <v>2.7092380655405313</v>
      </c>
      <c r="G94" s="42">
        <f t="shared" si="51"/>
        <v>2.7010005397758357</v>
      </c>
      <c r="H94" s="42">
        <f t="shared" si="51"/>
        <v>2.6794243478830597</v>
      </c>
      <c r="I94" s="42">
        <f t="shared" ref="I94:K94" si="62">IF(+I58=0,0,I67/I58)</f>
        <v>2.674070650211553</v>
      </c>
      <c r="J94" s="42">
        <f t="shared" si="62"/>
        <v>2.7375209969199528</v>
      </c>
      <c r="K94" s="42">
        <f t="shared" si="62"/>
        <v>2.6084462306750331</v>
      </c>
      <c r="L94" s="42">
        <f t="shared" ref="L94:N94" si="63">IF(+L58=0,0,L67/L58)</f>
        <v>2.6193563793722561</v>
      </c>
      <c r="M94" s="42">
        <f t="shared" si="63"/>
        <v>2.6170234351101378</v>
      </c>
      <c r="N94" s="42">
        <f t="shared" si="63"/>
        <v>2.6264882863995505</v>
      </c>
      <c r="O94" s="40"/>
    </row>
    <row r="95" spans="2:15" ht="6" customHeight="1" thickBot="1" x14ac:dyDescent="0.3"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13"/>
    </row>
    <row r="96" spans="2:15" ht="11" thickBot="1" x14ac:dyDescent="0.3">
      <c r="B96" s="48" t="s">
        <v>55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13"/>
    </row>
    <row r="97" spans="2:15" ht="6" customHeight="1" x14ac:dyDescent="0.25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50"/>
    </row>
    <row r="98" spans="2:15" s="24" customFormat="1" x14ac:dyDescent="0.25">
      <c r="B98" s="21" t="s">
        <v>56</v>
      </c>
      <c r="C98" s="22" t="s">
        <v>23</v>
      </c>
      <c r="D98" s="22" t="s">
        <v>24</v>
      </c>
      <c r="E98" s="22" t="s">
        <v>25</v>
      </c>
      <c r="F98" s="22" t="s">
        <v>26</v>
      </c>
      <c r="G98" s="22" t="s">
        <v>27</v>
      </c>
      <c r="H98" s="22" t="s">
        <v>28</v>
      </c>
      <c r="I98" s="22" t="s">
        <v>29</v>
      </c>
      <c r="J98" s="22" t="s">
        <v>30</v>
      </c>
      <c r="K98" s="22" t="s">
        <v>31</v>
      </c>
      <c r="L98" s="22" t="s">
        <v>32</v>
      </c>
      <c r="M98" s="22" t="s">
        <v>33</v>
      </c>
      <c r="N98" s="22" t="s">
        <v>34</v>
      </c>
      <c r="O98" s="51"/>
    </row>
    <row r="99" spans="2:15" ht="6" customHeight="1" x14ac:dyDescent="0.25"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0"/>
    </row>
    <row r="100" spans="2:15" x14ac:dyDescent="0.25">
      <c r="B100" s="25" t="s">
        <v>57</v>
      </c>
      <c r="C100" s="38">
        <f t="shared" ref="C100:H100" si="64">C13</f>
        <v>127402.56</v>
      </c>
      <c r="D100" s="38">
        <f t="shared" si="64"/>
        <v>346003.56</v>
      </c>
      <c r="E100" s="38">
        <f t="shared" si="64"/>
        <v>382451.88</v>
      </c>
      <c r="F100" s="38">
        <f t="shared" si="64"/>
        <v>28179.059999999998</v>
      </c>
      <c r="G100" s="38">
        <f t="shared" si="64"/>
        <v>5880</v>
      </c>
      <c r="H100" s="38">
        <f t="shared" si="64"/>
        <v>14280</v>
      </c>
      <c r="I100" s="38">
        <f t="shared" ref="I100:K100" si="65">I13</f>
        <v>0</v>
      </c>
      <c r="J100" s="38">
        <f t="shared" si="65"/>
        <v>146160</v>
      </c>
      <c r="K100" s="38">
        <f t="shared" si="65"/>
        <v>7560</v>
      </c>
      <c r="L100" s="38">
        <f t="shared" ref="L100:N100" si="66">L13</f>
        <v>25620</v>
      </c>
      <c r="M100" s="38">
        <f t="shared" si="66"/>
        <v>1260</v>
      </c>
      <c r="N100" s="38">
        <f t="shared" si="66"/>
        <v>11887</v>
      </c>
      <c r="O100" s="13"/>
    </row>
    <row r="101" spans="2:15" x14ac:dyDescent="0.25">
      <c r="B101" s="25" t="s">
        <v>58</v>
      </c>
      <c r="C101" s="38">
        <v>3.62</v>
      </c>
      <c r="D101" s="38">
        <f>$C$101</f>
        <v>3.62</v>
      </c>
      <c r="E101" s="38">
        <f t="shared" ref="E101:N101" si="67">$C$101</f>
        <v>3.62</v>
      </c>
      <c r="F101" s="38">
        <f t="shared" si="67"/>
        <v>3.62</v>
      </c>
      <c r="G101" s="38">
        <f t="shared" si="67"/>
        <v>3.62</v>
      </c>
      <c r="H101" s="38">
        <f t="shared" si="67"/>
        <v>3.62</v>
      </c>
      <c r="I101" s="38">
        <f t="shared" si="67"/>
        <v>3.62</v>
      </c>
      <c r="J101" s="38">
        <f t="shared" si="67"/>
        <v>3.62</v>
      </c>
      <c r="K101" s="38">
        <f t="shared" si="67"/>
        <v>3.62</v>
      </c>
      <c r="L101" s="38">
        <f t="shared" si="67"/>
        <v>3.62</v>
      </c>
      <c r="M101" s="38">
        <f t="shared" si="67"/>
        <v>3.62</v>
      </c>
      <c r="N101" s="38">
        <f t="shared" si="67"/>
        <v>3.62</v>
      </c>
      <c r="O101" s="50"/>
    </row>
    <row r="102" spans="2:15" s="56" customFormat="1" x14ac:dyDescent="0.25">
      <c r="B102" s="52" t="s">
        <v>59</v>
      </c>
      <c r="C102" s="54">
        <v>0.76149999999999995</v>
      </c>
      <c r="D102" s="54">
        <f>$C$102</f>
        <v>0.76149999999999995</v>
      </c>
      <c r="E102" s="54">
        <f t="shared" ref="E102:N102" si="68">$C$102</f>
        <v>0.76149999999999995</v>
      </c>
      <c r="F102" s="54">
        <f t="shared" si="68"/>
        <v>0.76149999999999995</v>
      </c>
      <c r="G102" s="54">
        <f t="shared" si="68"/>
        <v>0.76149999999999995</v>
      </c>
      <c r="H102" s="54">
        <f t="shared" si="68"/>
        <v>0.76149999999999995</v>
      </c>
      <c r="I102" s="54">
        <f t="shared" si="68"/>
        <v>0.76149999999999995</v>
      </c>
      <c r="J102" s="54">
        <f t="shared" si="68"/>
        <v>0.76149999999999995</v>
      </c>
      <c r="K102" s="54">
        <f t="shared" si="68"/>
        <v>0.76149999999999995</v>
      </c>
      <c r="L102" s="54">
        <f t="shared" si="68"/>
        <v>0.76149999999999995</v>
      </c>
      <c r="M102" s="54">
        <f t="shared" si="68"/>
        <v>0.76149999999999995</v>
      </c>
      <c r="N102" s="54">
        <f t="shared" si="68"/>
        <v>0.76149999999999995</v>
      </c>
      <c r="O102" s="55"/>
    </row>
    <row r="103" spans="2:15" x14ac:dyDescent="0.25">
      <c r="B103" s="25" t="s">
        <v>60</v>
      </c>
      <c r="C103" s="57">
        <f t="shared" ref="C103:H103" si="69">C34/100</f>
        <v>1.5063488132094944</v>
      </c>
      <c r="D103" s="57">
        <f t="shared" si="69"/>
        <v>1.506350148737289</v>
      </c>
      <c r="E103" s="57">
        <f t="shared" si="69"/>
        <v>1.4770999333262902</v>
      </c>
      <c r="F103" s="57">
        <f t="shared" si="69"/>
        <v>0</v>
      </c>
      <c r="G103" s="57">
        <f t="shared" si="69"/>
        <v>0</v>
      </c>
      <c r="H103" s="57">
        <f t="shared" si="69"/>
        <v>1.4771001231743799</v>
      </c>
      <c r="I103" s="57">
        <f t="shared" ref="I103:K103" si="70">I34/100</f>
        <v>0</v>
      </c>
      <c r="J103" s="57">
        <f t="shared" si="70"/>
        <v>0</v>
      </c>
      <c r="K103" s="57">
        <f t="shared" si="70"/>
        <v>1.4599201246633162</v>
      </c>
      <c r="L103" s="57">
        <f t="shared" ref="L103:N103" si="71">L34/100</f>
        <v>1.459920671418717</v>
      </c>
      <c r="M103" s="57">
        <f t="shared" si="71"/>
        <v>1.4589624202316227</v>
      </c>
      <c r="N103" s="57">
        <f t="shared" si="71"/>
        <v>1.4685494833582136</v>
      </c>
      <c r="O103" s="13"/>
    </row>
    <row r="104" spans="2:15" ht="6" customHeight="1" x14ac:dyDescent="0.25">
      <c r="B104" s="5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</row>
    <row r="105" spans="2:15" x14ac:dyDescent="0.25">
      <c r="B105" s="25" t="s">
        <v>61</v>
      </c>
      <c r="C105" s="38">
        <f t="shared" ref="C105:H105" si="72">C62</f>
        <v>127402.56</v>
      </c>
      <c r="D105" s="38">
        <f t="shared" si="72"/>
        <v>473406.12</v>
      </c>
      <c r="E105" s="38">
        <f t="shared" si="72"/>
        <v>855858</v>
      </c>
      <c r="F105" s="38">
        <f t="shared" si="72"/>
        <v>884037.06</v>
      </c>
      <c r="G105" s="38">
        <f t="shared" si="72"/>
        <v>889917.06</v>
      </c>
      <c r="H105" s="38">
        <f t="shared" si="72"/>
        <v>904197.06</v>
      </c>
      <c r="I105" s="38">
        <f t="shared" ref="I105:K105" si="73">I62</f>
        <v>904197.06</v>
      </c>
      <c r="J105" s="38">
        <f t="shared" si="73"/>
        <v>1050357.06</v>
      </c>
      <c r="K105" s="38">
        <f t="shared" si="73"/>
        <v>1057917.06</v>
      </c>
      <c r="L105" s="38">
        <f t="shared" ref="L105:N105" si="74">L62</f>
        <v>1083537.06</v>
      </c>
      <c r="M105" s="38">
        <f t="shared" si="74"/>
        <v>1084797.06</v>
      </c>
      <c r="N105" s="38">
        <f t="shared" si="74"/>
        <v>1096684.06</v>
      </c>
    </row>
    <row r="106" spans="2:15" x14ac:dyDescent="0.25">
      <c r="B106" s="25" t="s">
        <v>62</v>
      </c>
      <c r="C106" s="38">
        <f>C101</f>
        <v>3.62</v>
      </c>
      <c r="D106" s="38">
        <f>C106</f>
        <v>3.62</v>
      </c>
      <c r="E106" s="38">
        <f t="shared" ref="E106:N106" si="75">D106</f>
        <v>3.62</v>
      </c>
      <c r="F106" s="38">
        <f t="shared" si="75"/>
        <v>3.62</v>
      </c>
      <c r="G106" s="38">
        <f t="shared" si="75"/>
        <v>3.62</v>
      </c>
      <c r="H106" s="38">
        <f t="shared" si="75"/>
        <v>3.62</v>
      </c>
      <c r="I106" s="38">
        <f t="shared" si="75"/>
        <v>3.62</v>
      </c>
      <c r="J106" s="38">
        <f t="shared" si="75"/>
        <v>3.62</v>
      </c>
      <c r="K106" s="38">
        <f t="shared" si="75"/>
        <v>3.62</v>
      </c>
      <c r="L106" s="38">
        <f t="shared" si="75"/>
        <v>3.62</v>
      </c>
      <c r="M106" s="38">
        <f t="shared" si="75"/>
        <v>3.62</v>
      </c>
      <c r="N106" s="38">
        <f t="shared" si="75"/>
        <v>3.62</v>
      </c>
    </row>
    <row r="107" spans="2:15" x14ac:dyDescent="0.25">
      <c r="B107" s="25" t="s">
        <v>59</v>
      </c>
      <c r="C107" s="59">
        <f>C102</f>
        <v>0.76149999999999995</v>
      </c>
      <c r="D107" s="59">
        <f t="shared" ref="D107:H107" si="76">D102</f>
        <v>0.76149999999999995</v>
      </c>
      <c r="E107" s="59">
        <f t="shared" si="76"/>
        <v>0.76149999999999995</v>
      </c>
      <c r="F107" s="59">
        <f t="shared" si="76"/>
        <v>0.76149999999999995</v>
      </c>
      <c r="G107" s="59">
        <f t="shared" si="76"/>
        <v>0.76149999999999995</v>
      </c>
      <c r="H107" s="59">
        <f t="shared" si="76"/>
        <v>0.76149999999999995</v>
      </c>
      <c r="I107" s="59">
        <f t="shared" ref="I107:K107" si="77">I102</f>
        <v>0.76149999999999995</v>
      </c>
      <c r="J107" s="59">
        <f t="shared" si="77"/>
        <v>0.76149999999999995</v>
      </c>
      <c r="K107" s="59">
        <f t="shared" si="77"/>
        <v>0.76149999999999995</v>
      </c>
      <c r="L107" s="59">
        <f t="shared" ref="L107:N107" si="78">L102</f>
        <v>0.76149999999999995</v>
      </c>
      <c r="M107" s="59">
        <f t="shared" si="78"/>
        <v>0.76149999999999995</v>
      </c>
      <c r="N107" s="59">
        <f t="shared" si="78"/>
        <v>0.76149999999999995</v>
      </c>
    </row>
    <row r="108" spans="2:15" x14ac:dyDescent="0.25">
      <c r="B108" s="25" t="s">
        <v>60</v>
      </c>
      <c r="C108" s="38">
        <f t="shared" ref="C108:H108" si="79">C80/100</f>
        <v>1.5063488132094944</v>
      </c>
      <c r="D108" s="38">
        <f t="shared" si="79"/>
        <v>1.5063500047855165</v>
      </c>
      <c r="E108" s="38">
        <f t="shared" si="79"/>
        <v>1.4900903896216839</v>
      </c>
      <c r="F108" s="38">
        <f t="shared" si="79"/>
        <v>1.4900903896216839</v>
      </c>
      <c r="G108" s="38">
        <f t="shared" si="79"/>
        <v>1.4900903896216839</v>
      </c>
      <c r="H108" s="38">
        <f t="shared" si="79"/>
        <v>1.4890812862160272</v>
      </c>
      <c r="I108" s="38">
        <f t="shared" ref="I108:K108" si="80">I80/100</f>
        <v>1.4890812862160272</v>
      </c>
      <c r="J108" s="38">
        <f t="shared" si="80"/>
        <v>1.4890812862160272</v>
      </c>
      <c r="K108" s="38">
        <f t="shared" si="80"/>
        <v>1.48380786925011</v>
      </c>
      <c r="L108" s="38">
        <f t="shared" ref="L108:N108" si="81">L80/100</f>
        <v>1.4830567679379296</v>
      </c>
      <c r="M108" s="38">
        <f t="shared" si="81"/>
        <v>1.4826972553077911</v>
      </c>
      <c r="N108" s="38">
        <f t="shared" si="81"/>
        <v>1.4821178732373843</v>
      </c>
    </row>
    <row r="109" spans="2:15" ht="6" customHeight="1" x14ac:dyDescent="0.25">
      <c r="B109" s="5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2:15" x14ac:dyDescent="0.25">
      <c r="B110" s="25" t="s">
        <v>63</v>
      </c>
      <c r="C110" s="60">
        <f t="shared" ref="C110:G110" si="82">ROUND(C100/C101*(C102-C103),2)</f>
        <v>-26214.27</v>
      </c>
      <c r="D110" s="60">
        <f t="shared" si="82"/>
        <v>-71193.59</v>
      </c>
      <c r="E110" s="60">
        <f t="shared" si="82"/>
        <v>-75602.91</v>
      </c>
      <c r="F110" s="60">
        <f t="shared" si="82"/>
        <v>5927.72</v>
      </c>
      <c r="G110" s="60">
        <f t="shared" si="82"/>
        <v>1236.9100000000001</v>
      </c>
      <c r="H110" s="60">
        <f t="shared" ref="H110:N110" si="83">ROUND(H100/H101*(H102-H103),2)</f>
        <v>-2822.86</v>
      </c>
      <c r="I110" s="60">
        <f t="shared" si="83"/>
        <v>0</v>
      </c>
      <c r="J110" s="60">
        <f t="shared" si="83"/>
        <v>30746.09</v>
      </c>
      <c r="K110" s="60">
        <f t="shared" si="83"/>
        <v>-1458.58</v>
      </c>
      <c r="L110" s="60">
        <f t="shared" si="83"/>
        <v>-4942.97</v>
      </c>
      <c r="M110" s="60">
        <f t="shared" si="83"/>
        <v>-242.76</v>
      </c>
      <c r="N110" s="60">
        <f t="shared" si="83"/>
        <v>-2321.7399999999998</v>
      </c>
    </row>
    <row r="111" spans="2:15" x14ac:dyDescent="0.25">
      <c r="B111" s="25" t="s">
        <v>64</v>
      </c>
      <c r="C111" s="60">
        <f>C110</f>
        <v>-26214.27</v>
      </c>
      <c r="D111" s="60">
        <f t="shared" ref="D111:N111" si="84">D110+C111</f>
        <v>-97407.86</v>
      </c>
      <c r="E111" s="60">
        <f t="shared" si="84"/>
        <v>-173010.77000000002</v>
      </c>
      <c r="F111" s="60">
        <f t="shared" si="84"/>
        <v>-167083.05000000002</v>
      </c>
      <c r="G111" s="60">
        <f t="shared" si="84"/>
        <v>-165846.14000000001</v>
      </c>
      <c r="H111" s="60">
        <f t="shared" si="84"/>
        <v>-168669</v>
      </c>
      <c r="I111" s="60">
        <f t="shared" si="84"/>
        <v>-168669</v>
      </c>
      <c r="J111" s="60">
        <f t="shared" si="84"/>
        <v>-137922.91</v>
      </c>
      <c r="K111" s="60">
        <f t="shared" si="84"/>
        <v>-139381.49</v>
      </c>
      <c r="L111" s="60">
        <f t="shared" si="84"/>
        <v>-144324.46</v>
      </c>
      <c r="M111" s="60">
        <f t="shared" si="84"/>
        <v>-144567.22</v>
      </c>
      <c r="N111" s="60">
        <f t="shared" si="84"/>
        <v>-146888.95999999999</v>
      </c>
    </row>
    <row r="112" spans="2:15" ht="6" customHeight="1" x14ac:dyDescent="0.25">
      <c r="B112" s="5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</row>
    <row r="113" spans="2:14" x14ac:dyDescent="0.25">
      <c r="B113" s="25" t="s">
        <v>65</v>
      </c>
      <c r="C113" s="60">
        <f t="shared" ref="C113:H113" si="85">C105/C106*(C107-C108)</f>
        <v>-26214.266744710334</v>
      </c>
      <c r="D113" s="60">
        <f t="shared" si="85"/>
        <v>-97407.886946821221</v>
      </c>
      <c r="E113" s="60">
        <f t="shared" si="85"/>
        <v>-172256.88223227492</v>
      </c>
      <c r="F113" s="60">
        <f t="shared" si="85"/>
        <v>-177928.42706779228</v>
      </c>
      <c r="G113" s="60">
        <f>G105/G106*(G107-G108)</f>
        <v>-179111.88328076893</v>
      </c>
      <c r="H113" s="60">
        <f t="shared" si="85"/>
        <v>-181733.93920098076</v>
      </c>
      <c r="I113" s="60">
        <f t="shared" ref="I113:K113" si="86">I105/I106*(I107-I108)</f>
        <v>-181733.93920098076</v>
      </c>
      <c r="J113" s="60">
        <f t="shared" si="86"/>
        <v>-211110.53610521683</v>
      </c>
      <c r="K113" s="60">
        <f t="shared" si="86"/>
        <v>-211088.89984860245</v>
      </c>
      <c r="L113" s="60">
        <f t="shared" ref="L113:N113" si="87">L105/L106*(L107-L108)</f>
        <v>-215976.10468358194</v>
      </c>
      <c r="M113" s="60">
        <f t="shared" si="87"/>
        <v>-216119.51995523792</v>
      </c>
      <c r="N113" s="60">
        <f t="shared" si="87"/>
        <v>-218312.19196976244</v>
      </c>
    </row>
    <row r="114" spans="2:14" x14ac:dyDescent="0.25">
      <c r="B114" s="25" t="s">
        <v>66</v>
      </c>
      <c r="C114" s="60">
        <f t="shared" ref="C114:H114" si="88">C113-C111</f>
        <v>3.2552896664128639E-3</v>
      </c>
      <c r="D114" s="60">
        <f>D113-D111</f>
        <v>-2.6946821220917627E-2</v>
      </c>
      <c r="E114" s="60">
        <f t="shared" si="88"/>
        <v>753.88776772510028</v>
      </c>
      <c r="F114" s="60">
        <f t="shared" si="88"/>
        <v>-10845.377067792258</v>
      </c>
      <c r="G114" s="60">
        <f>G113-G111</f>
        <v>-13265.743280768918</v>
      </c>
      <c r="H114" s="60">
        <f t="shared" si="88"/>
        <v>-13064.939200980763</v>
      </c>
      <c r="I114" s="60">
        <f t="shared" ref="I114:K114" si="89">I113-I111</f>
        <v>-13064.939200980763</v>
      </c>
      <c r="J114" s="60">
        <f t="shared" si="89"/>
        <v>-73187.626105216827</v>
      </c>
      <c r="K114" s="60">
        <f t="shared" si="89"/>
        <v>-71707.40984860246</v>
      </c>
      <c r="L114" s="60">
        <f t="shared" ref="L114:N114" si="90">L113-L111</f>
        <v>-71651.644683581952</v>
      </c>
      <c r="M114" s="60">
        <f t="shared" si="90"/>
        <v>-71552.299955237919</v>
      </c>
      <c r="N114" s="60">
        <f t="shared" si="90"/>
        <v>-71423.231969762448</v>
      </c>
    </row>
    <row r="115" spans="2:14" x14ac:dyDescent="0.25">
      <c r="B115" s="25" t="s">
        <v>67</v>
      </c>
      <c r="C115" s="61"/>
      <c r="D115" s="60">
        <f>D114-C114</f>
        <v>-3.0202110887330491E-2</v>
      </c>
      <c r="E115" s="60">
        <f t="shared" ref="E115:F115" si="91">E114-D114</f>
        <v>753.91471454632119</v>
      </c>
      <c r="F115" s="60">
        <f t="shared" si="91"/>
        <v>-11599.264835517359</v>
      </c>
      <c r="G115" s="60">
        <f t="shared" ref="G115:N115" si="92">G114-F114</f>
        <v>-2420.3662129766599</v>
      </c>
      <c r="H115" s="60">
        <f t="shared" si="92"/>
        <v>200.80407978815492</v>
      </c>
      <c r="I115" s="60">
        <f t="shared" si="92"/>
        <v>0</v>
      </c>
      <c r="J115" s="60">
        <f t="shared" si="92"/>
        <v>-60122.686904236063</v>
      </c>
      <c r="K115" s="60">
        <f t="shared" si="92"/>
        <v>1480.216256614367</v>
      </c>
      <c r="L115" s="60">
        <f t="shared" si="92"/>
        <v>55.765165020507993</v>
      </c>
      <c r="M115" s="60">
        <f t="shared" si="92"/>
        <v>99.344728344032774</v>
      </c>
      <c r="N115" s="60">
        <f t="shared" si="92"/>
        <v>129.06798547547078</v>
      </c>
    </row>
    <row r="116" spans="2:14" x14ac:dyDescent="0.25">
      <c r="B116" s="62" t="s">
        <v>68</v>
      </c>
      <c r="C116" s="63">
        <f>C115+C110</f>
        <v>-26214.27</v>
      </c>
      <c r="D116" s="63">
        <f t="shared" ref="D116:G116" si="93">D115+D110</f>
        <v>-71193.620202110877</v>
      </c>
      <c r="E116" s="63">
        <f t="shared" si="93"/>
        <v>-74848.995285453682</v>
      </c>
      <c r="F116" s="63">
        <f t="shared" si="93"/>
        <v>-5671.5448355173585</v>
      </c>
      <c r="G116" s="63">
        <f t="shared" si="93"/>
        <v>-1183.4562129766598</v>
      </c>
      <c r="H116" s="63">
        <f t="shared" ref="H116:N116" si="94">H115+H110</f>
        <v>-2622.0559202118452</v>
      </c>
      <c r="I116" s="63">
        <f t="shared" si="94"/>
        <v>0</v>
      </c>
      <c r="J116" s="63">
        <f t="shared" si="94"/>
        <v>-29376.596904236063</v>
      </c>
      <c r="K116" s="63">
        <f t="shared" si="94"/>
        <v>21.636256614367085</v>
      </c>
      <c r="L116" s="63">
        <f t="shared" si="94"/>
        <v>-4887.2048349794923</v>
      </c>
      <c r="M116" s="63">
        <f t="shared" si="94"/>
        <v>-143.41527165596722</v>
      </c>
      <c r="N116" s="63">
        <f t="shared" si="94"/>
        <v>-2192.672014524529</v>
      </c>
    </row>
    <row r="117" spans="2:14" ht="6" customHeight="1" x14ac:dyDescent="0.25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 s="13" customFormat="1" x14ac:dyDescent="0.25">
      <c r="B118" s="64" t="s">
        <v>69</v>
      </c>
      <c r="C118" s="65" t="s">
        <v>23</v>
      </c>
      <c r="D118" s="65" t="s">
        <v>24</v>
      </c>
      <c r="E118" s="65" t="s">
        <v>25</v>
      </c>
      <c r="F118" s="65" t="s">
        <v>26</v>
      </c>
      <c r="G118" s="65" t="s">
        <v>27</v>
      </c>
      <c r="H118" s="65" t="s">
        <v>28</v>
      </c>
      <c r="I118" s="22" t="s">
        <v>29</v>
      </c>
      <c r="J118" s="22" t="s">
        <v>30</v>
      </c>
      <c r="K118" s="22" t="s">
        <v>31</v>
      </c>
      <c r="L118" s="22" t="s">
        <v>32</v>
      </c>
      <c r="M118" s="22" t="s">
        <v>33</v>
      </c>
      <c r="N118" s="22" t="s">
        <v>34</v>
      </c>
    </row>
    <row r="119" spans="2:14" s="13" customFormat="1" ht="6" customHeight="1" x14ac:dyDescent="0.25">
      <c r="B119" s="66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2:14" s="13" customFormat="1" x14ac:dyDescent="0.25">
      <c r="B120" s="67" t="s">
        <v>57</v>
      </c>
      <c r="C120" s="26">
        <f t="shared" ref="C120:H120" si="95">C14</f>
        <v>5670</v>
      </c>
      <c r="D120" s="26">
        <f t="shared" si="95"/>
        <v>2100</v>
      </c>
      <c r="E120" s="26">
        <f t="shared" si="95"/>
        <v>2730</v>
      </c>
      <c r="F120" s="26">
        <f t="shared" si="95"/>
        <v>2100</v>
      </c>
      <c r="G120" s="26">
        <f t="shared" si="95"/>
        <v>2520</v>
      </c>
      <c r="H120" s="26">
        <f t="shared" si="95"/>
        <v>2310</v>
      </c>
      <c r="I120" s="26">
        <f t="shared" ref="I120:K120" si="96">I14</f>
        <v>2940</v>
      </c>
      <c r="J120" s="26">
        <f t="shared" si="96"/>
        <v>2310</v>
      </c>
      <c r="K120" s="26">
        <f t="shared" si="96"/>
        <v>3780</v>
      </c>
      <c r="L120" s="26">
        <f t="shared" ref="L120:N120" si="97">L14</f>
        <v>2520</v>
      </c>
      <c r="M120" s="26">
        <f t="shared" si="97"/>
        <v>15330</v>
      </c>
      <c r="N120" s="26">
        <f t="shared" si="97"/>
        <v>196355.26</v>
      </c>
    </row>
    <row r="121" spans="2:14" s="13" customFormat="1" x14ac:dyDescent="0.25">
      <c r="B121" s="67" t="s">
        <v>58</v>
      </c>
      <c r="C121" s="45">
        <v>4.01</v>
      </c>
      <c r="D121" s="45">
        <f t="shared" ref="D121:N122" si="98">C121</f>
        <v>4.01</v>
      </c>
      <c r="E121" s="45">
        <f t="shared" si="98"/>
        <v>4.01</v>
      </c>
      <c r="F121" s="45">
        <f t="shared" si="98"/>
        <v>4.01</v>
      </c>
      <c r="G121" s="45">
        <f t="shared" si="98"/>
        <v>4.01</v>
      </c>
      <c r="H121" s="45">
        <f t="shared" si="98"/>
        <v>4.01</v>
      </c>
      <c r="I121" s="45">
        <f t="shared" si="98"/>
        <v>4.01</v>
      </c>
      <c r="J121" s="45">
        <f t="shared" si="98"/>
        <v>4.01</v>
      </c>
      <c r="K121" s="45">
        <f t="shared" si="98"/>
        <v>4.01</v>
      </c>
      <c r="L121" s="45">
        <f t="shared" si="98"/>
        <v>4.01</v>
      </c>
      <c r="M121" s="45">
        <f t="shared" si="98"/>
        <v>4.01</v>
      </c>
      <c r="N121" s="45">
        <f t="shared" si="98"/>
        <v>4.01</v>
      </c>
    </row>
    <row r="122" spans="2:14" s="55" customFormat="1" x14ac:dyDescent="0.25">
      <c r="B122" s="68" t="s">
        <v>59</v>
      </c>
      <c r="C122" s="69">
        <v>0.76959999999999995</v>
      </c>
      <c r="D122" s="69">
        <f>C122</f>
        <v>0.76959999999999995</v>
      </c>
      <c r="E122" s="69">
        <f t="shared" si="98"/>
        <v>0.76959999999999995</v>
      </c>
      <c r="F122" s="69">
        <f t="shared" si="98"/>
        <v>0.76959999999999995</v>
      </c>
      <c r="G122" s="69">
        <f t="shared" si="98"/>
        <v>0.76959999999999995</v>
      </c>
      <c r="H122" s="69">
        <f t="shared" si="98"/>
        <v>0.76959999999999995</v>
      </c>
      <c r="I122" s="69">
        <f t="shared" si="98"/>
        <v>0.76959999999999995</v>
      </c>
      <c r="J122" s="69">
        <f t="shared" si="98"/>
        <v>0.76959999999999995</v>
      </c>
      <c r="K122" s="69">
        <f t="shared" si="98"/>
        <v>0.76959999999999995</v>
      </c>
      <c r="L122" s="69">
        <f t="shared" si="98"/>
        <v>0.76959999999999995</v>
      </c>
      <c r="M122" s="69">
        <f t="shared" si="98"/>
        <v>0.76959999999999995</v>
      </c>
      <c r="N122" s="69">
        <f t="shared" si="98"/>
        <v>0.76959999999999995</v>
      </c>
    </row>
    <row r="123" spans="2:14" s="13" customFormat="1" x14ac:dyDescent="0.25">
      <c r="B123" s="67" t="s">
        <v>60</v>
      </c>
      <c r="C123" s="70">
        <f t="shared" ref="C123:H123" si="99">C35/100</f>
        <v>1.385052192066806</v>
      </c>
      <c r="D123" s="70">
        <f t="shared" si="99"/>
        <v>1.3850430013710584</v>
      </c>
      <c r="E123" s="70">
        <f t="shared" si="99"/>
        <v>1.3850528025995126</v>
      </c>
      <c r="F123" s="70">
        <f t="shared" si="99"/>
        <v>1.3850499999999999</v>
      </c>
      <c r="G123" s="70">
        <f t="shared" si="99"/>
        <v>0</v>
      </c>
      <c r="H123" s="70">
        <f t="shared" si="99"/>
        <v>0</v>
      </c>
      <c r="I123" s="70">
        <f t="shared" ref="I123:K123" si="100">I35/100</f>
        <v>0</v>
      </c>
      <c r="J123" s="70">
        <f t="shared" si="100"/>
        <v>0</v>
      </c>
      <c r="K123" s="70">
        <f t="shared" si="100"/>
        <v>0</v>
      </c>
      <c r="L123" s="70">
        <f t="shared" ref="L123:N123" si="101">L35/100</f>
        <v>1.3954586946599727</v>
      </c>
      <c r="M123" s="70">
        <f t="shared" si="101"/>
        <v>1.4621801101392879</v>
      </c>
      <c r="N123" s="70">
        <f t="shared" si="101"/>
        <v>1.4424999318871046</v>
      </c>
    </row>
    <row r="124" spans="2:14" s="13" customFormat="1" ht="6" customHeight="1" x14ac:dyDescent="0.25">
      <c r="B124" s="7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2:14" s="13" customFormat="1" x14ac:dyDescent="0.25">
      <c r="B125" s="67" t="s">
        <v>61</v>
      </c>
      <c r="C125" s="26">
        <f t="shared" ref="C125:H125" si="102">C63</f>
        <v>5670</v>
      </c>
      <c r="D125" s="26">
        <f t="shared" si="102"/>
        <v>7770</v>
      </c>
      <c r="E125" s="26">
        <f t="shared" si="102"/>
        <v>10500</v>
      </c>
      <c r="F125" s="26">
        <f t="shared" si="102"/>
        <v>12600</v>
      </c>
      <c r="G125" s="26">
        <f t="shared" si="102"/>
        <v>15120</v>
      </c>
      <c r="H125" s="26">
        <f t="shared" si="102"/>
        <v>17430</v>
      </c>
      <c r="I125" s="26">
        <f t="shared" ref="I125:K125" si="103">I63</f>
        <v>20370</v>
      </c>
      <c r="J125" s="26">
        <f t="shared" si="103"/>
        <v>22680</v>
      </c>
      <c r="K125" s="26">
        <f t="shared" si="103"/>
        <v>26460</v>
      </c>
      <c r="L125" s="26">
        <f t="shared" ref="L125:N125" si="104">L63</f>
        <v>28980</v>
      </c>
      <c r="M125" s="26">
        <f t="shared" si="104"/>
        <v>44310</v>
      </c>
      <c r="N125" s="26">
        <f t="shared" si="104"/>
        <v>240665.26</v>
      </c>
    </row>
    <row r="126" spans="2:14" s="13" customFormat="1" x14ac:dyDescent="0.25">
      <c r="B126" s="67" t="s">
        <v>62</v>
      </c>
      <c r="C126" s="45">
        <f>C121</f>
        <v>4.01</v>
      </c>
      <c r="D126" s="38">
        <f t="shared" ref="D126:N126" si="105">C126</f>
        <v>4.01</v>
      </c>
      <c r="E126" s="38">
        <f t="shared" si="105"/>
        <v>4.01</v>
      </c>
      <c r="F126" s="38">
        <f t="shared" si="105"/>
        <v>4.01</v>
      </c>
      <c r="G126" s="38">
        <f t="shared" si="105"/>
        <v>4.01</v>
      </c>
      <c r="H126" s="38">
        <f t="shared" si="105"/>
        <v>4.01</v>
      </c>
      <c r="I126" s="38">
        <f t="shared" si="105"/>
        <v>4.01</v>
      </c>
      <c r="J126" s="38">
        <f t="shared" si="105"/>
        <v>4.01</v>
      </c>
      <c r="K126" s="38">
        <f t="shared" si="105"/>
        <v>4.01</v>
      </c>
      <c r="L126" s="38">
        <f t="shared" si="105"/>
        <v>4.01</v>
      </c>
      <c r="M126" s="38">
        <f t="shared" si="105"/>
        <v>4.01</v>
      </c>
      <c r="N126" s="38">
        <f t="shared" si="105"/>
        <v>4.01</v>
      </c>
    </row>
    <row r="127" spans="2:14" s="13" customFormat="1" x14ac:dyDescent="0.25">
      <c r="B127" s="67" t="s">
        <v>59</v>
      </c>
      <c r="C127" s="70">
        <f>C122</f>
        <v>0.76959999999999995</v>
      </c>
      <c r="D127" s="70">
        <f t="shared" ref="D127:H127" si="106">D122</f>
        <v>0.76959999999999995</v>
      </c>
      <c r="E127" s="70">
        <f t="shared" si="106"/>
        <v>0.76959999999999995</v>
      </c>
      <c r="F127" s="70">
        <f t="shared" si="106"/>
        <v>0.76959999999999995</v>
      </c>
      <c r="G127" s="70">
        <f t="shared" si="106"/>
        <v>0.76959999999999995</v>
      </c>
      <c r="H127" s="70">
        <f t="shared" si="106"/>
        <v>0.76959999999999995</v>
      </c>
      <c r="I127" s="70">
        <f t="shared" ref="I127:K127" si="107">I122</f>
        <v>0.76959999999999995</v>
      </c>
      <c r="J127" s="70">
        <f t="shared" si="107"/>
        <v>0.76959999999999995</v>
      </c>
      <c r="K127" s="70">
        <f t="shared" si="107"/>
        <v>0.76959999999999995</v>
      </c>
      <c r="L127" s="70">
        <f t="shared" ref="L127:N127" si="108">L122</f>
        <v>0.76959999999999995</v>
      </c>
      <c r="M127" s="70">
        <f t="shared" si="108"/>
        <v>0.76959999999999995</v>
      </c>
      <c r="N127" s="70">
        <f t="shared" si="108"/>
        <v>0.76959999999999995</v>
      </c>
    </row>
    <row r="128" spans="2:14" s="13" customFormat="1" x14ac:dyDescent="0.25">
      <c r="B128" s="67" t="s">
        <v>60</v>
      </c>
      <c r="C128" s="70">
        <f t="shared" ref="C128:H128" si="109">C81/100</f>
        <v>1.385052192066806</v>
      </c>
      <c r="D128" s="70">
        <f t="shared" si="109"/>
        <v>1.3850464372122064</v>
      </c>
      <c r="E128" s="70">
        <f t="shared" si="109"/>
        <v>1.3850485027414592</v>
      </c>
      <c r="F128" s="70">
        <f t="shared" si="109"/>
        <v>1.385049584004687</v>
      </c>
      <c r="G128" s="70">
        <f t="shared" si="109"/>
        <v>1.385049584004687</v>
      </c>
      <c r="H128" s="70">
        <f t="shared" si="109"/>
        <v>1.385049584004687</v>
      </c>
      <c r="I128" s="70">
        <f t="shared" ref="I128:K128" si="110">I81/100</f>
        <v>1.385049584004687</v>
      </c>
      <c r="J128" s="70">
        <f t="shared" si="110"/>
        <v>1.385049584004687</v>
      </c>
      <c r="K128" s="70">
        <f t="shared" si="110"/>
        <v>1.385049584004687</v>
      </c>
      <c r="L128" s="70">
        <f t="shared" ref="L128:N128" si="111">L81/100</f>
        <v>1.3856774087430488</v>
      </c>
      <c r="M128" s="70">
        <f t="shared" si="111"/>
        <v>1.4084903218639497</v>
      </c>
      <c r="N128" s="70">
        <f t="shared" si="111"/>
        <v>1.436436700127955</v>
      </c>
    </row>
    <row r="129" spans="2:14" s="13" customFormat="1" ht="6" customHeight="1" x14ac:dyDescent="0.25">
      <c r="B129" s="71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pans="2:14" s="13" customFormat="1" x14ac:dyDescent="0.25">
      <c r="B130" s="67" t="s">
        <v>63</v>
      </c>
      <c r="C130" s="72">
        <f t="shared" ref="C130:H130" si="112">ROUND(C120/C121*(C122-C123),2)</f>
        <v>-870.23</v>
      </c>
      <c r="D130" s="72">
        <f t="shared" si="112"/>
        <v>-322.3</v>
      </c>
      <c r="E130" s="72">
        <f t="shared" si="112"/>
        <v>-419</v>
      </c>
      <c r="F130" s="72">
        <f t="shared" si="112"/>
        <v>-322.31</v>
      </c>
      <c r="G130" s="72">
        <f t="shared" si="112"/>
        <v>483.64</v>
      </c>
      <c r="H130" s="72">
        <f t="shared" si="112"/>
        <v>443.34</v>
      </c>
      <c r="I130" s="72">
        <f t="shared" ref="I130:K130" si="113">ROUND(I120/I121*(I122-I123),2)</f>
        <v>564.25</v>
      </c>
      <c r="J130" s="72">
        <f t="shared" si="113"/>
        <v>443.34</v>
      </c>
      <c r="K130" s="72">
        <f t="shared" si="113"/>
        <v>725.46</v>
      </c>
      <c r="L130" s="72">
        <f t="shared" ref="L130:N130" si="114">ROUND(L120/L121*(L122-L123),2)</f>
        <v>-393.31</v>
      </c>
      <c r="M130" s="72">
        <f t="shared" si="114"/>
        <v>-2647.69</v>
      </c>
      <c r="N130" s="72">
        <f t="shared" si="114"/>
        <v>-32949.49</v>
      </c>
    </row>
    <row r="131" spans="2:14" s="13" customFormat="1" x14ac:dyDescent="0.25">
      <c r="B131" s="67" t="s">
        <v>64</v>
      </c>
      <c r="C131" s="72">
        <f>C130</f>
        <v>-870.23</v>
      </c>
      <c r="D131" s="72">
        <f t="shared" ref="D131:N131" si="115">D130+C131</f>
        <v>-1192.53</v>
      </c>
      <c r="E131" s="72">
        <f t="shared" si="115"/>
        <v>-1611.53</v>
      </c>
      <c r="F131" s="72">
        <f t="shared" si="115"/>
        <v>-1933.84</v>
      </c>
      <c r="G131" s="72">
        <f t="shared" si="115"/>
        <v>-1450.1999999999998</v>
      </c>
      <c r="H131" s="72">
        <f t="shared" si="115"/>
        <v>-1006.8599999999999</v>
      </c>
      <c r="I131" s="72">
        <f t="shared" si="115"/>
        <v>-442.6099999999999</v>
      </c>
      <c r="J131" s="72">
        <f t="shared" si="115"/>
        <v>0.73000000000007503</v>
      </c>
      <c r="K131" s="72">
        <f t="shared" si="115"/>
        <v>726.19</v>
      </c>
      <c r="L131" s="72">
        <f t="shared" si="115"/>
        <v>332.88000000000005</v>
      </c>
      <c r="M131" s="72">
        <f t="shared" si="115"/>
        <v>-2314.81</v>
      </c>
      <c r="N131" s="72">
        <f t="shared" si="115"/>
        <v>-35264.299999999996</v>
      </c>
    </row>
    <row r="132" spans="2:14" s="13" customFormat="1" ht="6" customHeight="1" x14ac:dyDescent="0.25">
      <c r="B132" s="71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</row>
    <row r="133" spans="2:14" s="13" customFormat="1" x14ac:dyDescent="0.25">
      <c r="B133" s="67" t="s">
        <v>65</v>
      </c>
      <c r="C133" s="72">
        <f t="shared" ref="C133:H133" si="116">C125/C126*(C127-C128)</f>
        <v>-870.22791247351381</v>
      </c>
      <c r="D133" s="72">
        <f t="shared" si="116"/>
        <v>-1192.5233957952232</v>
      </c>
      <c r="E133" s="72">
        <f t="shared" si="116"/>
        <v>-1611.523510919033</v>
      </c>
      <c r="F133" s="72">
        <f t="shared" si="116"/>
        <v>-1933.8316105882936</v>
      </c>
      <c r="G133" s="72">
        <f t="shared" si="116"/>
        <v>-2320.5979327059522</v>
      </c>
      <c r="H133" s="72">
        <f t="shared" si="116"/>
        <v>-2675.1337279804729</v>
      </c>
      <c r="I133" s="72">
        <f t="shared" ref="I133:K133" si="117">I125/I126*(I127-I128)</f>
        <v>-3126.361103784408</v>
      </c>
      <c r="J133" s="72">
        <f t="shared" si="117"/>
        <v>-3480.8968990589287</v>
      </c>
      <c r="K133" s="72">
        <f t="shared" si="117"/>
        <v>-4061.0463822354168</v>
      </c>
      <c r="L133" s="72">
        <f t="shared" ref="L133:N133" si="118">L125/L126*(L127-L128)</f>
        <v>-4452.3499514647274</v>
      </c>
      <c r="M133" s="72">
        <f t="shared" si="118"/>
        <v>-7059.6583944617496</v>
      </c>
      <c r="N133" s="72">
        <f t="shared" si="118"/>
        <v>-40021.054317664923</v>
      </c>
    </row>
    <row r="134" spans="2:14" s="13" customFormat="1" x14ac:dyDescent="0.25">
      <c r="B134" s="67" t="s">
        <v>66</v>
      </c>
      <c r="C134" s="72">
        <f t="shared" ref="C134:H134" si="119">C133-C131</f>
        <v>2.0875264862070253E-3</v>
      </c>
      <c r="D134" s="72">
        <f t="shared" si="119"/>
        <v>6.6042047767496115E-3</v>
      </c>
      <c r="E134" s="72">
        <f t="shared" si="119"/>
        <v>6.489080966957772E-3</v>
      </c>
      <c r="F134" s="72">
        <f t="shared" si="119"/>
        <v>8.3894117062754958E-3</v>
      </c>
      <c r="G134" s="72">
        <f t="shared" si="119"/>
        <v>-870.39793270595237</v>
      </c>
      <c r="H134" s="72">
        <f t="shared" si="119"/>
        <v>-1668.273727980473</v>
      </c>
      <c r="I134" s="72">
        <f t="shared" ref="I134:K134" si="120">I133-I131</f>
        <v>-2683.7511037844079</v>
      </c>
      <c r="J134" s="72">
        <f t="shared" si="120"/>
        <v>-3481.6268990589288</v>
      </c>
      <c r="K134" s="72">
        <f t="shared" si="120"/>
        <v>-4787.2363822354164</v>
      </c>
      <c r="L134" s="72">
        <f t="shared" ref="L134:N134" si="121">L133-L131</f>
        <v>-4785.2299514647275</v>
      </c>
      <c r="M134" s="72">
        <f t="shared" si="121"/>
        <v>-4744.8483944617492</v>
      </c>
      <c r="N134" s="72">
        <f t="shared" si="121"/>
        <v>-4756.7543176649269</v>
      </c>
    </row>
    <row r="135" spans="2:14" s="13" customFormat="1" x14ac:dyDescent="0.25">
      <c r="B135" s="67" t="s">
        <v>67</v>
      </c>
      <c r="C135" s="73"/>
      <c r="D135" s="72">
        <f t="shared" ref="D135:N135" si="122">D134-C134</f>
        <v>4.5166782905425862E-3</v>
      </c>
      <c r="E135" s="72">
        <f t="shared" si="122"/>
        <v>-1.1512380979183945E-4</v>
      </c>
      <c r="F135" s="72">
        <f t="shared" si="122"/>
        <v>1.9003307393177238E-3</v>
      </c>
      <c r="G135" s="72">
        <f t="shared" si="122"/>
        <v>-870.40632211765865</v>
      </c>
      <c r="H135" s="72">
        <f t="shared" si="122"/>
        <v>-797.87579527452067</v>
      </c>
      <c r="I135" s="72">
        <f t="shared" si="122"/>
        <v>-1015.4773758039348</v>
      </c>
      <c r="J135" s="72">
        <f t="shared" si="122"/>
        <v>-797.8757952745209</v>
      </c>
      <c r="K135" s="72">
        <f t="shared" si="122"/>
        <v>-1305.6094831764876</v>
      </c>
      <c r="L135" s="72">
        <f t="shared" si="122"/>
        <v>2.006430770688894</v>
      </c>
      <c r="M135" s="72">
        <f t="shared" si="122"/>
        <v>40.381557002978298</v>
      </c>
      <c r="N135" s="72">
        <f t="shared" si="122"/>
        <v>-11.905923203177736</v>
      </c>
    </row>
    <row r="136" spans="2:14" s="13" customFormat="1" x14ac:dyDescent="0.25">
      <c r="B136" s="74" t="s">
        <v>68</v>
      </c>
      <c r="C136" s="75">
        <f t="shared" ref="C136:H136" si="123">C135+C130</f>
        <v>-870.23</v>
      </c>
      <c r="D136" s="75">
        <f t="shared" si="123"/>
        <v>-322.29548332170947</v>
      </c>
      <c r="E136" s="75">
        <f t="shared" si="123"/>
        <v>-419.00011512380979</v>
      </c>
      <c r="F136" s="75">
        <f t="shared" si="123"/>
        <v>-322.30809966926068</v>
      </c>
      <c r="G136" s="75">
        <f t="shared" si="123"/>
        <v>-386.76632211765866</v>
      </c>
      <c r="H136" s="75">
        <f t="shared" si="123"/>
        <v>-354.53579527452069</v>
      </c>
      <c r="I136" s="75">
        <f t="shared" ref="I136:K136" si="124">I135+I130</f>
        <v>-451.22737580393482</v>
      </c>
      <c r="J136" s="75">
        <f t="shared" si="124"/>
        <v>-354.53579527452092</v>
      </c>
      <c r="K136" s="75">
        <f t="shared" si="124"/>
        <v>-580.14948317648759</v>
      </c>
      <c r="L136" s="75">
        <f t="shared" ref="L136:N136" si="125">L135+L130</f>
        <v>-391.30356922931111</v>
      </c>
      <c r="M136" s="75">
        <f t="shared" si="125"/>
        <v>-2607.3084429970218</v>
      </c>
      <c r="N136" s="75">
        <f t="shared" si="125"/>
        <v>-32961.395923203178</v>
      </c>
    </row>
    <row r="137" spans="2:14" ht="6" customHeight="1" x14ac:dyDescent="0.25">
      <c r="B137" s="18"/>
      <c r="C137" s="18"/>
      <c r="D137" s="18"/>
      <c r="E137" s="18"/>
      <c r="F137" s="82"/>
      <c r="G137" s="82"/>
      <c r="H137" s="18"/>
      <c r="I137" s="18"/>
      <c r="J137" s="18"/>
      <c r="K137" s="18"/>
      <c r="L137" s="18"/>
      <c r="M137" s="18"/>
      <c r="N137" s="18"/>
    </row>
    <row r="138" spans="2:14" x14ac:dyDescent="0.25">
      <c r="B138" s="21" t="s">
        <v>70</v>
      </c>
      <c r="C138" s="22" t="s">
        <v>23</v>
      </c>
      <c r="D138" s="22" t="s">
        <v>24</v>
      </c>
      <c r="E138" s="22" t="s">
        <v>25</v>
      </c>
      <c r="F138" s="22" t="s">
        <v>26</v>
      </c>
      <c r="G138" s="22" t="s">
        <v>27</v>
      </c>
      <c r="H138" s="22" t="s">
        <v>28</v>
      </c>
      <c r="I138" s="22" t="s">
        <v>29</v>
      </c>
      <c r="J138" s="22" t="s">
        <v>30</v>
      </c>
      <c r="K138" s="22" t="s">
        <v>31</v>
      </c>
      <c r="L138" s="22" t="s">
        <v>32</v>
      </c>
      <c r="M138" s="22" t="s">
        <v>33</v>
      </c>
      <c r="N138" s="22" t="s">
        <v>34</v>
      </c>
    </row>
    <row r="139" spans="2:14" ht="6" customHeight="1" x14ac:dyDescent="0.25">
      <c r="B139" s="76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2:14" x14ac:dyDescent="0.25">
      <c r="B140" s="25" t="s">
        <v>57</v>
      </c>
      <c r="C140" s="30">
        <f t="shared" ref="C140:H140" si="126">C15</f>
        <v>12800</v>
      </c>
      <c r="D140" s="30">
        <f t="shared" si="126"/>
        <v>7729</v>
      </c>
      <c r="E140" s="30">
        <f t="shared" si="126"/>
        <v>8067</v>
      </c>
      <c r="F140" s="30">
        <f t="shared" si="126"/>
        <v>36427</v>
      </c>
      <c r="G140" s="30">
        <f t="shared" si="126"/>
        <v>191655</v>
      </c>
      <c r="H140" s="30">
        <f t="shared" si="126"/>
        <v>75378</v>
      </c>
      <c r="I140" s="30">
        <f t="shared" ref="I140:K140" si="127">I15</f>
        <v>1399999</v>
      </c>
      <c r="J140" s="30">
        <f t="shared" si="127"/>
        <v>351801</v>
      </c>
      <c r="K140" s="30">
        <f t="shared" si="127"/>
        <v>108182</v>
      </c>
      <c r="L140" s="30">
        <f t="shared" ref="L140:N140" si="128">L15</f>
        <v>484365</v>
      </c>
      <c r="M140" s="30">
        <f t="shared" si="128"/>
        <v>312866</v>
      </c>
      <c r="N140" s="30">
        <f t="shared" si="128"/>
        <v>118279</v>
      </c>
    </row>
    <row r="141" spans="2:14" x14ac:dyDescent="0.25">
      <c r="B141" s="25" t="s">
        <v>58</v>
      </c>
      <c r="C141" s="46">
        <v>3.71</v>
      </c>
      <c r="D141" s="46">
        <f t="shared" ref="D141:N142" si="129">C141</f>
        <v>3.71</v>
      </c>
      <c r="E141" s="46">
        <f t="shared" si="129"/>
        <v>3.71</v>
      </c>
      <c r="F141" s="46">
        <f t="shared" si="129"/>
        <v>3.71</v>
      </c>
      <c r="G141" s="46">
        <f t="shared" si="129"/>
        <v>3.71</v>
      </c>
      <c r="H141" s="46">
        <f t="shared" si="129"/>
        <v>3.71</v>
      </c>
      <c r="I141" s="46">
        <f t="shared" si="129"/>
        <v>3.71</v>
      </c>
      <c r="J141" s="46">
        <f t="shared" si="129"/>
        <v>3.71</v>
      </c>
      <c r="K141" s="46">
        <f t="shared" si="129"/>
        <v>3.71</v>
      </c>
      <c r="L141" s="46">
        <f t="shared" si="129"/>
        <v>3.71</v>
      </c>
      <c r="M141" s="46">
        <f t="shared" si="129"/>
        <v>3.71</v>
      </c>
      <c r="N141" s="46">
        <f t="shared" si="129"/>
        <v>3.71</v>
      </c>
    </row>
    <row r="142" spans="2:14" s="56" customFormat="1" x14ac:dyDescent="0.25">
      <c r="B142" s="52" t="s">
        <v>59</v>
      </c>
      <c r="C142" s="77">
        <v>0.78979999999999995</v>
      </c>
      <c r="D142" s="77">
        <f>C142</f>
        <v>0.78979999999999995</v>
      </c>
      <c r="E142" s="77">
        <f t="shared" si="129"/>
        <v>0.78979999999999995</v>
      </c>
      <c r="F142" s="77">
        <f t="shared" si="129"/>
        <v>0.78979999999999995</v>
      </c>
      <c r="G142" s="77">
        <f t="shared" si="129"/>
        <v>0.78979999999999995</v>
      </c>
      <c r="H142" s="77">
        <f t="shared" si="129"/>
        <v>0.78979999999999995</v>
      </c>
      <c r="I142" s="77">
        <f t="shared" si="129"/>
        <v>0.78979999999999995</v>
      </c>
      <c r="J142" s="77">
        <f t="shared" si="129"/>
        <v>0.78979999999999995</v>
      </c>
      <c r="K142" s="77">
        <f t="shared" si="129"/>
        <v>0.78979999999999995</v>
      </c>
      <c r="L142" s="77">
        <f t="shared" si="129"/>
        <v>0.78979999999999995</v>
      </c>
      <c r="M142" s="77">
        <f t="shared" si="129"/>
        <v>0.78979999999999995</v>
      </c>
      <c r="N142" s="77">
        <f t="shared" si="129"/>
        <v>0.78979999999999995</v>
      </c>
    </row>
    <row r="143" spans="2:14" x14ac:dyDescent="0.25">
      <c r="B143" s="25" t="s">
        <v>60</v>
      </c>
      <c r="C143" s="78">
        <f t="shared" ref="C143:H143" si="130">C36/100</f>
        <v>1.6671640825480347</v>
      </c>
      <c r="D143" s="78">
        <f t="shared" si="130"/>
        <v>1.667169380287689</v>
      </c>
      <c r="E143" s="78">
        <f t="shared" si="130"/>
        <v>1.6048203482668406</v>
      </c>
      <c r="F143" s="78">
        <f t="shared" si="130"/>
        <v>1.6048199999999997</v>
      </c>
      <c r="G143" s="78">
        <f t="shared" si="130"/>
        <v>1.4318598879570645</v>
      </c>
      <c r="H143" s="78">
        <f t="shared" si="130"/>
        <v>1.6097084305500509</v>
      </c>
      <c r="I143" s="78">
        <f t="shared" ref="I143:K143" si="131">I36/100</f>
        <v>1.2406399886048214</v>
      </c>
      <c r="J143" s="78">
        <f t="shared" si="131"/>
        <v>1.2738799675535577</v>
      </c>
      <c r="K143" s="78">
        <f t="shared" si="131"/>
        <v>1.2738800465903291</v>
      </c>
      <c r="L143" s="78">
        <f t="shared" ref="L143:N143" si="132">L36/100</f>
        <v>1.4586301890414743</v>
      </c>
      <c r="M143" s="78">
        <f t="shared" si="132"/>
        <v>1.4834299734962906</v>
      </c>
      <c r="N143" s="78">
        <f t="shared" si="132"/>
        <v>1.4829600717681395</v>
      </c>
    </row>
    <row r="144" spans="2:14" ht="6" customHeight="1" x14ac:dyDescent="0.25">
      <c r="B144" s="58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2:14" x14ac:dyDescent="0.25">
      <c r="B145" s="25" t="s">
        <v>61</v>
      </c>
      <c r="C145" s="30">
        <f t="shared" ref="C145:H145" si="133">C64</f>
        <v>12800</v>
      </c>
      <c r="D145" s="30">
        <f t="shared" si="133"/>
        <v>20529</v>
      </c>
      <c r="E145" s="30">
        <f t="shared" si="133"/>
        <v>28596</v>
      </c>
      <c r="F145" s="30">
        <f t="shared" si="133"/>
        <v>65023</v>
      </c>
      <c r="G145" s="30">
        <f t="shared" si="133"/>
        <v>256678</v>
      </c>
      <c r="H145" s="30">
        <f t="shared" si="133"/>
        <v>332056</v>
      </c>
      <c r="I145" s="30">
        <f t="shared" ref="I145:K145" si="134">I64</f>
        <v>1732055</v>
      </c>
      <c r="J145" s="30">
        <f t="shared" si="134"/>
        <v>2083856</v>
      </c>
      <c r="K145" s="30">
        <f t="shared" si="134"/>
        <v>2192038</v>
      </c>
      <c r="L145" s="30">
        <f t="shared" ref="L145:N145" si="135">L64</f>
        <v>2676403</v>
      </c>
      <c r="M145" s="30">
        <f t="shared" si="135"/>
        <v>2989269</v>
      </c>
      <c r="N145" s="30">
        <f t="shared" si="135"/>
        <v>3107548</v>
      </c>
    </row>
    <row r="146" spans="2:14" x14ac:dyDescent="0.25">
      <c r="B146" s="25" t="s">
        <v>62</v>
      </c>
      <c r="C146" s="46">
        <f>C141</f>
        <v>3.71</v>
      </c>
      <c r="D146" s="38">
        <f t="shared" ref="D146:N146" si="136">C146</f>
        <v>3.71</v>
      </c>
      <c r="E146" s="38">
        <f t="shared" si="136"/>
        <v>3.71</v>
      </c>
      <c r="F146" s="38">
        <f t="shared" si="136"/>
        <v>3.71</v>
      </c>
      <c r="G146" s="38">
        <f t="shared" si="136"/>
        <v>3.71</v>
      </c>
      <c r="H146" s="38">
        <f t="shared" si="136"/>
        <v>3.71</v>
      </c>
      <c r="I146" s="38">
        <f t="shared" si="136"/>
        <v>3.71</v>
      </c>
      <c r="J146" s="38">
        <f t="shared" si="136"/>
        <v>3.71</v>
      </c>
      <c r="K146" s="38">
        <f t="shared" si="136"/>
        <v>3.71</v>
      </c>
      <c r="L146" s="38">
        <f t="shared" si="136"/>
        <v>3.71</v>
      </c>
      <c r="M146" s="38">
        <f t="shared" si="136"/>
        <v>3.71</v>
      </c>
      <c r="N146" s="38">
        <f t="shared" si="136"/>
        <v>3.71</v>
      </c>
    </row>
    <row r="147" spans="2:14" x14ac:dyDescent="0.25">
      <c r="B147" s="25" t="s">
        <v>59</v>
      </c>
      <c r="C147" s="78">
        <f t="shared" ref="C147:H147" si="137">C142</f>
        <v>0.78979999999999995</v>
      </c>
      <c r="D147" s="78">
        <f t="shared" si="137"/>
        <v>0.78979999999999995</v>
      </c>
      <c r="E147" s="78">
        <f t="shared" si="137"/>
        <v>0.78979999999999995</v>
      </c>
      <c r="F147" s="78">
        <f t="shared" si="137"/>
        <v>0.78979999999999995</v>
      </c>
      <c r="G147" s="78">
        <f t="shared" si="137"/>
        <v>0.78979999999999995</v>
      </c>
      <c r="H147" s="78">
        <f t="shared" si="137"/>
        <v>0.78979999999999995</v>
      </c>
      <c r="I147" s="78">
        <f t="shared" ref="I147:K147" si="138">I142</f>
        <v>0.78979999999999995</v>
      </c>
      <c r="J147" s="78">
        <f t="shared" si="138"/>
        <v>0.78979999999999995</v>
      </c>
      <c r="K147" s="78">
        <f t="shared" si="138"/>
        <v>0.78979999999999995</v>
      </c>
      <c r="L147" s="78">
        <f t="shared" ref="L147:N147" si="139">L142</f>
        <v>0.78979999999999995</v>
      </c>
      <c r="M147" s="78">
        <f t="shared" si="139"/>
        <v>0.78979999999999995</v>
      </c>
      <c r="N147" s="78">
        <f t="shared" si="139"/>
        <v>0.78979999999999995</v>
      </c>
    </row>
    <row r="148" spans="2:14" x14ac:dyDescent="0.25">
      <c r="B148" s="25" t="s">
        <v>60</v>
      </c>
      <c r="C148" s="78">
        <f t="shared" ref="C148:H148" si="140">C82/100</f>
        <v>1.6671640825480347</v>
      </c>
      <c r="D148" s="78">
        <f t="shared" si="140"/>
        <v>1.6671658746429026</v>
      </c>
      <c r="E148" s="78">
        <f t="shared" si="140"/>
        <v>1.6519342981553189</v>
      </c>
      <c r="F148" s="78">
        <f t="shared" si="140"/>
        <v>1.6263746269600718</v>
      </c>
      <c r="G148" s="78">
        <f t="shared" si="140"/>
        <v>1.4862723139329537</v>
      </c>
      <c r="H148" s="78">
        <f t="shared" si="140"/>
        <v>1.5139315777752025</v>
      </c>
      <c r="I148" s="78">
        <f t="shared" ref="I148:K148" si="141">I82/100</f>
        <v>1.2948190109699076</v>
      </c>
      <c r="J148" s="78">
        <f t="shared" si="141"/>
        <v>1.2913720107100477</v>
      </c>
      <c r="K148" s="78">
        <f t="shared" si="141"/>
        <v>1.2905475552773717</v>
      </c>
      <c r="L148" s="78">
        <f t="shared" ref="L148:N148" si="142">L82/100</f>
        <v>1.321063833673525</v>
      </c>
      <c r="M148" s="78">
        <f t="shared" si="142"/>
        <v>1.3374007069784064</v>
      </c>
      <c r="N148" s="78">
        <f t="shared" si="142"/>
        <v>1.3579115754377546</v>
      </c>
    </row>
    <row r="149" spans="2:14" ht="6" customHeight="1" x14ac:dyDescent="0.25">
      <c r="B149" s="58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2:14" x14ac:dyDescent="0.25">
      <c r="B150" s="25" t="s">
        <v>63</v>
      </c>
      <c r="C150" s="60">
        <f t="shared" ref="C150:E150" si="143">ROUND(C140/C141*(C142-C143),2)</f>
        <v>-3027.02</v>
      </c>
      <c r="D150" s="60">
        <f>ROUND(D140/D141*(D142-D143),2)</f>
        <v>-1827.81</v>
      </c>
      <c r="E150" s="60">
        <f t="shared" si="143"/>
        <v>-1772.17</v>
      </c>
      <c r="F150" s="60">
        <f>ROUND(F140/F141*(F142-F143),2)</f>
        <v>-8002.35</v>
      </c>
      <c r="G150" s="60">
        <f t="shared" ref="G150:H150" si="144">ROUND(G140/G141*(G142-G143),2)</f>
        <v>-33168.19</v>
      </c>
      <c r="H150" s="60">
        <f t="shared" si="144"/>
        <v>-16658.509999999998</v>
      </c>
      <c r="I150" s="60">
        <f t="shared" ref="I150:K150" si="145">ROUND(I140/I141*(I142-I143),2)</f>
        <v>-170128.18</v>
      </c>
      <c r="J150" s="60">
        <f t="shared" si="145"/>
        <v>-45902.92</v>
      </c>
      <c r="K150" s="60">
        <f t="shared" si="145"/>
        <v>-14115.57</v>
      </c>
      <c r="L150" s="60">
        <f t="shared" ref="L150:N150" si="146">ROUND(L140/L141*(L142-L143),2)</f>
        <v>-87320.2</v>
      </c>
      <c r="M150" s="60">
        <f t="shared" si="146"/>
        <v>-58494.13</v>
      </c>
      <c r="N150" s="60">
        <f t="shared" si="146"/>
        <v>-22098.73</v>
      </c>
    </row>
    <row r="151" spans="2:14" x14ac:dyDescent="0.25">
      <c r="B151" s="25" t="s">
        <v>64</v>
      </c>
      <c r="C151" s="60">
        <f>C150</f>
        <v>-3027.02</v>
      </c>
      <c r="D151" s="60">
        <f t="shared" ref="D151:E151" si="147">D150+C151</f>
        <v>-4854.83</v>
      </c>
      <c r="E151" s="60">
        <f t="shared" si="147"/>
        <v>-6627</v>
      </c>
      <c r="F151" s="60">
        <f>F150+E151</f>
        <v>-14629.35</v>
      </c>
      <c r="G151" s="60">
        <f t="shared" ref="G151:N151" si="148">G150+F151</f>
        <v>-47797.54</v>
      </c>
      <c r="H151" s="60">
        <f t="shared" si="148"/>
        <v>-64456.05</v>
      </c>
      <c r="I151" s="60">
        <f t="shared" si="148"/>
        <v>-234584.22999999998</v>
      </c>
      <c r="J151" s="60">
        <f t="shared" si="148"/>
        <v>-280487.14999999997</v>
      </c>
      <c r="K151" s="60">
        <f t="shared" si="148"/>
        <v>-294602.71999999997</v>
      </c>
      <c r="L151" s="60">
        <f t="shared" si="148"/>
        <v>-381922.92</v>
      </c>
      <c r="M151" s="60">
        <f t="shared" si="148"/>
        <v>-440417.05</v>
      </c>
      <c r="N151" s="60">
        <f t="shared" si="148"/>
        <v>-462515.77999999997</v>
      </c>
    </row>
    <row r="152" spans="2:14" ht="6" customHeight="1" x14ac:dyDescent="0.25">
      <c r="B152" s="5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</row>
    <row r="153" spans="2:14" x14ac:dyDescent="0.25">
      <c r="B153" s="25" t="s">
        <v>65</v>
      </c>
      <c r="C153" s="60">
        <f t="shared" ref="C153:E153" si="149">C145/C146*(C147-C148)</f>
        <v>-3027.0243279285296</v>
      </c>
      <c r="D153" s="60">
        <f t="shared" si="149"/>
        <v>-4854.8366686102827</v>
      </c>
      <c r="E153" s="60">
        <f t="shared" si="149"/>
        <v>-6645.1731509567389</v>
      </c>
      <c r="F153" s="60">
        <f>F145/F146*(F147-F148)</f>
        <v>-14662.154169494544</v>
      </c>
      <c r="G153" s="60">
        <f t="shared" ref="G153:H153" si="150">G145/G146*(G147-G148)</f>
        <v>-48185.746791289137</v>
      </c>
      <c r="H153" s="60">
        <f t="shared" si="150"/>
        <v>-64811.923231731176</v>
      </c>
      <c r="I153" s="60">
        <f t="shared" ref="I153:K153" si="151">I145/I146*(I147-I148)</f>
        <v>-235773.77440579067</v>
      </c>
      <c r="J153" s="60">
        <f t="shared" si="151"/>
        <v>-281726.10349061922</v>
      </c>
      <c r="K153" s="60">
        <f t="shared" si="151"/>
        <v>-295864.60096363869</v>
      </c>
      <c r="L153" s="60">
        <f t="shared" ref="L153:N153" si="152">L145/L146*(L147-L148)</f>
        <v>-383255.01839227049</v>
      </c>
      <c r="M153" s="60">
        <f t="shared" si="152"/>
        <v>-441219.89696728683</v>
      </c>
      <c r="N153" s="60">
        <f t="shared" si="152"/>
        <v>-475858.21833650774</v>
      </c>
    </row>
    <row r="154" spans="2:14" x14ac:dyDescent="0.25">
      <c r="B154" s="25" t="s">
        <v>66</v>
      </c>
      <c r="C154" s="60">
        <f t="shared" ref="C154:H154" si="153">C153-C151</f>
        <v>-4.3279285296193848E-3</v>
      </c>
      <c r="D154" s="60">
        <f t="shared" si="153"/>
        <v>-6.6686102827588911E-3</v>
      </c>
      <c r="E154" s="60">
        <f t="shared" si="153"/>
        <v>-18.173150956738937</v>
      </c>
      <c r="F154" s="60">
        <f t="shared" si="153"/>
        <v>-32.804169494544112</v>
      </c>
      <c r="G154" s="60">
        <f t="shared" si="153"/>
        <v>-388.20679128913616</v>
      </c>
      <c r="H154" s="60">
        <f t="shared" si="153"/>
        <v>-355.87323173117329</v>
      </c>
      <c r="I154" s="60">
        <f t="shared" ref="I154:K154" si="154">I153-I151</f>
        <v>-1189.5444057906861</v>
      </c>
      <c r="J154" s="60">
        <f t="shared" si="154"/>
        <v>-1238.9534906192566</v>
      </c>
      <c r="K154" s="60">
        <f t="shared" si="154"/>
        <v>-1261.8809636387159</v>
      </c>
      <c r="L154" s="60">
        <f t="shared" ref="L154:N154" si="155">L153-L151</f>
        <v>-1332.0983922705054</v>
      </c>
      <c r="M154" s="60">
        <f t="shared" si="155"/>
        <v>-802.84696728683775</v>
      </c>
      <c r="N154" s="60">
        <f t="shared" si="155"/>
        <v>-13342.438336507767</v>
      </c>
    </row>
    <row r="155" spans="2:14" x14ac:dyDescent="0.25">
      <c r="B155" s="25" t="s">
        <v>67</v>
      </c>
      <c r="C155" s="61"/>
      <c r="D155" s="60">
        <f t="shared" ref="D155:N155" si="156">D154-C154</f>
        <v>-2.3406817531395063E-3</v>
      </c>
      <c r="E155" s="60">
        <f t="shared" si="156"/>
        <v>-18.166482346456178</v>
      </c>
      <c r="F155" s="60">
        <f t="shared" si="156"/>
        <v>-14.631018537805176</v>
      </c>
      <c r="G155" s="60">
        <f t="shared" si="156"/>
        <v>-355.40262179459205</v>
      </c>
      <c r="H155" s="60">
        <f t="shared" si="156"/>
        <v>32.333559557962872</v>
      </c>
      <c r="I155" s="60">
        <f t="shared" si="156"/>
        <v>-833.67117405951285</v>
      </c>
      <c r="J155" s="60">
        <f t="shared" si="156"/>
        <v>-49.409084828570485</v>
      </c>
      <c r="K155" s="60">
        <f t="shared" si="156"/>
        <v>-22.927473019459285</v>
      </c>
      <c r="L155" s="60">
        <f t="shared" si="156"/>
        <v>-70.217428631789517</v>
      </c>
      <c r="M155" s="60">
        <f t="shared" si="156"/>
        <v>529.25142498366768</v>
      </c>
      <c r="N155" s="60">
        <f t="shared" si="156"/>
        <v>-12539.591369220929</v>
      </c>
    </row>
    <row r="156" spans="2:14" x14ac:dyDescent="0.25">
      <c r="B156" s="62" t="s">
        <v>68</v>
      </c>
      <c r="C156" s="63">
        <f t="shared" ref="C156:E156" si="157">C155+C150</f>
        <v>-3027.02</v>
      </c>
      <c r="D156" s="63">
        <f t="shared" si="157"/>
        <v>-1827.8123406817531</v>
      </c>
      <c r="E156" s="63">
        <f t="shared" si="157"/>
        <v>-1790.3364823464563</v>
      </c>
      <c r="F156" s="63">
        <f>F155+F150</f>
        <v>-8016.9810185378055</v>
      </c>
      <c r="G156" s="63">
        <f t="shared" ref="G156:H156" si="158">G155+G150</f>
        <v>-33523.592621794596</v>
      </c>
      <c r="H156" s="63">
        <f t="shared" si="158"/>
        <v>-16626.176440442036</v>
      </c>
      <c r="I156" s="63">
        <f t="shared" ref="I156:K156" si="159">I155+I150</f>
        <v>-170961.8511740595</v>
      </c>
      <c r="J156" s="63">
        <f t="shared" si="159"/>
        <v>-45952.329084828569</v>
      </c>
      <c r="K156" s="63">
        <f t="shared" si="159"/>
        <v>-14138.497473019459</v>
      </c>
      <c r="L156" s="63">
        <f t="shared" ref="L156:N156" si="160">L155+L150</f>
        <v>-87390.417428631787</v>
      </c>
      <c r="M156" s="63">
        <f t="shared" si="160"/>
        <v>-57964.87857501633</v>
      </c>
      <c r="N156" s="63">
        <f t="shared" si="160"/>
        <v>-34638.321369220925</v>
      </c>
    </row>
    <row r="157" spans="2:14" ht="6" customHeight="1" x14ac:dyDescent="0.25">
      <c r="B157" s="18"/>
      <c r="C157" s="18"/>
      <c r="D157" s="18"/>
      <c r="E157" s="18"/>
      <c r="F157" s="82"/>
      <c r="G157" s="82"/>
      <c r="H157" s="18"/>
      <c r="I157" s="18"/>
      <c r="J157" s="18"/>
      <c r="K157" s="18"/>
      <c r="L157" s="18"/>
      <c r="M157" s="18"/>
      <c r="N157" s="18"/>
    </row>
    <row r="158" spans="2:14" x14ac:dyDescent="0.25">
      <c r="B158" s="21" t="s">
        <v>71</v>
      </c>
      <c r="C158" s="22" t="s">
        <v>23</v>
      </c>
      <c r="D158" s="22" t="s">
        <v>24</v>
      </c>
      <c r="E158" s="22" t="s">
        <v>25</v>
      </c>
      <c r="F158" s="22" t="s">
        <v>26</v>
      </c>
      <c r="G158" s="22" t="s">
        <v>27</v>
      </c>
      <c r="H158" s="22" t="s">
        <v>28</v>
      </c>
      <c r="I158" s="22" t="s">
        <v>29</v>
      </c>
      <c r="J158" s="22" t="s">
        <v>30</v>
      </c>
      <c r="K158" s="22" t="s">
        <v>31</v>
      </c>
      <c r="L158" s="22" t="s">
        <v>32</v>
      </c>
      <c r="M158" s="22" t="s">
        <v>33</v>
      </c>
      <c r="N158" s="22" t="s">
        <v>34</v>
      </c>
    </row>
    <row r="159" spans="2:14" ht="6" customHeight="1" x14ac:dyDescent="0.25">
      <c r="B159" s="76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 x14ac:dyDescent="0.25">
      <c r="B160" s="25" t="s">
        <v>57</v>
      </c>
      <c r="C160" s="30">
        <f t="shared" ref="C160:H160" si="161">C16</f>
        <v>1316570</v>
      </c>
      <c r="D160" s="30">
        <f t="shared" si="161"/>
        <v>77684.5</v>
      </c>
      <c r="E160" s="30">
        <f t="shared" si="161"/>
        <v>456583.5</v>
      </c>
      <c r="F160" s="30">
        <f t="shared" si="161"/>
        <v>76671.5</v>
      </c>
      <c r="G160" s="30">
        <f t="shared" si="161"/>
        <v>8584.5</v>
      </c>
      <c r="H160" s="30">
        <f t="shared" si="161"/>
        <v>51908</v>
      </c>
      <c r="I160" s="30">
        <f t="shared" ref="I160:K160" si="162">I16</f>
        <v>134851</v>
      </c>
      <c r="J160" s="30">
        <f t="shared" si="162"/>
        <v>5571</v>
      </c>
      <c r="K160" s="30">
        <f t="shared" si="162"/>
        <v>59295</v>
      </c>
      <c r="L160" s="30">
        <f t="shared" ref="L160:N160" si="163">L16</f>
        <v>502694</v>
      </c>
      <c r="M160" s="30">
        <f t="shared" si="163"/>
        <v>557655</v>
      </c>
      <c r="N160" s="30">
        <f t="shared" si="163"/>
        <v>2607426</v>
      </c>
    </row>
    <row r="161" spans="2:14" x14ac:dyDescent="0.25">
      <c r="B161" s="25" t="s">
        <v>58</v>
      </c>
      <c r="C161" s="46">
        <v>3.6</v>
      </c>
      <c r="D161" s="46">
        <f t="shared" ref="D161:N161" si="164">C161</f>
        <v>3.6</v>
      </c>
      <c r="E161" s="46">
        <f t="shared" si="164"/>
        <v>3.6</v>
      </c>
      <c r="F161" s="46">
        <f t="shared" si="164"/>
        <v>3.6</v>
      </c>
      <c r="G161" s="46">
        <f t="shared" si="164"/>
        <v>3.6</v>
      </c>
      <c r="H161" s="46">
        <f t="shared" si="164"/>
        <v>3.6</v>
      </c>
      <c r="I161" s="46">
        <f t="shared" si="164"/>
        <v>3.6</v>
      </c>
      <c r="J161" s="46">
        <f t="shared" si="164"/>
        <v>3.6</v>
      </c>
      <c r="K161" s="46">
        <f t="shared" si="164"/>
        <v>3.6</v>
      </c>
      <c r="L161" s="46">
        <f t="shared" si="164"/>
        <v>3.6</v>
      </c>
      <c r="M161" s="46">
        <f t="shared" si="164"/>
        <v>3.6</v>
      </c>
      <c r="N161" s="46">
        <f t="shared" si="164"/>
        <v>3.6</v>
      </c>
    </row>
    <row r="162" spans="2:14" s="56" customFormat="1" x14ac:dyDescent="0.25">
      <c r="B162" s="52" t="s">
        <v>59</v>
      </c>
      <c r="C162" s="77">
        <v>0.72430000000000005</v>
      </c>
      <c r="D162" s="77">
        <f>C162</f>
        <v>0.72430000000000005</v>
      </c>
      <c r="E162" s="77">
        <f>$C$162</f>
        <v>0.72430000000000005</v>
      </c>
      <c r="F162" s="77">
        <f t="shared" ref="F162:N162" si="165">$C$162</f>
        <v>0.72430000000000005</v>
      </c>
      <c r="G162" s="77">
        <f t="shared" si="165"/>
        <v>0.72430000000000005</v>
      </c>
      <c r="H162" s="77">
        <f t="shared" si="165"/>
        <v>0.72430000000000005</v>
      </c>
      <c r="I162" s="77">
        <f t="shared" si="165"/>
        <v>0.72430000000000005</v>
      </c>
      <c r="J162" s="77">
        <f t="shared" si="165"/>
        <v>0.72430000000000005</v>
      </c>
      <c r="K162" s="77">
        <f t="shared" si="165"/>
        <v>0.72430000000000005</v>
      </c>
      <c r="L162" s="77">
        <f t="shared" si="165"/>
        <v>0.72430000000000005</v>
      </c>
      <c r="M162" s="77">
        <f t="shared" si="165"/>
        <v>0.72430000000000005</v>
      </c>
      <c r="N162" s="77">
        <f t="shared" si="165"/>
        <v>0.72430000000000005</v>
      </c>
    </row>
    <row r="163" spans="2:14" x14ac:dyDescent="0.25">
      <c r="B163" s="25" t="s">
        <v>60</v>
      </c>
      <c r="C163" s="78">
        <f t="shared" ref="C163:H163" si="166">C37/100</f>
        <v>1.5243900693165073</v>
      </c>
      <c r="D163" s="78">
        <f t="shared" si="166"/>
        <v>1.5210900000000001</v>
      </c>
      <c r="E163" s="78">
        <f t="shared" si="166"/>
        <v>1.4429799269595101</v>
      </c>
      <c r="F163" s="78">
        <f t="shared" si="166"/>
        <v>1.4306799999999997</v>
      </c>
      <c r="G163" s="78">
        <f t="shared" si="166"/>
        <v>1.4306801125703565</v>
      </c>
      <c r="H163" s="78">
        <f t="shared" si="166"/>
        <v>1.4306796698482964</v>
      </c>
      <c r="I163" s="78">
        <f t="shared" ref="I163:K163" si="167">I37/100</f>
        <v>1.3777001209189843</v>
      </c>
      <c r="J163" s="78">
        <f t="shared" si="167"/>
        <v>1.3777000000000001</v>
      </c>
      <c r="K163" s="78">
        <f t="shared" si="167"/>
        <v>1.3776998599979999</v>
      </c>
      <c r="L163" s="78">
        <f t="shared" ref="L163:N163" si="168">L37/100</f>
        <v>1.4046200874615042</v>
      </c>
      <c r="M163" s="78">
        <f t="shared" si="168"/>
        <v>1.4097200259317637</v>
      </c>
      <c r="N163" s="78">
        <f t="shared" si="168"/>
        <v>1.3543600230018678</v>
      </c>
    </row>
    <row r="164" spans="2:14" ht="6" customHeight="1" x14ac:dyDescent="0.25">
      <c r="B164" s="58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2:14" x14ac:dyDescent="0.25">
      <c r="B165" s="25" t="s">
        <v>61</v>
      </c>
      <c r="C165" s="30">
        <f t="shared" ref="C165:H165" si="169">C65</f>
        <v>1316570</v>
      </c>
      <c r="D165" s="30">
        <f t="shared" si="169"/>
        <v>1394254.5</v>
      </c>
      <c r="E165" s="30">
        <f t="shared" si="169"/>
        <v>1850838</v>
      </c>
      <c r="F165" s="30">
        <f t="shared" si="169"/>
        <v>1927509.5</v>
      </c>
      <c r="G165" s="30">
        <f t="shared" si="169"/>
        <v>1936094</v>
      </c>
      <c r="H165" s="30">
        <f t="shared" si="169"/>
        <v>1988002</v>
      </c>
      <c r="I165" s="30">
        <f t="shared" ref="I165:K165" si="170">I65</f>
        <v>2122853</v>
      </c>
      <c r="J165" s="30">
        <f t="shared" si="170"/>
        <v>2128424</v>
      </c>
      <c r="K165" s="30">
        <f t="shared" si="170"/>
        <v>2187719</v>
      </c>
      <c r="L165" s="30">
        <f t="shared" ref="L165:N165" si="171">L65</f>
        <v>2690413</v>
      </c>
      <c r="M165" s="30">
        <f t="shared" si="171"/>
        <v>3248068</v>
      </c>
      <c r="N165" s="30">
        <f t="shared" si="171"/>
        <v>5855494</v>
      </c>
    </row>
    <row r="166" spans="2:14" x14ac:dyDescent="0.25">
      <c r="B166" s="25" t="s">
        <v>62</v>
      </c>
      <c r="C166" s="46">
        <f>C161</f>
        <v>3.6</v>
      </c>
      <c r="D166" s="38">
        <f t="shared" ref="D166:N167" si="172">C166</f>
        <v>3.6</v>
      </c>
      <c r="E166" s="38">
        <f t="shared" si="172"/>
        <v>3.6</v>
      </c>
      <c r="F166" s="38">
        <f t="shared" si="172"/>
        <v>3.6</v>
      </c>
      <c r="G166" s="38">
        <f t="shared" si="172"/>
        <v>3.6</v>
      </c>
      <c r="H166" s="38">
        <f t="shared" si="172"/>
        <v>3.6</v>
      </c>
      <c r="I166" s="38">
        <f t="shared" si="172"/>
        <v>3.6</v>
      </c>
      <c r="J166" s="38">
        <f t="shared" si="172"/>
        <v>3.6</v>
      </c>
      <c r="K166" s="38">
        <f t="shared" si="172"/>
        <v>3.6</v>
      </c>
      <c r="L166" s="38">
        <f t="shared" si="172"/>
        <v>3.6</v>
      </c>
      <c r="M166" s="38">
        <f t="shared" si="172"/>
        <v>3.6</v>
      </c>
      <c r="N166" s="38">
        <f t="shared" si="172"/>
        <v>3.6</v>
      </c>
    </row>
    <row r="167" spans="2:14" x14ac:dyDescent="0.25">
      <c r="B167" s="25" t="s">
        <v>59</v>
      </c>
      <c r="C167" s="78">
        <f>C162</f>
        <v>0.72430000000000005</v>
      </c>
      <c r="D167" s="78">
        <f>C167</f>
        <v>0.72430000000000005</v>
      </c>
      <c r="E167" s="78">
        <f t="shared" si="172"/>
        <v>0.72430000000000005</v>
      </c>
      <c r="F167" s="78">
        <f t="shared" si="172"/>
        <v>0.72430000000000005</v>
      </c>
      <c r="G167" s="78">
        <f t="shared" si="172"/>
        <v>0.72430000000000005</v>
      </c>
      <c r="H167" s="78">
        <f t="shared" si="172"/>
        <v>0.72430000000000005</v>
      </c>
      <c r="I167" s="78">
        <f t="shared" si="172"/>
        <v>0.72430000000000005</v>
      </c>
      <c r="J167" s="78">
        <f t="shared" si="172"/>
        <v>0.72430000000000005</v>
      </c>
      <c r="K167" s="78">
        <f t="shared" si="172"/>
        <v>0.72430000000000005</v>
      </c>
      <c r="L167" s="78">
        <f t="shared" si="172"/>
        <v>0.72430000000000005</v>
      </c>
      <c r="M167" s="78">
        <f t="shared" si="172"/>
        <v>0.72430000000000005</v>
      </c>
      <c r="N167" s="78">
        <f t="shared" si="172"/>
        <v>0.72430000000000005</v>
      </c>
    </row>
    <row r="168" spans="2:14" x14ac:dyDescent="0.25">
      <c r="B168" s="25" t="s">
        <v>60</v>
      </c>
      <c r="C168" s="78">
        <f t="shared" ref="C168:H168" si="173">C83/100</f>
        <v>1.5243900693165073</v>
      </c>
      <c r="D168" s="78">
        <f t="shared" si="173"/>
        <v>1.5242274335133417</v>
      </c>
      <c r="E168" s="78">
        <f t="shared" si="173"/>
        <v>1.5038099271061638</v>
      </c>
      <c r="F168" s="78">
        <f t="shared" si="173"/>
        <v>1.5015625887966391</v>
      </c>
      <c r="G168" s="78">
        <f t="shared" si="173"/>
        <v>1.5012529819818416</v>
      </c>
      <c r="H168" s="78">
        <f t="shared" si="173"/>
        <v>1.5000220286620221</v>
      </c>
      <c r="I168" s="78">
        <f t="shared" ref="I168:K168" si="174">I83/100</f>
        <v>1.4914970900648619</v>
      </c>
      <c r="J168" s="78">
        <f t="shared" si="174"/>
        <v>1.4910724640752777</v>
      </c>
      <c r="K168" s="78">
        <f t="shared" si="174"/>
        <v>1.4803479390096017</v>
      </c>
      <c r="L168" s="78">
        <f t="shared" ref="L168:N168" si="175">L83/100</f>
        <v>1.4647637529636588</v>
      </c>
      <c r="M168" s="78">
        <f t="shared" si="175"/>
        <v>1.4551700803633891</v>
      </c>
      <c r="N168" s="78">
        <f t="shared" si="175"/>
        <v>1.4170765176222018</v>
      </c>
    </row>
    <row r="169" spans="2:14" ht="6" customHeight="1" x14ac:dyDescent="0.25">
      <c r="B169" s="58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2:14" x14ac:dyDescent="0.25">
      <c r="B170" s="25" t="s">
        <v>63</v>
      </c>
      <c r="C170" s="60">
        <f t="shared" ref="C170:H170" si="176">ROUND(C160/C161*(C162-C163),2)</f>
        <v>-292604.05</v>
      </c>
      <c r="D170" s="60">
        <f>ROUND(D160/D161*(D162-D163),2)</f>
        <v>-17193.95</v>
      </c>
      <c r="E170" s="60">
        <f t="shared" si="176"/>
        <v>-91149.28</v>
      </c>
      <c r="F170" s="60">
        <f t="shared" si="176"/>
        <v>-15044.23</v>
      </c>
      <c r="G170" s="60">
        <f t="shared" si="176"/>
        <v>-1684.42</v>
      </c>
      <c r="H170" s="60">
        <f t="shared" si="176"/>
        <v>-10185.209999999999</v>
      </c>
      <c r="I170" s="60">
        <f t="shared" ref="I170:K170" si="177">ROUND(I160/I161*(I162-I163),2)</f>
        <v>-24475.46</v>
      </c>
      <c r="J170" s="60">
        <f t="shared" si="177"/>
        <v>-1011.14</v>
      </c>
      <c r="K170" s="60">
        <f t="shared" si="177"/>
        <v>-10762.04</v>
      </c>
      <c r="L170" s="60">
        <f t="shared" ref="L170:N170" si="178">ROUND(L160/L161*(L162-L163),2)</f>
        <v>-94998.01</v>
      </c>
      <c r="M170" s="60">
        <f t="shared" si="178"/>
        <v>-106174.42</v>
      </c>
      <c r="N170" s="60">
        <f t="shared" si="178"/>
        <v>-456343.02</v>
      </c>
    </row>
    <row r="171" spans="2:14" x14ac:dyDescent="0.25">
      <c r="B171" s="25" t="s">
        <v>64</v>
      </c>
      <c r="C171" s="60">
        <f>C170</f>
        <v>-292604.05</v>
      </c>
      <c r="D171" s="60">
        <f t="shared" ref="D171:N171" si="179">D170+C171</f>
        <v>-309798</v>
      </c>
      <c r="E171" s="60">
        <f t="shared" si="179"/>
        <v>-400947.28</v>
      </c>
      <c r="F171" s="60">
        <f t="shared" si="179"/>
        <v>-415991.51</v>
      </c>
      <c r="G171" s="60">
        <f t="shared" si="179"/>
        <v>-417675.93</v>
      </c>
      <c r="H171" s="60">
        <f t="shared" si="179"/>
        <v>-427861.14</v>
      </c>
      <c r="I171" s="60">
        <f t="shared" si="179"/>
        <v>-452336.60000000003</v>
      </c>
      <c r="J171" s="60">
        <f t="shared" si="179"/>
        <v>-453347.74000000005</v>
      </c>
      <c r="K171" s="60">
        <f t="shared" si="179"/>
        <v>-464109.78</v>
      </c>
      <c r="L171" s="60">
        <f t="shared" si="179"/>
        <v>-559107.79</v>
      </c>
      <c r="M171" s="60">
        <f t="shared" si="179"/>
        <v>-665282.21000000008</v>
      </c>
      <c r="N171" s="60">
        <f t="shared" si="179"/>
        <v>-1121625.23</v>
      </c>
    </row>
    <row r="172" spans="2:14" ht="6" customHeight="1" x14ac:dyDescent="0.25">
      <c r="B172" s="58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</row>
    <row r="173" spans="2:14" x14ac:dyDescent="0.25">
      <c r="B173" s="25" t="s">
        <v>65</v>
      </c>
      <c r="C173" s="60">
        <f t="shared" ref="C173:H173" si="180">C165/C166*(C167-C168)</f>
        <v>-292604.05071112054</v>
      </c>
      <c r="D173" s="60">
        <f t="shared" si="180"/>
        <v>-309806.22884706315</v>
      </c>
      <c r="E173" s="60">
        <f t="shared" si="180"/>
        <v>-400762.94290703273</v>
      </c>
      <c r="F173" s="60">
        <f t="shared" si="180"/>
        <v>-416161.39552780974</v>
      </c>
      <c r="G173" s="60">
        <f t="shared" si="180"/>
        <v>-417848.33519365324</v>
      </c>
      <c r="H173" s="60">
        <f t="shared" si="180"/>
        <v>-428371.37345115474</v>
      </c>
      <c r="I173" s="60">
        <f t="shared" ref="I173:K173" si="181">I165/I166*(I167-I168)</f>
        <v>-452401.84562096169</v>
      </c>
      <c r="J173" s="60">
        <f t="shared" si="181"/>
        <v>-453338.03196582187</v>
      </c>
      <c r="K173" s="60">
        <f t="shared" si="181"/>
        <v>-459450.12252281856</v>
      </c>
      <c r="L173" s="60">
        <f t="shared" ref="L173:N173" si="182">L165/L166*(L167-L168)</f>
        <v>-553375.91861172661</v>
      </c>
      <c r="M173" s="60">
        <f t="shared" si="182"/>
        <v>-659421.03338493127</v>
      </c>
      <c r="N173" s="60">
        <f t="shared" si="182"/>
        <v>-1126819.0950771379</v>
      </c>
    </row>
    <row r="174" spans="2:14" x14ac:dyDescent="0.25">
      <c r="B174" s="25" t="s">
        <v>66</v>
      </c>
      <c r="C174" s="60">
        <f t="shared" ref="C174:H174" si="183">C173-C171</f>
        <v>-7.1112054865807295E-4</v>
      </c>
      <c r="D174" s="60">
        <f t="shared" si="183"/>
        <v>-8.2288470631465316</v>
      </c>
      <c r="E174" s="60">
        <f t="shared" si="183"/>
        <v>184.33709296729648</v>
      </c>
      <c r="F174" s="60">
        <f t="shared" si="183"/>
        <v>-169.88552780973259</v>
      </c>
      <c r="G174" s="60">
        <f t="shared" si="183"/>
        <v>-172.40519365324872</v>
      </c>
      <c r="H174" s="60">
        <f t="shared" si="183"/>
        <v>-510.2334511547233</v>
      </c>
      <c r="I174" s="60">
        <f t="shared" ref="I174:K174" si="184">I173-I171</f>
        <v>-65.245620961650275</v>
      </c>
      <c r="J174" s="60">
        <f t="shared" si="184"/>
        <v>9.7080341781838797</v>
      </c>
      <c r="K174" s="60">
        <f t="shared" si="184"/>
        <v>4659.657477181463</v>
      </c>
      <c r="L174" s="60">
        <f t="shared" ref="L174:N174" si="185">L173-L171</f>
        <v>5731.8713882734301</v>
      </c>
      <c r="M174" s="60">
        <f t="shared" si="185"/>
        <v>5861.1766150688054</v>
      </c>
      <c r="N174" s="60">
        <f t="shared" si="185"/>
        <v>-5193.8650771379471</v>
      </c>
    </row>
    <row r="175" spans="2:14" x14ac:dyDescent="0.25">
      <c r="B175" s="25" t="s">
        <v>67</v>
      </c>
      <c r="C175" s="60"/>
      <c r="D175" s="60">
        <f t="shared" ref="D175:E175" si="186">D174-C174</f>
        <v>-8.2281359425978735</v>
      </c>
      <c r="E175" s="60">
        <f t="shared" si="186"/>
        <v>192.56594003044302</v>
      </c>
      <c r="F175" s="60">
        <f>F174-E174</f>
        <v>-354.22262077702908</v>
      </c>
      <c r="G175" s="60">
        <f t="shared" ref="G175:N175" si="187">G174-F174</f>
        <v>-2.5196658435161225</v>
      </c>
      <c r="H175" s="60">
        <f t="shared" si="187"/>
        <v>-337.82825750147458</v>
      </c>
      <c r="I175" s="60">
        <f t="shared" si="187"/>
        <v>444.98783019307302</v>
      </c>
      <c r="J175" s="60">
        <f t="shared" si="187"/>
        <v>74.953655139834154</v>
      </c>
      <c r="K175" s="60">
        <f t="shared" si="187"/>
        <v>4649.9494430032792</v>
      </c>
      <c r="L175" s="60">
        <f t="shared" si="187"/>
        <v>1072.213911091967</v>
      </c>
      <c r="M175" s="60">
        <f t="shared" si="187"/>
        <v>129.30522679537535</v>
      </c>
      <c r="N175" s="60">
        <f t="shared" si="187"/>
        <v>-11055.041692206752</v>
      </c>
    </row>
    <row r="176" spans="2:14" x14ac:dyDescent="0.25">
      <c r="B176" s="62" t="s">
        <v>68</v>
      </c>
      <c r="C176" s="63">
        <f t="shared" ref="C176:H176" si="188">C175+C170</f>
        <v>-292604.05</v>
      </c>
      <c r="D176" s="63">
        <f t="shared" si="188"/>
        <v>-17202.178135942599</v>
      </c>
      <c r="E176" s="63">
        <f t="shared" si="188"/>
        <v>-90956.714059969556</v>
      </c>
      <c r="F176" s="63">
        <f t="shared" si="188"/>
        <v>-15398.452620777029</v>
      </c>
      <c r="G176" s="63">
        <f t="shared" si="188"/>
        <v>-1686.9396658435162</v>
      </c>
      <c r="H176" s="63">
        <f t="shared" si="188"/>
        <v>-10523.038257501474</v>
      </c>
      <c r="I176" s="63">
        <f t="shared" ref="I176:K176" si="189">I175+I170</f>
        <v>-24030.472169806926</v>
      </c>
      <c r="J176" s="63">
        <f t="shared" si="189"/>
        <v>-936.18634486016583</v>
      </c>
      <c r="K176" s="63">
        <f t="shared" si="189"/>
        <v>-6112.0905569967217</v>
      </c>
      <c r="L176" s="63">
        <f t="shared" ref="L176:N176" si="190">L175+L170</f>
        <v>-93925.796088908028</v>
      </c>
      <c r="M176" s="63">
        <f t="shared" si="190"/>
        <v>-106045.11477320462</v>
      </c>
      <c r="N176" s="63">
        <f t="shared" si="190"/>
        <v>-467398.06169220677</v>
      </c>
    </row>
    <row r="177" spans="2:14" x14ac:dyDescent="0.25">
      <c r="B177" s="11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</row>
    <row r="178" spans="2:14" x14ac:dyDescent="0.25">
      <c r="B178" s="21" t="s">
        <v>72</v>
      </c>
      <c r="C178" s="22" t="s">
        <v>23</v>
      </c>
      <c r="D178" s="22" t="s">
        <v>24</v>
      </c>
      <c r="E178" s="22" t="s">
        <v>25</v>
      </c>
      <c r="F178" s="22" t="s">
        <v>26</v>
      </c>
      <c r="G178" s="22" t="s">
        <v>27</v>
      </c>
      <c r="H178" s="22" t="s">
        <v>28</v>
      </c>
      <c r="I178" s="22" t="s">
        <v>29</v>
      </c>
      <c r="J178" s="22" t="s">
        <v>30</v>
      </c>
      <c r="K178" s="22" t="s">
        <v>31</v>
      </c>
      <c r="L178" s="22" t="s">
        <v>32</v>
      </c>
      <c r="M178" s="22" t="s">
        <v>33</v>
      </c>
      <c r="N178" s="22" t="s">
        <v>34</v>
      </c>
    </row>
    <row r="179" spans="2:14" ht="6" customHeight="1" x14ac:dyDescent="0.25">
      <c r="B179" s="76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2:14" x14ac:dyDescent="0.25">
      <c r="B180" s="25" t="s">
        <v>57</v>
      </c>
      <c r="C180" s="30">
        <f t="shared" ref="C180:H180" si="191">C17</f>
        <v>5423600</v>
      </c>
      <c r="D180" s="30">
        <f t="shared" si="191"/>
        <v>3183300</v>
      </c>
      <c r="E180" s="30">
        <f t="shared" si="191"/>
        <v>2319100</v>
      </c>
      <c r="F180" s="30">
        <f t="shared" si="191"/>
        <v>1816900</v>
      </c>
      <c r="G180" s="30">
        <f t="shared" si="191"/>
        <v>86300</v>
      </c>
      <c r="H180" s="30">
        <f t="shared" si="191"/>
        <v>786400</v>
      </c>
      <c r="I180" s="30">
        <f t="shared" ref="I180:K180" si="192">I17</f>
        <v>1245300</v>
      </c>
      <c r="J180" s="30">
        <f t="shared" si="192"/>
        <v>136900</v>
      </c>
      <c r="K180" s="30">
        <f t="shared" si="192"/>
        <v>4713900</v>
      </c>
      <c r="L180" s="30">
        <f t="shared" ref="L180:N180" si="193">L17</f>
        <v>7690200</v>
      </c>
      <c r="M180" s="30">
        <f t="shared" si="193"/>
        <v>4254000</v>
      </c>
      <c r="N180" s="30">
        <f t="shared" si="193"/>
        <v>4732700</v>
      </c>
    </row>
    <row r="181" spans="2:14" x14ac:dyDescent="0.25">
      <c r="B181" s="25" t="s">
        <v>58</v>
      </c>
      <c r="C181" s="46">
        <v>2.66</v>
      </c>
      <c r="D181" s="46">
        <f t="shared" ref="D181:N182" si="194">C181</f>
        <v>2.66</v>
      </c>
      <c r="E181" s="46">
        <f t="shared" si="194"/>
        <v>2.66</v>
      </c>
      <c r="F181" s="46">
        <f t="shared" si="194"/>
        <v>2.66</v>
      </c>
      <c r="G181" s="46">
        <f t="shared" si="194"/>
        <v>2.66</v>
      </c>
      <c r="H181" s="46">
        <f t="shared" si="194"/>
        <v>2.66</v>
      </c>
      <c r="I181" s="46">
        <f t="shared" si="194"/>
        <v>2.66</v>
      </c>
      <c r="J181" s="46">
        <f t="shared" si="194"/>
        <v>2.66</v>
      </c>
      <c r="K181" s="46">
        <f t="shared" si="194"/>
        <v>2.66</v>
      </c>
      <c r="L181" s="46">
        <f t="shared" si="194"/>
        <v>2.66</v>
      </c>
      <c r="M181" s="46">
        <f t="shared" si="194"/>
        <v>2.66</v>
      </c>
      <c r="N181" s="46">
        <f t="shared" si="194"/>
        <v>2.66</v>
      </c>
    </row>
    <row r="182" spans="2:14" s="56" customFormat="1" x14ac:dyDescent="0.25">
      <c r="B182" s="52" t="s">
        <v>59</v>
      </c>
      <c r="C182" s="77">
        <v>0.4824</v>
      </c>
      <c r="D182" s="77">
        <f>C182</f>
        <v>0.4824</v>
      </c>
      <c r="E182" s="77">
        <f t="shared" si="194"/>
        <v>0.4824</v>
      </c>
      <c r="F182" s="77">
        <f t="shared" si="194"/>
        <v>0.4824</v>
      </c>
      <c r="G182" s="77">
        <f t="shared" si="194"/>
        <v>0.4824</v>
      </c>
      <c r="H182" s="77">
        <f t="shared" si="194"/>
        <v>0.4824</v>
      </c>
      <c r="I182" s="77">
        <f t="shared" si="194"/>
        <v>0.4824</v>
      </c>
      <c r="J182" s="77">
        <f t="shared" si="194"/>
        <v>0.4824</v>
      </c>
      <c r="K182" s="77">
        <f t="shared" si="194"/>
        <v>0.4824</v>
      </c>
      <c r="L182" s="77">
        <f t="shared" si="194"/>
        <v>0.4824</v>
      </c>
      <c r="M182" s="77">
        <f t="shared" si="194"/>
        <v>0.4824</v>
      </c>
      <c r="N182" s="77">
        <f t="shared" si="194"/>
        <v>0.4824</v>
      </c>
    </row>
    <row r="183" spans="2:14" x14ac:dyDescent="0.25">
      <c r="B183" s="25" t="s">
        <v>60</v>
      </c>
      <c r="C183" s="78">
        <f t="shared" ref="C183:H183" si="195">C38/100</f>
        <v>0.48487148783132417</v>
      </c>
      <c r="D183" s="78">
        <f t="shared" si="195"/>
        <v>0.49336760756023124</v>
      </c>
      <c r="E183" s="78">
        <f t="shared" si="195"/>
        <v>0.4796050665379219</v>
      </c>
      <c r="F183" s="78">
        <f t="shared" si="195"/>
        <v>0.55618514029186172</v>
      </c>
      <c r="G183" s="78">
        <f t="shared" si="195"/>
        <v>0.47644736551602324</v>
      </c>
      <c r="H183" s="78">
        <f t="shared" si="195"/>
        <v>0.48713906032709259</v>
      </c>
      <c r="I183" s="78">
        <f t="shared" ref="I183:K183" si="196">I38/100</f>
        <v>0.49768983891553864</v>
      </c>
      <c r="J183" s="78">
        <f t="shared" si="196"/>
        <v>0.48307191291050272</v>
      </c>
      <c r="K183" s="78">
        <f t="shared" si="196"/>
        <v>0.57651108390119643</v>
      </c>
      <c r="L183" s="78">
        <f t="shared" ref="L183:N183" si="197">L38/100</f>
        <v>0.50514949139811849</v>
      </c>
      <c r="M183" s="78">
        <f t="shared" si="197"/>
        <v>0.50615845777043655</v>
      </c>
      <c r="N183" s="78">
        <f t="shared" si="197"/>
        <v>0.4737475704127439</v>
      </c>
    </row>
    <row r="184" spans="2:14" ht="6" customHeight="1" x14ac:dyDescent="0.25">
      <c r="B184" s="58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2:14" x14ac:dyDescent="0.25">
      <c r="B185" s="25" t="s">
        <v>61</v>
      </c>
      <c r="C185" s="30">
        <f>C66</f>
        <v>5423600</v>
      </c>
      <c r="D185" s="30">
        <f t="shared" ref="D185:H185" si="198">D66</f>
        <v>8606900</v>
      </c>
      <c r="E185" s="30">
        <f t="shared" si="198"/>
        <v>10926000</v>
      </c>
      <c r="F185" s="30">
        <f t="shared" si="198"/>
        <v>12742900</v>
      </c>
      <c r="G185" s="30">
        <f t="shared" si="198"/>
        <v>12829200</v>
      </c>
      <c r="H185" s="30">
        <f t="shared" si="198"/>
        <v>13615600</v>
      </c>
      <c r="I185" s="30">
        <f t="shared" ref="I185:K185" si="199">I66</f>
        <v>14860900</v>
      </c>
      <c r="J185" s="30">
        <f t="shared" si="199"/>
        <v>14997800</v>
      </c>
      <c r="K185" s="30">
        <f t="shared" si="199"/>
        <v>19711700</v>
      </c>
      <c r="L185" s="30">
        <f t="shared" ref="L185:N185" si="200">L66</f>
        <v>27401900</v>
      </c>
      <c r="M185" s="30">
        <f t="shared" si="200"/>
        <v>31655900</v>
      </c>
      <c r="N185" s="30">
        <f t="shared" si="200"/>
        <v>36388600</v>
      </c>
    </row>
    <row r="186" spans="2:14" x14ac:dyDescent="0.25">
      <c r="B186" s="25" t="s">
        <v>62</v>
      </c>
      <c r="C186" s="46">
        <f>C181</f>
        <v>2.66</v>
      </c>
      <c r="D186" s="38">
        <f t="shared" ref="D186:N186" si="201">C186</f>
        <v>2.66</v>
      </c>
      <c r="E186" s="38">
        <f t="shared" si="201"/>
        <v>2.66</v>
      </c>
      <c r="F186" s="38">
        <f t="shared" si="201"/>
        <v>2.66</v>
      </c>
      <c r="G186" s="38">
        <f t="shared" si="201"/>
        <v>2.66</v>
      </c>
      <c r="H186" s="38">
        <f t="shared" si="201"/>
        <v>2.66</v>
      </c>
      <c r="I186" s="38">
        <f t="shared" si="201"/>
        <v>2.66</v>
      </c>
      <c r="J186" s="38">
        <f t="shared" si="201"/>
        <v>2.66</v>
      </c>
      <c r="K186" s="38">
        <f t="shared" si="201"/>
        <v>2.66</v>
      </c>
      <c r="L186" s="38">
        <f t="shared" si="201"/>
        <v>2.66</v>
      </c>
      <c r="M186" s="38">
        <f t="shared" si="201"/>
        <v>2.66</v>
      </c>
      <c r="N186" s="38">
        <f t="shared" si="201"/>
        <v>2.66</v>
      </c>
    </row>
    <row r="187" spans="2:14" x14ac:dyDescent="0.25">
      <c r="B187" s="25" t="s">
        <v>59</v>
      </c>
      <c r="C187" s="78">
        <f t="shared" ref="C187:H187" si="202">C182</f>
        <v>0.4824</v>
      </c>
      <c r="D187" s="78">
        <f t="shared" si="202"/>
        <v>0.4824</v>
      </c>
      <c r="E187" s="78">
        <f t="shared" si="202"/>
        <v>0.4824</v>
      </c>
      <c r="F187" s="78">
        <f t="shared" si="202"/>
        <v>0.4824</v>
      </c>
      <c r="G187" s="78">
        <f t="shared" si="202"/>
        <v>0.4824</v>
      </c>
      <c r="H187" s="78">
        <f t="shared" si="202"/>
        <v>0.4824</v>
      </c>
      <c r="I187" s="78">
        <f t="shared" ref="I187:K187" si="203">I182</f>
        <v>0.4824</v>
      </c>
      <c r="J187" s="78">
        <f t="shared" si="203"/>
        <v>0.4824</v>
      </c>
      <c r="K187" s="78">
        <f t="shared" si="203"/>
        <v>0.4824</v>
      </c>
      <c r="L187" s="78">
        <f t="shared" ref="L187:N187" si="204">L182</f>
        <v>0.4824</v>
      </c>
      <c r="M187" s="78">
        <f t="shared" si="204"/>
        <v>0.4824</v>
      </c>
      <c r="N187" s="78">
        <f t="shared" si="204"/>
        <v>0.4824</v>
      </c>
    </row>
    <row r="188" spans="2:14" x14ac:dyDescent="0.25">
      <c r="B188" s="25" t="s">
        <v>60</v>
      </c>
      <c r="C188" s="78">
        <f>C84/100</f>
        <v>0.48487148783132417</v>
      </c>
      <c r="D188" s="78">
        <f t="shared" ref="D188:H188" si="205">D84/100</f>
        <v>0.48808769933224072</v>
      </c>
      <c r="E188" s="78">
        <f t="shared" si="205"/>
        <v>0.48617364472454466</v>
      </c>
      <c r="F188" s="78">
        <f t="shared" si="205"/>
        <v>0.49524254113748595</v>
      </c>
      <c r="G188" s="78">
        <f t="shared" si="205"/>
        <v>0.49497686744141645</v>
      </c>
      <c r="H188" s="78">
        <f t="shared" si="205"/>
        <v>0.49447862493904959</v>
      </c>
      <c r="I188" s="78">
        <f t="shared" ref="I188:K188" si="206">I84/100</f>
        <v>0.49481399571403023</v>
      </c>
      <c r="J188" s="78">
        <f t="shared" si="206"/>
        <v>0.49487243847795154</v>
      </c>
      <c r="K188" s="78">
        <f t="shared" si="206"/>
        <v>0.51589722947050631</v>
      </c>
      <c r="L188" s="78">
        <f t="shared" ref="L188:N188" si="207">L84/100</f>
        <v>0.51302400450156227</v>
      </c>
      <c r="M188" s="78">
        <f t="shared" si="207"/>
        <v>0.51210393894364559</v>
      </c>
      <c r="N188" s="78">
        <f t="shared" si="207"/>
        <v>0.50668310338933509</v>
      </c>
    </row>
    <row r="189" spans="2:14" ht="6" customHeight="1" x14ac:dyDescent="0.25">
      <c r="B189" s="58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2:14" x14ac:dyDescent="0.25">
      <c r="B190" s="25" t="s">
        <v>63</v>
      </c>
      <c r="C190" s="60">
        <f>ROUND(C180/C181*(C182-C183),2)</f>
        <v>-5039.2299999999996</v>
      </c>
      <c r="D190" s="60">
        <f t="shared" ref="D190:H190" si="208">ROUND(D180/D181*(D182-D183),2)</f>
        <v>-13125.26</v>
      </c>
      <c r="E190" s="60">
        <f t="shared" si="208"/>
        <v>2436.7399999999998</v>
      </c>
      <c r="F190" s="60">
        <f t="shared" si="208"/>
        <v>-50398.58</v>
      </c>
      <c r="G190" s="60">
        <f t="shared" si="208"/>
        <v>193.12</v>
      </c>
      <c r="H190" s="60">
        <f t="shared" si="208"/>
        <v>-1401.05</v>
      </c>
      <c r="I190" s="60">
        <f t="shared" ref="I190:K190" si="209">ROUND(I180/I181*(I182-I183),2)</f>
        <v>-7158.06</v>
      </c>
      <c r="J190" s="60">
        <f t="shared" si="209"/>
        <v>-34.58</v>
      </c>
      <c r="K190" s="60">
        <f t="shared" si="209"/>
        <v>-166778.29</v>
      </c>
      <c r="L190" s="60">
        <f t="shared" ref="L190:N190" si="210">ROUND(L180/L181*(L182-L183),2)</f>
        <v>-65769.98</v>
      </c>
      <c r="M190" s="60">
        <f t="shared" si="210"/>
        <v>-37995.67</v>
      </c>
      <c r="N190" s="60">
        <f t="shared" si="210"/>
        <v>15394.49</v>
      </c>
    </row>
    <row r="191" spans="2:14" x14ac:dyDescent="0.25">
      <c r="B191" s="25" t="s">
        <v>64</v>
      </c>
      <c r="C191" s="60">
        <f>C190</f>
        <v>-5039.2299999999996</v>
      </c>
      <c r="D191" s="60">
        <f t="shared" ref="D191:N191" si="211">D190+C191</f>
        <v>-18164.489999999998</v>
      </c>
      <c r="E191" s="60">
        <f t="shared" si="211"/>
        <v>-15727.749999999998</v>
      </c>
      <c r="F191" s="60">
        <f t="shared" si="211"/>
        <v>-66126.33</v>
      </c>
      <c r="G191" s="60">
        <f t="shared" si="211"/>
        <v>-65933.210000000006</v>
      </c>
      <c r="H191" s="60">
        <f t="shared" si="211"/>
        <v>-67334.260000000009</v>
      </c>
      <c r="I191" s="60">
        <f t="shared" si="211"/>
        <v>-74492.320000000007</v>
      </c>
      <c r="J191" s="60">
        <f t="shared" si="211"/>
        <v>-74526.900000000009</v>
      </c>
      <c r="K191" s="60">
        <f t="shared" si="211"/>
        <v>-241305.19</v>
      </c>
      <c r="L191" s="60">
        <f t="shared" si="211"/>
        <v>-307075.17</v>
      </c>
      <c r="M191" s="60">
        <f t="shared" si="211"/>
        <v>-345070.83999999997</v>
      </c>
      <c r="N191" s="60">
        <f t="shared" si="211"/>
        <v>-329676.34999999998</v>
      </c>
    </row>
    <row r="192" spans="2:14" ht="6" customHeight="1" x14ac:dyDescent="0.25">
      <c r="B192" s="58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</row>
    <row r="193" spans="2:15" x14ac:dyDescent="0.25">
      <c r="B193" s="25" t="s">
        <v>65</v>
      </c>
      <c r="C193" s="60">
        <f t="shared" ref="C193:H193" si="212">C185/C186*(C187-C188)</f>
        <v>-5039.2336097630723</v>
      </c>
      <c r="D193" s="60">
        <f t="shared" si="212"/>
        <v>-18403.55615889575</v>
      </c>
      <c r="E193" s="60">
        <f t="shared" si="212"/>
        <v>-15500.316639238732</v>
      </c>
      <c r="F193" s="60">
        <f t="shared" si="212"/>
        <v>-61523.014083033733</v>
      </c>
      <c r="G193" s="60">
        <f t="shared" si="212"/>
        <v>-60658.326232864638</v>
      </c>
      <c r="H193" s="60">
        <f t="shared" si="212"/>
        <v>-61826.212676738229</v>
      </c>
      <c r="I193" s="60">
        <f t="shared" ref="I193:K193" si="213">I185/I186*(I187-I188)</f>
        <v>-69354.567258132302</v>
      </c>
      <c r="J193" s="60">
        <f t="shared" si="213"/>
        <v>-70322.984137075793</v>
      </c>
      <c r="K193" s="60">
        <f t="shared" si="213"/>
        <v>-248228.32261420277</v>
      </c>
      <c r="L193" s="60">
        <f t="shared" ref="L193:N193" si="214">L185/L186*(L187-L188)</f>
        <v>-315472.1462223155</v>
      </c>
      <c r="M193" s="60">
        <f t="shared" si="214"/>
        <v>-353498.09052862797</v>
      </c>
      <c r="N193" s="60">
        <f t="shared" si="214"/>
        <v>-332191.02856885677</v>
      </c>
    </row>
    <row r="194" spans="2:15" x14ac:dyDescent="0.25">
      <c r="B194" s="25" t="s">
        <v>66</v>
      </c>
      <c r="C194" s="60">
        <f>C193-C191</f>
        <v>-3.6097630727454089E-3</v>
      </c>
      <c r="D194" s="60">
        <f t="shared" ref="D194:H194" si="215">D193-D191</f>
        <v>-239.06615889575187</v>
      </c>
      <c r="E194" s="60">
        <f t="shared" si="215"/>
        <v>227.43336076126616</v>
      </c>
      <c r="F194" s="60">
        <f t="shared" si="215"/>
        <v>4603.3159169662686</v>
      </c>
      <c r="G194" s="60">
        <f t="shared" si="215"/>
        <v>5274.8837671353685</v>
      </c>
      <c r="H194" s="60">
        <f t="shared" si="215"/>
        <v>5508.0473232617805</v>
      </c>
      <c r="I194" s="60">
        <f t="shared" ref="I194:K194" si="216">I193-I191</f>
        <v>5137.7527418677055</v>
      </c>
      <c r="J194" s="60">
        <f t="shared" si="216"/>
        <v>4203.9158629242156</v>
      </c>
      <c r="K194" s="60">
        <f t="shared" si="216"/>
        <v>-6923.1326142027683</v>
      </c>
      <c r="L194" s="60">
        <f t="shared" ref="L194:N194" si="217">L193-L191</f>
        <v>-8396.9762223155121</v>
      </c>
      <c r="M194" s="60">
        <f t="shared" si="217"/>
        <v>-8427.2505286280066</v>
      </c>
      <c r="N194" s="60">
        <f t="shared" si="217"/>
        <v>-2514.6785688567907</v>
      </c>
    </row>
    <row r="195" spans="2:15" x14ac:dyDescent="0.25">
      <c r="B195" s="25" t="s">
        <v>67</v>
      </c>
      <c r="C195" s="60"/>
      <c r="D195" s="60">
        <f>D194-C194</f>
        <v>-239.06254913267912</v>
      </c>
      <c r="E195" s="60">
        <f>E194-D194</f>
        <v>466.49951965701803</v>
      </c>
      <c r="F195" s="60">
        <f>F194-E194</f>
        <v>4375.8825562050024</v>
      </c>
      <c r="G195" s="60">
        <f>G194-F194</f>
        <v>671.56785016909998</v>
      </c>
      <c r="H195" s="60">
        <f t="shared" ref="H195:N195" si="218">H194-G194</f>
        <v>233.163556126412</v>
      </c>
      <c r="I195" s="60">
        <f t="shared" si="218"/>
        <v>-370.29458139407507</v>
      </c>
      <c r="J195" s="60">
        <f t="shared" si="218"/>
        <v>-933.83687894348986</v>
      </c>
      <c r="K195" s="60">
        <f t="shared" si="218"/>
        <v>-11127.048477126984</v>
      </c>
      <c r="L195" s="60">
        <f t="shared" si="218"/>
        <v>-1473.8436081127438</v>
      </c>
      <c r="M195" s="60">
        <f t="shared" si="218"/>
        <v>-30.274306312494446</v>
      </c>
      <c r="N195" s="60">
        <f t="shared" si="218"/>
        <v>5912.5719597712159</v>
      </c>
    </row>
    <row r="196" spans="2:15" x14ac:dyDescent="0.25">
      <c r="B196" s="62" t="s">
        <v>68</v>
      </c>
      <c r="C196" s="63">
        <f t="shared" ref="C196:H196" si="219">C195+C190</f>
        <v>-5039.2299999999996</v>
      </c>
      <c r="D196" s="63">
        <f t="shared" si="219"/>
        <v>-13364.322549132679</v>
      </c>
      <c r="E196" s="63">
        <f t="shared" si="219"/>
        <v>2903.2395196570178</v>
      </c>
      <c r="F196" s="63">
        <f t="shared" si="219"/>
        <v>-46022.697443794998</v>
      </c>
      <c r="G196" s="63">
        <f>G195+G190</f>
        <v>864.68785016909999</v>
      </c>
      <c r="H196" s="63">
        <f t="shared" si="219"/>
        <v>-1167.886443873588</v>
      </c>
      <c r="I196" s="63">
        <f t="shared" ref="I196:K196" si="220">I195+I190</f>
        <v>-7528.3545813940755</v>
      </c>
      <c r="J196" s="63">
        <f t="shared" si="220"/>
        <v>-968.41687894348991</v>
      </c>
      <c r="K196" s="63">
        <f t="shared" si="220"/>
        <v>-177905.33847712699</v>
      </c>
      <c r="L196" s="63">
        <f t="shared" ref="L196:N196" si="221">L195+L190</f>
        <v>-67243.82360811274</v>
      </c>
      <c r="M196" s="63">
        <f t="shared" si="221"/>
        <v>-38025.944306312493</v>
      </c>
      <c r="N196" s="63">
        <f t="shared" si="221"/>
        <v>21307.061959771214</v>
      </c>
    </row>
    <row r="197" spans="2:15" x14ac:dyDescent="0.25">
      <c r="B197" s="21" t="s">
        <v>73</v>
      </c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</row>
    <row r="198" spans="2:15" s="24" customFormat="1" x14ac:dyDescent="0.25">
      <c r="B198" s="79"/>
      <c r="C198" s="80" t="s">
        <v>23</v>
      </c>
      <c r="D198" s="80" t="s">
        <v>24</v>
      </c>
      <c r="E198" s="80" t="s">
        <v>25</v>
      </c>
      <c r="F198" s="80" t="s">
        <v>26</v>
      </c>
      <c r="G198" s="80" t="s">
        <v>27</v>
      </c>
      <c r="H198" s="80" t="s">
        <v>28</v>
      </c>
      <c r="I198" s="22" t="s">
        <v>29</v>
      </c>
      <c r="J198" s="22" t="s">
        <v>30</v>
      </c>
      <c r="K198" s="22" t="s">
        <v>31</v>
      </c>
      <c r="L198" s="22" t="s">
        <v>32</v>
      </c>
      <c r="M198" s="22" t="s">
        <v>33</v>
      </c>
      <c r="N198" s="22" t="s">
        <v>34</v>
      </c>
      <c r="O198" s="14"/>
    </row>
    <row r="199" spans="2:15" x14ac:dyDescent="0.25">
      <c r="B199" s="25" t="s">
        <v>74</v>
      </c>
      <c r="C199" s="60">
        <f t="shared" ref="C199:F199" si="222">C116</f>
        <v>-26214.27</v>
      </c>
      <c r="D199" s="60">
        <f>D116</f>
        <v>-71193.620202110877</v>
      </c>
      <c r="E199" s="60">
        <f t="shared" si="222"/>
        <v>-74848.995285453682</v>
      </c>
      <c r="F199" s="60">
        <f t="shared" si="222"/>
        <v>-5671.5448355173585</v>
      </c>
      <c r="G199" s="60">
        <f t="shared" ref="G199:N199" si="223">G116</f>
        <v>-1183.4562129766598</v>
      </c>
      <c r="H199" s="60">
        <f t="shared" si="223"/>
        <v>-2622.0559202118452</v>
      </c>
      <c r="I199" s="60">
        <f t="shared" si="223"/>
        <v>0</v>
      </c>
      <c r="J199" s="60">
        <f t="shared" si="223"/>
        <v>-29376.596904236063</v>
      </c>
      <c r="K199" s="60">
        <f t="shared" si="223"/>
        <v>21.636256614367085</v>
      </c>
      <c r="L199" s="60">
        <f t="shared" si="223"/>
        <v>-4887.2048349794923</v>
      </c>
      <c r="M199" s="60">
        <f t="shared" si="223"/>
        <v>-143.41527165596722</v>
      </c>
      <c r="N199" s="60">
        <f t="shared" si="223"/>
        <v>-2192.672014524529</v>
      </c>
    </row>
    <row r="200" spans="2:15" x14ac:dyDescent="0.25">
      <c r="B200" s="25" t="s">
        <v>75</v>
      </c>
      <c r="C200" s="60">
        <f t="shared" ref="C200:F200" si="224">C136</f>
        <v>-870.23</v>
      </c>
      <c r="D200" s="60">
        <f t="shared" si="224"/>
        <v>-322.29548332170947</v>
      </c>
      <c r="E200" s="60">
        <f t="shared" si="224"/>
        <v>-419.00011512380979</v>
      </c>
      <c r="F200" s="60">
        <f t="shared" si="224"/>
        <v>-322.30809966926068</v>
      </c>
      <c r="G200" s="60">
        <f t="shared" ref="G200:N200" si="225">G136</f>
        <v>-386.76632211765866</v>
      </c>
      <c r="H200" s="60">
        <f t="shared" si="225"/>
        <v>-354.53579527452069</v>
      </c>
      <c r="I200" s="60">
        <f t="shared" si="225"/>
        <v>-451.22737580393482</v>
      </c>
      <c r="J200" s="60">
        <f t="shared" si="225"/>
        <v>-354.53579527452092</v>
      </c>
      <c r="K200" s="60">
        <f t="shared" si="225"/>
        <v>-580.14948317648759</v>
      </c>
      <c r="L200" s="60">
        <f t="shared" si="225"/>
        <v>-391.30356922931111</v>
      </c>
      <c r="M200" s="60">
        <f t="shared" si="225"/>
        <v>-2607.3084429970218</v>
      </c>
      <c r="N200" s="60">
        <f t="shared" si="225"/>
        <v>-32961.395923203178</v>
      </c>
    </row>
    <row r="201" spans="2:15" x14ac:dyDescent="0.25">
      <c r="B201" s="25" t="s">
        <v>76</v>
      </c>
      <c r="C201" s="72">
        <f>C156</f>
        <v>-3027.02</v>
      </c>
      <c r="D201" s="60">
        <f>D156</f>
        <v>-1827.8123406817531</v>
      </c>
      <c r="E201" s="60">
        <f t="shared" ref="E201:H201" si="226">E156</f>
        <v>-1790.3364823464563</v>
      </c>
      <c r="F201" s="60">
        <f t="shared" si="226"/>
        <v>-8016.9810185378055</v>
      </c>
      <c r="G201" s="60">
        <f>G156</f>
        <v>-33523.592621794596</v>
      </c>
      <c r="H201" s="60">
        <f t="shared" si="226"/>
        <v>-16626.176440442036</v>
      </c>
      <c r="I201" s="60">
        <f t="shared" ref="I201:K201" si="227">I156</f>
        <v>-170961.8511740595</v>
      </c>
      <c r="J201" s="60">
        <f t="shared" si="227"/>
        <v>-45952.329084828569</v>
      </c>
      <c r="K201" s="60">
        <f t="shared" si="227"/>
        <v>-14138.497473019459</v>
      </c>
      <c r="L201" s="60">
        <f t="shared" ref="L201:N201" si="228">L156</f>
        <v>-87390.417428631787</v>
      </c>
      <c r="M201" s="60">
        <f t="shared" si="228"/>
        <v>-57964.87857501633</v>
      </c>
      <c r="N201" s="60">
        <f t="shared" si="228"/>
        <v>-34638.321369220925</v>
      </c>
    </row>
    <row r="202" spans="2:15" x14ac:dyDescent="0.25">
      <c r="B202" s="25" t="s">
        <v>77</v>
      </c>
      <c r="C202" s="60">
        <f t="shared" ref="C202:H202" si="229">C176</f>
        <v>-292604.05</v>
      </c>
      <c r="D202" s="60">
        <f t="shared" si="229"/>
        <v>-17202.178135942599</v>
      </c>
      <c r="E202" s="60">
        <f t="shared" si="229"/>
        <v>-90956.714059969556</v>
      </c>
      <c r="F202" s="60">
        <f t="shared" si="229"/>
        <v>-15398.452620777029</v>
      </c>
      <c r="G202" s="60">
        <f>G176</f>
        <v>-1686.9396658435162</v>
      </c>
      <c r="H202" s="60">
        <f t="shared" si="229"/>
        <v>-10523.038257501474</v>
      </c>
      <c r="I202" s="60">
        <f t="shared" ref="I202:K202" si="230">I176</f>
        <v>-24030.472169806926</v>
      </c>
      <c r="J202" s="60">
        <f t="shared" si="230"/>
        <v>-936.18634486016583</v>
      </c>
      <c r="K202" s="60">
        <f t="shared" si="230"/>
        <v>-6112.0905569967217</v>
      </c>
      <c r="L202" s="60">
        <f t="shared" ref="L202:N202" si="231">L176</f>
        <v>-93925.796088908028</v>
      </c>
      <c r="M202" s="60">
        <f t="shared" si="231"/>
        <v>-106045.11477320462</v>
      </c>
      <c r="N202" s="60">
        <f t="shared" si="231"/>
        <v>-467398.06169220677</v>
      </c>
    </row>
    <row r="203" spans="2:15" x14ac:dyDescent="0.25">
      <c r="B203" s="25" t="s">
        <v>78</v>
      </c>
      <c r="C203" s="60">
        <f t="shared" ref="C203:H203" si="232">C196</f>
        <v>-5039.2299999999996</v>
      </c>
      <c r="D203" s="60">
        <f t="shared" si="232"/>
        <v>-13364.322549132679</v>
      </c>
      <c r="E203" s="60">
        <f t="shared" si="232"/>
        <v>2903.2395196570178</v>
      </c>
      <c r="F203" s="60">
        <f t="shared" si="232"/>
        <v>-46022.697443794998</v>
      </c>
      <c r="G203" s="60">
        <f>G196</f>
        <v>864.68785016909999</v>
      </c>
      <c r="H203" s="60">
        <f t="shared" si="232"/>
        <v>-1167.886443873588</v>
      </c>
      <c r="I203" s="60">
        <f t="shared" ref="I203:K203" si="233">I196</f>
        <v>-7528.3545813940755</v>
      </c>
      <c r="J203" s="60">
        <f t="shared" si="233"/>
        <v>-968.41687894348991</v>
      </c>
      <c r="K203" s="60">
        <f t="shared" si="233"/>
        <v>-177905.33847712699</v>
      </c>
      <c r="L203" s="60">
        <f t="shared" ref="L203:N203" si="234">L196</f>
        <v>-67243.82360811274</v>
      </c>
      <c r="M203" s="60">
        <f t="shared" si="234"/>
        <v>-38025.944306312493</v>
      </c>
      <c r="N203" s="60">
        <f t="shared" si="234"/>
        <v>21307.061959771214</v>
      </c>
    </row>
    <row r="204" spans="2:15" x14ac:dyDescent="0.25">
      <c r="B204" s="28" t="s">
        <v>40</v>
      </c>
      <c r="C204" s="81">
        <f t="shared" ref="C204:E204" si="235">SUM(C199:C203)</f>
        <v>-327754.8</v>
      </c>
      <c r="D204" s="81">
        <f t="shared" si="235"/>
        <v>-103910.2287111896</v>
      </c>
      <c r="E204" s="81">
        <f t="shared" si="235"/>
        <v>-165111.80642323647</v>
      </c>
      <c r="F204" s="81">
        <f t="shared" ref="F204:H204" si="236">SUM(F199:F203)</f>
        <v>-75431.984018296454</v>
      </c>
      <c r="G204" s="81">
        <f t="shared" si="236"/>
        <v>-35916.066972563327</v>
      </c>
      <c r="H204" s="81">
        <f t="shared" si="236"/>
        <v>-31293.692857303464</v>
      </c>
      <c r="I204" s="81">
        <f t="shared" ref="I204:K204" si="237">SUM(I199:I203)</f>
        <v>-202971.90530106443</v>
      </c>
      <c r="J204" s="81">
        <f t="shared" si="237"/>
        <v>-77588.065008142818</v>
      </c>
      <c r="K204" s="81">
        <f t="shared" si="237"/>
        <v>-198714.43973370531</v>
      </c>
      <c r="L204" s="81">
        <f t="shared" ref="L204:N204" si="238">SUM(L199:L203)</f>
        <v>-253838.54552986135</v>
      </c>
      <c r="M204" s="81">
        <f t="shared" si="238"/>
        <v>-204786.66136918642</v>
      </c>
      <c r="N204" s="81">
        <f t="shared" si="238"/>
        <v>-515883.3890393842</v>
      </c>
    </row>
  </sheetData>
  <printOptions horizontalCentered="1"/>
  <pageMargins left="0.11811023622047245" right="0.11811023622047245" top="0.55118110236220474" bottom="0.19685039370078741" header="0.19685039370078741" footer="0.19685039370078741"/>
  <pageSetup scale="74" fitToHeight="3" orientation="landscape" cellComments="asDisplayed" r:id="rId1"/>
  <headerFooter alignWithMargins="0">
    <oddHeader>&amp;C&amp;A</oddHeader>
  </headerFooter>
  <rowBreaks count="2" manualBreakCount="2">
    <brk id="77" min="1" max="8" man="1"/>
    <brk id="157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33BD-2065-4B13-8669-B14ED8564AFB}">
  <sheetPr>
    <pageSetUpPr fitToPage="1"/>
  </sheetPr>
  <dimension ref="A1:P59"/>
  <sheetViews>
    <sheetView view="pageBreakPreview" zoomScale="86" zoomScaleNormal="90" zoomScaleSheetLayoutView="86" workbookViewId="0">
      <pane xSplit="3" ySplit="14" topLeftCell="D27" activePane="bottomRight" state="frozen"/>
      <selection pane="topRight" activeCell="D1" sqref="D1"/>
      <selection pane="bottomLeft" activeCell="A15" sqref="A15"/>
      <selection pane="bottomRight" activeCell="G10" sqref="G10"/>
    </sheetView>
  </sheetViews>
  <sheetFormatPr defaultColWidth="9.1796875" defaultRowHeight="12.5" outlineLevelRow="1" x14ac:dyDescent="0.25"/>
  <cols>
    <col min="1" max="1" width="31.453125" style="85" bestFit="1" customWidth="1"/>
    <col min="2" max="2" width="5.54296875" style="85" customWidth="1"/>
    <col min="3" max="3" width="13.453125" style="85" bestFit="1" customWidth="1"/>
    <col min="4" max="15" width="13.26953125" style="85" customWidth="1"/>
    <col min="16" max="16" width="4.81640625" style="85" customWidth="1"/>
    <col min="17" max="16384" width="9.1796875" style="85"/>
  </cols>
  <sheetData>
    <row r="1" spans="1:16" ht="14" x14ac:dyDescent="0.3">
      <c r="A1" s="104" t="s">
        <v>3</v>
      </c>
    </row>
    <row r="2" spans="1:16" ht="14" x14ac:dyDescent="0.3">
      <c r="A2" s="104" t="s">
        <v>79</v>
      </c>
    </row>
    <row r="3" spans="1:16" outlineLevel="1" x14ac:dyDescent="0.25"/>
    <row r="4" spans="1:16" ht="13" outlineLevel="1" x14ac:dyDescent="0.3">
      <c r="A4" s="105"/>
      <c r="B4" s="106"/>
      <c r="C4" s="109" t="s">
        <v>80</v>
      </c>
      <c r="D4" s="110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6" outlineLevel="1" x14ac:dyDescent="0.25">
      <c r="A5" s="102"/>
      <c r="C5" s="95" t="s">
        <v>81</v>
      </c>
      <c r="D5" s="103" t="s">
        <v>82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1:16" outlineLevel="1" x14ac:dyDescent="0.25">
      <c r="A6" s="102" t="s">
        <v>83</v>
      </c>
      <c r="C6" s="101">
        <v>3.4252614508470209</v>
      </c>
      <c r="D6" s="100">
        <v>0.92400000000000004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 outlineLevel="1" x14ac:dyDescent="0.25">
      <c r="A7" s="102" t="s">
        <v>84</v>
      </c>
      <c r="C7" s="101">
        <v>3.6107047748508792</v>
      </c>
      <c r="D7" s="100">
        <v>0.91900000000000004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6" outlineLevel="1" x14ac:dyDescent="0.25">
      <c r="A8" s="102" t="s">
        <v>85</v>
      </c>
      <c r="C8" s="101">
        <v>3.397084706270594</v>
      </c>
      <c r="D8" s="100">
        <v>2.0171000000000001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1:16" outlineLevel="1" x14ac:dyDescent="0.25">
      <c r="A9" s="102" t="s">
        <v>86</v>
      </c>
      <c r="C9" s="101">
        <v>2.6769103441460582</v>
      </c>
      <c r="D9" s="100">
        <v>0.88719999999999999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1:16" outlineLevel="1" x14ac:dyDescent="0.25">
      <c r="A10" s="102" t="s">
        <v>87</v>
      </c>
      <c r="C10" s="101">
        <v>3.8486464109157734</v>
      </c>
      <c r="D10" s="100">
        <v>0.76180000000000003</v>
      </c>
    </row>
    <row r="11" spans="1:16" outlineLevel="1" x14ac:dyDescent="0.25">
      <c r="A11" s="99" t="s">
        <v>88</v>
      </c>
      <c r="B11" s="98"/>
      <c r="C11" s="97">
        <v>2.1952563749995293</v>
      </c>
      <c r="D11" s="96">
        <v>0.97809999999999997</v>
      </c>
    </row>
    <row r="13" spans="1:16" s="95" customFormat="1" x14ac:dyDescent="0.25"/>
    <row r="14" spans="1:16" s="95" customFormat="1" x14ac:dyDescent="0.25">
      <c r="D14" s="95" t="s">
        <v>89</v>
      </c>
      <c r="E14" s="95" t="s">
        <v>90</v>
      </c>
      <c r="F14" s="95" t="s">
        <v>91</v>
      </c>
      <c r="G14" s="95" t="s">
        <v>92</v>
      </c>
      <c r="H14" s="95" t="s">
        <v>93</v>
      </c>
      <c r="I14" s="95" t="s">
        <v>94</v>
      </c>
      <c r="J14" s="95" t="s">
        <v>95</v>
      </c>
      <c r="K14" s="95" t="s">
        <v>96</v>
      </c>
      <c r="L14" s="95" t="s">
        <v>97</v>
      </c>
      <c r="M14" s="95" t="s">
        <v>98</v>
      </c>
      <c r="N14" s="95" t="s">
        <v>99</v>
      </c>
      <c r="O14" s="95" t="s">
        <v>100</v>
      </c>
    </row>
    <row r="15" spans="1:16" x14ac:dyDescent="0.25">
      <c r="A15" s="85" t="s">
        <v>101</v>
      </c>
      <c r="B15" s="93" t="s">
        <v>83</v>
      </c>
      <c r="D15" s="92">
        <v>211811</v>
      </c>
      <c r="E15" s="92">
        <v>379548</v>
      </c>
      <c r="F15" s="92">
        <v>556980</v>
      </c>
      <c r="G15" s="92">
        <v>696993</v>
      </c>
      <c r="H15" s="92">
        <v>820464</v>
      </c>
      <c r="I15" s="92">
        <v>923478</v>
      </c>
      <c r="J15" s="92">
        <v>1028405</v>
      </c>
      <c r="K15" s="92">
        <v>1135287</v>
      </c>
      <c r="L15" s="92">
        <v>1253287</v>
      </c>
      <c r="M15" s="92">
        <v>1400454</v>
      </c>
      <c r="N15" s="92">
        <v>1568432</v>
      </c>
      <c r="O15" s="92">
        <v>1788641</v>
      </c>
      <c r="P15" s="87"/>
    </row>
    <row r="16" spans="1:16" x14ac:dyDescent="0.25">
      <c r="A16" s="85" t="s">
        <v>102</v>
      </c>
      <c r="B16" s="93" t="s">
        <v>84</v>
      </c>
      <c r="D16" s="92">
        <v>218977</v>
      </c>
      <c r="E16" s="92">
        <v>387481</v>
      </c>
      <c r="F16" s="92">
        <v>666481</v>
      </c>
      <c r="G16" s="92">
        <v>798698</v>
      </c>
      <c r="H16" s="92">
        <v>931255</v>
      </c>
      <c r="I16" s="92">
        <v>1048142</v>
      </c>
      <c r="J16" s="92">
        <v>1173663</v>
      </c>
      <c r="K16" s="92">
        <v>1307515</v>
      </c>
      <c r="L16" s="92">
        <v>1442834</v>
      </c>
      <c r="M16" s="92">
        <v>1601006</v>
      </c>
      <c r="N16" s="92">
        <v>1782259</v>
      </c>
      <c r="O16" s="92">
        <v>2003277</v>
      </c>
      <c r="P16" s="87"/>
    </row>
    <row r="17" spans="1:16" x14ac:dyDescent="0.25">
      <c r="B17" s="93" t="s">
        <v>85</v>
      </c>
      <c r="D17" s="92">
        <v>366526</v>
      </c>
      <c r="E17" s="92">
        <v>748825</v>
      </c>
      <c r="F17" s="92">
        <v>1131141</v>
      </c>
      <c r="G17" s="92">
        <v>1373382</v>
      </c>
      <c r="H17" s="92">
        <v>1567125</v>
      </c>
      <c r="I17" s="92">
        <v>1682147</v>
      </c>
      <c r="J17" s="92">
        <v>1757498</v>
      </c>
      <c r="K17" s="92">
        <v>1843866</v>
      </c>
      <c r="L17" s="92">
        <v>2022276</v>
      </c>
      <c r="M17" s="92">
        <v>2290172</v>
      </c>
      <c r="N17" s="92">
        <v>2591276</v>
      </c>
      <c r="O17" s="92">
        <v>2982537</v>
      </c>
      <c r="P17" s="87"/>
    </row>
    <row r="18" spans="1:16" x14ac:dyDescent="0.25">
      <c r="B18" s="93" t="s">
        <v>86</v>
      </c>
      <c r="D18" s="92">
        <v>24497</v>
      </c>
      <c r="E18" s="92">
        <v>44484</v>
      </c>
      <c r="F18" s="92">
        <v>52529</v>
      </c>
      <c r="G18" s="92">
        <v>75555</v>
      </c>
      <c r="H18" s="92">
        <v>90935</v>
      </c>
      <c r="I18" s="92">
        <v>103939</v>
      </c>
      <c r="J18" s="92">
        <v>113399</v>
      </c>
      <c r="K18" s="92">
        <v>125713</v>
      </c>
      <c r="L18" s="92">
        <v>137439</v>
      </c>
      <c r="M18" s="92">
        <v>152120</v>
      </c>
      <c r="N18" s="92">
        <v>151817</v>
      </c>
      <c r="O18" s="92">
        <v>176919</v>
      </c>
      <c r="P18" s="87"/>
    </row>
    <row r="19" spans="1:16" x14ac:dyDescent="0.25">
      <c r="B19" s="93" t="s">
        <v>87</v>
      </c>
      <c r="D19" s="92">
        <v>1642296</v>
      </c>
      <c r="E19" s="92">
        <v>2910732</v>
      </c>
      <c r="F19" s="92">
        <v>4353449</v>
      </c>
      <c r="G19" s="92">
        <v>5495532</v>
      </c>
      <c r="H19" s="92">
        <v>6581241</v>
      </c>
      <c r="I19" s="92">
        <v>7511908</v>
      </c>
      <c r="J19" s="92">
        <v>8483393</v>
      </c>
      <c r="K19" s="92">
        <v>9465881</v>
      </c>
      <c r="L19" s="92">
        <v>10476815</v>
      </c>
      <c r="M19" s="92">
        <v>11703550</v>
      </c>
      <c r="N19" s="92">
        <v>13071172</v>
      </c>
      <c r="O19" s="92">
        <v>14678291</v>
      </c>
      <c r="P19" s="87"/>
    </row>
    <row r="20" spans="1:16" x14ac:dyDescent="0.25">
      <c r="B20" s="93" t="s">
        <v>88</v>
      </c>
      <c r="C20" s="87"/>
      <c r="D20" s="92">
        <v>-31584</v>
      </c>
      <c r="E20" s="92">
        <v>-31928</v>
      </c>
      <c r="F20" s="92">
        <v>-31617</v>
      </c>
      <c r="G20" s="92">
        <v>-25432</v>
      </c>
      <c r="H20" s="92">
        <v>-5206</v>
      </c>
      <c r="I20" s="92">
        <v>6805</v>
      </c>
      <c r="J20" s="92">
        <v>16577</v>
      </c>
      <c r="K20" s="92">
        <v>30342</v>
      </c>
      <c r="L20" s="92">
        <v>29431</v>
      </c>
      <c r="M20" s="92">
        <v>44016</v>
      </c>
      <c r="N20" s="92">
        <v>45284</v>
      </c>
      <c r="O20" s="92">
        <v>78773</v>
      </c>
      <c r="P20" s="87"/>
    </row>
    <row r="21" spans="1:16" x14ac:dyDescent="0.25"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16" x14ac:dyDescent="0.25"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4" spans="1:16" x14ac:dyDescent="0.25">
      <c r="A24" s="85" t="s">
        <v>103</v>
      </c>
      <c r="B24" s="93" t="s">
        <v>83</v>
      </c>
      <c r="C24" s="87"/>
      <c r="D24" s="92">
        <v>-7767.17</v>
      </c>
      <c r="E24" s="92">
        <v>-5731.3100000000013</v>
      </c>
      <c r="F24" s="92">
        <v>-191572.31000000003</v>
      </c>
      <c r="G24" s="92">
        <v>-167312.96000000002</v>
      </c>
      <c r="H24" s="92">
        <v>-244376.25000000003</v>
      </c>
      <c r="I24" s="92">
        <v>-256678.65000000002</v>
      </c>
      <c r="J24" s="92">
        <v>-288855.01</v>
      </c>
      <c r="K24" s="92">
        <v>-353810.86</v>
      </c>
      <c r="L24" s="92">
        <v>-378528.93</v>
      </c>
      <c r="M24" s="92">
        <v>-418631.24</v>
      </c>
      <c r="N24" s="92">
        <v>-454334.19</v>
      </c>
      <c r="O24" s="92">
        <v>-475609.9</v>
      </c>
      <c r="P24" s="87"/>
    </row>
    <row r="25" spans="1:16" x14ac:dyDescent="0.25">
      <c r="A25" s="85" t="s">
        <v>104</v>
      </c>
      <c r="B25" s="93" t="s">
        <v>84</v>
      </c>
      <c r="C25" s="87"/>
      <c r="D25" s="92">
        <v>-2709.2900000000009</v>
      </c>
      <c r="E25" s="92">
        <v>6077.6299999999974</v>
      </c>
      <c r="F25" s="92">
        <v>-158319.76999999996</v>
      </c>
      <c r="G25" s="92">
        <v>-143675.43999999994</v>
      </c>
      <c r="H25" s="92">
        <v>-224990.48999999993</v>
      </c>
      <c r="I25" s="92">
        <v>-239071.36999999994</v>
      </c>
      <c r="J25" s="92">
        <v>-274352.55999999994</v>
      </c>
      <c r="K25" s="92">
        <v>-275936.58999999997</v>
      </c>
      <c r="L25" s="92">
        <v>-319748.02999999997</v>
      </c>
      <c r="M25" s="92">
        <v>-362113.17</v>
      </c>
      <c r="N25" s="92">
        <v>-378467.89</v>
      </c>
      <c r="O25" s="92">
        <v>-454170.14</v>
      </c>
      <c r="P25" s="87"/>
    </row>
    <row r="26" spans="1:16" x14ac:dyDescent="0.25">
      <c r="B26" s="93" t="s">
        <v>85</v>
      </c>
      <c r="C26" s="87"/>
      <c r="D26" s="92">
        <v>-14365.82</v>
      </c>
      <c r="E26" s="92">
        <v>-303216.5</v>
      </c>
      <c r="F26" s="92">
        <v>-353493.19</v>
      </c>
      <c r="G26" s="92">
        <v>-409575.22</v>
      </c>
      <c r="H26" s="92">
        <v>-470669.98</v>
      </c>
      <c r="I26" s="92">
        <v>-537154.86</v>
      </c>
      <c r="J26" s="92">
        <v>-543539.21</v>
      </c>
      <c r="K26" s="92">
        <v>-526534.30999999994</v>
      </c>
      <c r="L26" s="92">
        <v>-563826.5199999999</v>
      </c>
      <c r="M26" s="92">
        <v>-653232.61208530131</v>
      </c>
      <c r="N26" s="92">
        <v>-781594.26208530134</v>
      </c>
      <c r="O26" s="92">
        <v>-867280.34208530129</v>
      </c>
      <c r="P26" s="87"/>
    </row>
    <row r="27" spans="1:16" x14ac:dyDescent="0.25">
      <c r="B27" s="93" t="s">
        <v>86</v>
      </c>
      <c r="C27" s="87"/>
      <c r="D27" s="92">
        <v>-7426.5499999999993</v>
      </c>
      <c r="E27" s="92">
        <v>-16489.97</v>
      </c>
      <c r="F27" s="92">
        <v>-30033.22</v>
      </c>
      <c r="G27" s="92">
        <v>-35622.620000000003</v>
      </c>
      <c r="H27" s="92">
        <v>-58811.200000000004</v>
      </c>
      <c r="I27" s="92">
        <v>-63642.670000000006</v>
      </c>
      <c r="J27" s="92">
        <v>-68259.8</v>
      </c>
      <c r="K27" s="92">
        <v>-73649.95</v>
      </c>
      <c r="L27" s="92">
        <v>-79263.05</v>
      </c>
      <c r="M27" s="92">
        <v>-85116.57</v>
      </c>
      <c r="N27" s="92">
        <v>-98471.94</v>
      </c>
      <c r="O27" s="92">
        <v>-109107.8</v>
      </c>
      <c r="P27" s="87"/>
    </row>
    <row r="28" spans="1:16" x14ac:dyDescent="0.25">
      <c r="B28" s="93" t="s">
        <v>87</v>
      </c>
      <c r="C28" s="87"/>
      <c r="D28" s="92">
        <v>-290488.31000000006</v>
      </c>
      <c r="E28" s="92">
        <v>-769344.76</v>
      </c>
      <c r="F28" s="92">
        <v>-979600.97999999986</v>
      </c>
      <c r="G28" s="92">
        <v>-1346629.2799999998</v>
      </c>
      <c r="H28" s="92">
        <v>-1606432.0799999996</v>
      </c>
      <c r="I28" s="92">
        <v>-1864187.9699999995</v>
      </c>
      <c r="J28" s="92">
        <v>-2118366.6199999996</v>
      </c>
      <c r="K28" s="92">
        <v>-2364046.4399999995</v>
      </c>
      <c r="L28" s="92">
        <v>-2627374.0999999996</v>
      </c>
      <c r="M28" s="92">
        <v>-3067590.8899999997</v>
      </c>
      <c r="N28" s="92">
        <v>-3438307.76</v>
      </c>
      <c r="O28" s="92">
        <v>-3877891.9299999997</v>
      </c>
      <c r="P28" s="87"/>
    </row>
    <row r="29" spans="1:16" x14ac:dyDescent="0.25">
      <c r="B29" s="93" t="s">
        <v>88</v>
      </c>
      <c r="C29" s="87"/>
      <c r="D29" s="92">
        <v>7667.88</v>
      </c>
      <c r="E29" s="92">
        <v>2433.83</v>
      </c>
      <c r="F29" s="92">
        <v>2866.89</v>
      </c>
      <c r="G29" s="92">
        <v>1683.5</v>
      </c>
      <c r="H29" s="92">
        <v>-3809.6399999999994</v>
      </c>
      <c r="I29" s="92">
        <v>-9116.4</v>
      </c>
      <c r="J29" s="92">
        <v>-10628.68</v>
      </c>
      <c r="K29" s="92">
        <v>-16090.459999999997</v>
      </c>
      <c r="L29" s="92">
        <v>-17672.769999999997</v>
      </c>
      <c r="M29" s="92">
        <v>-23931.880000000005</v>
      </c>
      <c r="N29" s="92">
        <v>-24244.820000000003</v>
      </c>
      <c r="O29" s="92">
        <v>-34567.64</v>
      </c>
      <c r="P29" s="87"/>
    </row>
    <row r="33" spans="1:16" x14ac:dyDescent="0.25">
      <c r="A33" s="85" t="s">
        <v>105</v>
      </c>
      <c r="B33" s="93" t="s">
        <v>83</v>
      </c>
      <c r="C33" s="87"/>
      <c r="D33" s="92">
        <v>-12048.21</v>
      </c>
      <c r="E33" s="92">
        <v>-9212.65</v>
      </c>
      <c r="F33" s="92">
        <v>-266211.29000000004</v>
      </c>
      <c r="G33" s="92">
        <v>-253302.01000000004</v>
      </c>
      <c r="H33" s="92">
        <v>-323579.55000000005</v>
      </c>
      <c r="I33" s="92">
        <v>-337437.00000000006</v>
      </c>
      <c r="J33" s="92">
        <v>-372820.35000000003</v>
      </c>
      <c r="K33" s="92">
        <v>-454772.72000000003</v>
      </c>
      <c r="L33" s="92">
        <v>-487095.44000000006</v>
      </c>
      <c r="M33" s="92">
        <v>-541732.87000000011</v>
      </c>
      <c r="N33" s="92">
        <v>-590867.08000000007</v>
      </c>
      <c r="O33" s="92">
        <v>-617481.84</v>
      </c>
      <c r="P33" s="87"/>
    </row>
    <row r="34" spans="1:16" x14ac:dyDescent="0.25">
      <c r="A34" s="85" t="s">
        <v>106</v>
      </c>
      <c r="B34" s="93" t="s">
        <v>84</v>
      </c>
      <c r="C34" s="87"/>
      <c r="D34" s="92">
        <v>-4158.7299999999996</v>
      </c>
      <c r="E34" s="92">
        <v>7525.09</v>
      </c>
      <c r="F34" s="92">
        <v>-206917.13</v>
      </c>
      <c r="G34" s="92">
        <v>-190589.32</v>
      </c>
      <c r="H34" s="92">
        <v>-282322.92000000004</v>
      </c>
      <c r="I34" s="92">
        <v>-297383.68000000005</v>
      </c>
      <c r="J34" s="92">
        <v>-334688.21000000008</v>
      </c>
      <c r="K34" s="92">
        <v>-336581.90000000008</v>
      </c>
      <c r="L34" s="92">
        <v>-391591.83000000007</v>
      </c>
      <c r="M34" s="92">
        <v>-448441.46000000008</v>
      </c>
      <c r="N34" s="92">
        <v>-470653.47000000009</v>
      </c>
      <c r="O34" s="92">
        <v>-568282.5</v>
      </c>
      <c r="P34" s="87"/>
    </row>
    <row r="35" spans="1:16" x14ac:dyDescent="0.25">
      <c r="B35" s="93" t="s">
        <v>85</v>
      </c>
      <c r="C35" s="87"/>
      <c r="D35" s="92">
        <v>-52452.57</v>
      </c>
      <c r="E35" s="92">
        <v>-1012612.59</v>
      </c>
      <c r="F35" s="92">
        <v>-1148580.6099999999</v>
      </c>
      <c r="G35" s="92">
        <v>-1307413.5</v>
      </c>
      <c r="H35" s="92">
        <v>-1480443.21</v>
      </c>
      <c r="I35" s="92">
        <v>-1662494.21</v>
      </c>
      <c r="J35" s="92">
        <v>-1682293.13</v>
      </c>
      <c r="K35" s="92">
        <v>-1629558.15</v>
      </c>
      <c r="L35" s="92">
        <v>-1737006.6099999999</v>
      </c>
      <c r="M35" s="92">
        <v>-2006238.3099999998</v>
      </c>
      <c r="N35" s="92">
        <v>-2396943.33</v>
      </c>
      <c r="O35" s="92">
        <v>-2669726.0100000002</v>
      </c>
      <c r="P35" s="87"/>
    </row>
    <row r="36" spans="1:16" x14ac:dyDescent="0.25">
      <c r="B36" s="93" t="s">
        <v>86</v>
      </c>
      <c r="C36" s="87"/>
      <c r="D36" s="92">
        <v>-11946.5</v>
      </c>
      <c r="E36" s="92">
        <v>-26526.11</v>
      </c>
      <c r="F36" s="92">
        <v>-44935.270000000004</v>
      </c>
      <c r="G36" s="92">
        <v>-52532.87</v>
      </c>
      <c r="H36" s="92">
        <v>-80204.149999999994</v>
      </c>
      <c r="I36" s="92">
        <v>-85849.26999999999</v>
      </c>
      <c r="J36" s="92">
        <v>-91243.949999999983</v>
      </c>
      <c r="K36" s="92">
        <v>-97975.029999999984</v>
      </c>
      <c r="L36" s="92">
        <v>-104949.39999999998</v>
      </c>
      <c r="M36" s="92">
        <v>-112222.48999999998</v>
      </c>
      <c r="N36" s="92">
        <v>-131734.50999999998</v>
      </c>
      <c r="O36" s="92">
        <v>-145976.68</v>
      </c>
      <c r="P36" s="87"/>
    </row>
    <row r="37" spans="1:16" x14ac:dyDescent="0.25">
      <c r="B37" s="93" t="s">
        <v>87</v>
      </c>
      <c r="C37" s="87"/>
      <c r="D37" s="92">
        <v>-427196.24</v>
      </c>
      <c r="E37" s="92">
        <v>-1065740.1200000001</v>
      </c>
      <c r="F37" s="92">
        <v>-1326593.7400000002</v>
      </c>
      <c r="G37" s="92">
        <v>-1820816.2300000002</v>
      </c>
      <c r="H37" s="92">
        <v>-2088383.9600000002</v>
      </c>
      <c r="I37" s="92">
        <v>-2363443.31</v>
      </c>
      <c r="J37" s="92">
        <v>-2633547.08</v>
      </c>
      <c r="K37" s="92">
        <v>-2940270</v>
      </c>
      <c r="L37" s="92">
        <v>-3322215.63</v>
      </c>
      <c r="M37" s="92">
        <v>-3928105.48</v>
      </c>
      <c r="N37" s="92">
        <v>-4466750.46</v>
      </c>
      <c r="O37" s="92">
        <v>-5033532.2</v>
      </c>
      <c r="P37" s="87"/>
    </row>
    <row r="38" spans="1:16" x14ac:dyDescent="0.25">
      <c r="B38" s="93" t="s">
        <v>88</v>
      </c>
      <c r="C38" s="87"/>
      <c r="D38" s="92">
        <v>10278.57</v>
      </c>
      <c r="E38" s="92">
        <v>4602.3799999999992</v>
      </c>
      <c r="F38" s="92">
        <v>4883.6599999999989</v>
      </c>
      <c r="G38" s="92">
        <v>3261.9199999999992</v>
      </c>
      <c r="H38" s="92">
        <v>-3812.920000000001</v>
      </c>
      <c r="I38" s="92">
        <v>-11101.82</v>
      </c>
      <c r="J38" s="92">
        <v>-15048.260000000002</v>
      </c>
      <c r="K38" s="92">
        <v>-22356.46</v>
      </c>
      <c r="L38" s="92">
        <v>-24555.289999999997</v>
      </c>
      <c r="M38" s="92">
        <v>-32820.079999999987</v>
      </c>
      <c r="N38" s="92">
        <v>-33099.339999999989</v>
      </c>
      <c r="O38" s="92">
        <f>-48146.73+50</f>
        <v>-48096.73</v>
      </c>
      <c r="P38" s="87"/>
    </row>
    <row r="39" spans="1:16" x14ac:dyDescent="0.25"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16" x14ac:dyDescent="0.25"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</row>
    <row r="41" spans="1:16" x14ac:dyDescent="0.25"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</row>
    <row r="42" spans="1:16" x14ac:dyDescent="0.25">
      <c r="A42" s="85" t="s">
        <v>107</v>
      </c>
      <c r="B42" s="93" t="s">
        <v>83</v>
      </c>
      <c r="C42" s="87"/>
      <c r="D42" s="94">
        <f t="shared" ref="D42:O42" si="0">IFERROR(D33/D24,0)</f>
        <v>1.5511711472775798</v>
      </c>
      <c r="E42" s="94">
        <f t="shared" si="0"/>
        <v>1.6074248295764839</v>
      </c>
      <c r="F42" s="94">
        <f t="shared" si="0"/>
        <v>1.389612569791532</v>
      </c>
      <c r="G42" s="94">
        <f t="shared" si="0"/>
        <v>1.5139413587566677</v>
      </c>
      <c r="H42" s="94">
        <f t="shared" si="0"/>
        <v>1.3241039176270197</v>
      </c>
      <c r="I42" s="94">
        <f t="shared" si="0"/>
        <v>1.3146282326169318</v>
      </c>
      <c r="J42" s="94">
        <f t="shared" si="0"/>
        <v>1.2906833431762186</v>
      </c>
      <c r="K42" s="94">
        <f t="shared" si="0"/>
        <v>1.2853554579980955</v>
      </c>
      <c r="L42" s="94">
        <f t="shared" si="0"/>
        <v>1.2868116579623123</v>
      </c>
      <c r="M42" s="94">
        <f t="shared" si="0"/>
        <v>1.2940574382360956</v>
      </c>
      <c r="N42" s="94">
        <f t="shared" si="0"/>
        <v>1.3005120305825983</v>
      </c>
      <c r="O42" s="94">
        <f t="shared" si="0"/>
        <v>1.2982947579518422</v>
      </c>
      <c r="P42" s="87"/>
    </row>
    <row r="43" spans="1:16" x14ac:dyDescent="0.25">
      <c r="A43" s="85" t="s">
        <v>108</v>
      </c>
      <c r="B43" s="93" t="s">
        <v>84</v>
      </c>
      <c r="C43" s="87"/>
      <c r="D43" s="94">
        <f t="shared" ref="D43:O43" si="1">IFERROR(D34/D25,0)</f>
        <v>1.5349888716231921</v>
      </c>
      <c r="E43" s="94">
        <f t="shared" si="1"/>
        <v>1.2381619150886125</v>
      </c>
      <c r="F43" s="94">
        <f t="shared" si="1"/>
        <v>1.3069569896419131</v>
      </c>
      <c r="G43" s="94">
        <f t="shared" si="1"/>
        <v>1.3265267884337093</v>
      </c>
      <c r="H43" s="94">
        <f t="shared" si="1"/>
        <v>1.2548215704583785</v>
      </c>
      <c r="I43" s="94">
        <f t="shared" si="1"/>
        <v>1.2439117239341546</v>
      </c>
      <c r="J43" s="94">
        <f t="shared" si="1"/>
        <v>1.2199201275905724</v>
      </c>
      <c r="K43" s="94">
        <f t="shared" si="1"/>
        <v>1.2197798776885664</v>
      </c>
      <c r="L43" s="94">
        <f t="shared" si="1"/>
        <v>1.2246887963625612</v>
      </c>
      <c r="M43" s="94">
        <f t="shared" si="1"/>
        <v>1.2384014091506257</v>
      </c>
      <c r="N43" s="94">
        <f t="shared" si="1"/>
        <v>1.2435756967387646</v>
      </c>
      <c r="O43" s="94">
        <f t="shared" si="1"/>
        <v>1.2512546509552565</v>
      </c>
      <c r="P43" s="87"/>
    </row>
    <row r="44" spans="1:16" x14ac:dyDescent="0.25">
      <c r="B44" s="93" t="s">
        <v>85</v>
      </c>
      <c r="C44" s="87"/>
      <c r="D44" s="94">
        <f t="shared" ref="D44:O44" si="2">IFERROR(D35/D26,0)</f>
        <v>3.6512061267647793</v>
      </c>
      <c r="E44" s="94">
        <f t="shared" si="2"/>
        <v>3.3395695484909296</v>
      </c>
      <c r="F44" s="94">
        <f t="shared" si="2"/>
        <v>3.2492298083592499</v>
      </c>
      <c r="G44" s="94">
        <f t="shared" si="2"/>
        <v>3.192120607296506</v>
      </c>
      <c r="H44" s="94">
        <f t="shared" si="2"/>
        <v>3.1453954424711772</v>
      </c>
      <c r="I44" s="94">
        <f t="shared" si="2"/>
        <v>3.0949998479023351</v>
      </c>
      <c r="J44" s="94">
        <f t="shared" si="2"/>
        <v>3.0950722579885266</v>
      </c>
      <c r="K44" s="94">
        <f t="shared" si="2"/>
        <v>3.0948755267249348</v>
      </c>
      <c r="L44" s="94">
        <f t="shared" si="2"/>
        <v>3.0807465565826884</v>
      </c>
      <c r="M44" s="94">
        <f t="shared" si="2"/>
        <v>3.0712464027102468</v>
      </c>
      <c r="N44" s="94">
        <f t="shared" si="2"/>
        <v>3.0667360883701105</v>
      </c>
      <c r="O44" s="94">
        <f t="shared" si="2"/>
        <v>3.0782734030162295</v>
      </c>
      <c r="P44" s="87"/>
    </row>
    <row r="45" spans="1:16" x14ac:dyDescent="0.25">
      <c r="B45" s="93" t="s">
        <v>86</v>
      </c>
      <c r="C45" s="87"/>
      <c r="D45" s="94">
        <f t="shared" ref="D45:O45" si="3">IFERROR(D36/D27,0)</f>
        <v>1.6086204226727081</v>
      </c>
      <c r="E45" s="94">
        <f t="shared" si="3"/>
        <v>1.6086208768117831</v>
      </c>
      <c r="F45" s="94">
        <f t="shared" si="3"/>
        <v>1.4961855571930016</v>
      </c>
      <c r="G45" s="94">
        <f t="shared" si="3"/>
        <v>1.4747053978623694</v>
      </c>
      <c r="H45" s="94">
        <f t="shared" si="3"/>
        <v>1.3637563933400438</v>
      </c>
      <c r="I45" s="94">
        <f t="shared" si="3"/>
        <v>1.3489262785486527</v>
      </c>
      <c r="J45" s="94">
        <f t="shared" si="3"/>
        <v>1.3367157536353751</v>
      </c>
      <c r="K45" s="94">
        <f t="shared" si="3"/>
        <v>1.330279653957674</v>
      </c>
      <c r="L45" s="94">
        <f t="shared" si="3"/>
        <v>1.3240646177506414</v>
      </c>
      <c r="M45" s="94">
        <f t="shared" si="3"/>
        <v>1.3184564415600859</v>
      </c>
      <c r="N45" s="94">
        <f t="shared" si="3"/>
        <v>1.3377872925018028</v>
      </c>
      <c r="O45" s="94">
        <f t="shared" si="3"/>
        <v>1.3379124132280185</v>
      </c>
      <c r="P45" s="87"/>
    </row>
    <row r="46" spans="1:16" x14ac:dyDescent="0.25">
      <c r="B46" s="93" t="s">
        <v>87</v>
      </c>
      <c r="C46" s="87"/>
      <c r="D46" s="94">
        <f t="shared" ref="D46:O46" si="4">IFERROR(D37/D28,0)</f>
        <v>1.4706142219630109</v>
      </c>
      <c r="E46" s="94">
        <f t="shared" si="4"/>
        <v>1.3852568775538292</v>
      </c>
      <c r="F46" s="94">
        <f t="shared" si="4"/>
        <v>1.3542184696466928</v>
      </c>
      <c r="G46" s="94">
        <f t="shared" si="4"/>
        <v>1.3521287982094081</v>
      </c>
      <c r="H46" s="94">
        <f t="shared" si="4"/>
        <v>1.3000138543050017</v>
      </c>
      <c r="I46" s="94">
        <f t="shared" si="4"/>
        <v>1.2678138406826007</v>
      </c>
      <c r="J46" s="94">
        <f t="shared" si="4"/>
        <v>1.2431970250739697</v>
      </c>
      <c r="K46" s="94">
        <f t="shared" si="4"/>
        <v>1.24374460258065</v>
      </c>
      <c r="L46" s="94">
        <f t="shared" si="4"/>
        <v>1.2644623504509693</v>
      </c>
      <c r="M46" s="94">
        <f t="shared" si="4"/>
        <v>1.2805180419609345</v>
      </c>
      <c r="N46" s="94">
        <f t="shared" si="4"/>
        <v>1.2991130439120435</v>
      </c>
      <c r="O46" s="94">
        <f t="shared" si="4"/>
        <v>1.2980073428709502</v>
      </c>
      <c r="P46" s="87"/>
    </row>
    <row r="47" spans="1:16" x14ac:dyDescent="0.25">
      <c r="B47" s="93" t="s">
        <v>88</v>
      </c>
      <c r="C47" s="87"/>
      <c r="D47" s="94">
        <f t="shared" ref="D47:O47" si="5">IFERROR(D38/D29,0)</f>
        <v>1.3404708993880967</v>
      </c>
      <c r="E47" s="94">
        <f t="shared" si="5"/>
        <v>1.8910030692365529</v>
      </c>
      <c r="F47" s="94">
        <f t="shared" si="5"/>
        <v>1.7034696134138383</v>
      </c>
      <c r="G47" s="94">
        <f t="shared" si="5"/>
        <v>1.937582417582417</v>
      </c>
      <c r="H47" s="94">
        <f t="shared" si="5"/>
        <v>1.0008609737403014</v>
      </c>
      <c r="I47" s="94">
        <f t="shared" si="5"/>
        <v>1.2177855293756308</v>
      </c>
      <c r="J47" s="94">
        <f t="shared" si="5"/>
        <v>1.4158164513373253</v>
      </c>
      <c r="K47" s="94">
        <f t="shared" si="5"/>
        <v>1.38942329802877</v>
      </c>
      <c r="L47" s="94">
        <f t="shared" si="5"/>
        <v>1.3894420625629147</v>
      </c>
      <c r="M47" s="94">
        <f t="shared" si="5"/>
        <v>1.371395811779099</v>
      </c>
      <c r="N47" s="94">
        <f t="shared" si="5"/>
        <v>1.3652128578393234</v>
      </c>
      <c r="O47" s="94">
        <f t="shared" si="5"/>
        <v>1.3913802041446857</v>
      </c>
      <c r="P47" s="87"/>
    </row>
    <row r="48" spans="1:16" x14ac:dyDescent="0.25"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  <row r="50" spans="1:16" x14ac:dyDescent="0.25">
      <c r="A50" s="85" t="s">
        <v>109</v>
      </c>
      <c r="B50" s="93" t="s">
        <v>83</v>
      </c>
      <c r="C50" s="87"/>
      <c r="D50" s="92">
        <f t="shared" ref="D50:O50" si="6">-(D15/$C6)*(D42-$D6)</f>
        <v>-38782.951252717205</v>
      </c>
      <c r="E50" s="92">
        <f t="shared" si="6"/>
        <v>-75729.263572551819</v>
      </c>
      <c r="F50" s="92">
        <f t="shared" si="6"/>
        <v>-75713.020113649138</v>
      </c>
      <c r="G50" s="92">
        <f t="shared" si="6"/>
        <v>-120044.85011274264</v>
      </c>
      <c r="H50" s="92">
        <f t="shared" si="6"/>
        <v>-95838.190860075265</v>
      </c>
      <c r="I50" s="92">
        <f t="shared" si="6"/>
        <v>-105316.50917082948</v>
      </c>
      <c r="J50" s="92">
        <f t="shared" si="6"/>
        <v>-110093.4889060476</v>
      </c>
      <c r="K50" s="92">
        <f t="shared" si="6"/>
        <v>-119769.58831648791</v>
      </c>
      <c r="L50" s="92">
        <f t="shared" si="6"/>
        <v>-132751.07342832751</v>
      </c>
      <c r="M50" s="92">
        <f t="shared" si="6"/>
        <v>-151301.85740400554</v>
      </c>
      <c r="N50" s="92">
        <f t="shared" si="6"/>
        <v>-172405.38441370506</v>
      </c>
      <c r="O50" s="92">
        <f t="shared" si="6"/>
        <v>-195453.38648300493</v>
      </c>
      <c r="P50" s="87"/>
    </row>
    <row r="51" spans="1:16" x14ac:dyDescent="0.25">
      <c r="A51" s="85" t="s">
        <v>110</v>
      </c>
      <c r="B51" s="93" t="s">
        <v>84</v>
      </c>
      <c r="C51" s="87"/>
      <c r="D51" s="92">
        <f t="shared" ref="D51:O51" si="7">-(D16/$C7)*(D43-$D7)</f>
        <v>-37357.636127147096</v>
      </c>
      <c r="E51" s="92">
        <f t="shared" si="7"/>
        <v>-34250.703320256398</v>
      </c>
      <c r="F51" s="92">
        <f t="shared" si="7"/>
        <v>-71610.939840466614</v>
      </c>
      <c r="G51" s="92">
        <f t="shared" si="7"/>
        <v>-90146.065980115847</v>
      </c>
      <c r="H51" s="92">
        <f t="shared" si="7"/>
        <v>-86613.427598808077</v>
      </c>
      <c r="I51" s="92">
        <f t="shared" si="7"/>
        <v>-94317.770458499304</v>
      </c>
      <c r="J51" s="92">
        <f t="shared" si="7"/>
        <v>-97814.371911068287</v>
      </c>
      <c r="K51" s="92">
        <f t="shared" si="7"/>
        <v>-108918.95801484019</v>
      </c>
      <c r="L51" s="92">
        <f t="shared" si="7"/>
        <v>-122152.93587086338</v>
      </c>
      <c r="M51" s="92">
        <f t="shared" si="7"/>
        <v>-141624.3100295359</v>
      </c>
      <c r="N51" s="92">
        <f t="shared" si="7"/>
        <v>-160211.92336829164</v>
      </c>
      <c r="O51" s="92">
        <f t="shared" si="7"/>
        <v>-184340.2166351809</v>
      </c>
      <c r="P51" s="87"/>
    </row>
    <row r="52" spans="1:16" x14ac:dyDescent="0.25">
      <c r="A52" s="85" t="s">
        <v>106</v>
      </c>
      <c r="B52" s="93" t="s">
        <v>85</v>
      </c>
      <c r="C52" s="87"/>
      <c r="D52" s="92">
        <f t="shared" ref="D52:O52" si="8">-(D17/$C8)*(D44-$D8)</f>
        <v>-176310.69991072483</v>
      </c>
      <c r="E52" s="92">
        <f t="shared" si="8"/>
        <v>-291514.14971217921</v>
      </c>
      <c r="F52" s="92">
        <f t="shared" si="8"/>
        <v>-410267.23324993066</v>
      </c>
      <c r="G52" s="92">
        <f t="shared" si="8"/>
        <v>-475040.30403225007</v>
      </c>
      <c r="H52" s="92">
        <f t="shared" si="8"/>
        <v>-520499.23630659078</v>
      </c>
      <c r="I52" s="92">
        <f t="shared" si="8"/>
        <v>-533747.65489434346</v>
      </c>
      <c r="J52" s="92">
        <f t="shared" si="8"/>
        <v>-557694.09693354007</v>
      </c>
      <c r="K52" s="92">
        <f t="shared" si="8"/>
        <v>-584993.84654493304</v>
      </c>
      <c r="L52" s="92">
        <f t="shared" si="8"/>
        <v>-633186.12570636207</v>
      </c>
      <c r="M52" s="92">
        <f t="shared" si="8"/>
        <v>-710661.28287335986</v>
      </c>
      <c r="N52" s="92">
        <f t="shared" si="8"/>
        <v>-800656.16247565334</v>
      </c>
      <c r="O52" s="92">
        <f t="shared" si="8"/>
        <v>-931677.95671083545</v>
      </c>
      <c r="P52" s="87"/>
    </row>
    <row r="53" spans="1:16" x14ac:dyDescent="0.25">
      <c r="B53" s="93" t="s">
        <v>86</v>
      </c>
      <c r="C53" s="87"/>
      <c r="D53" s="92">
        <f t="shared" ref="D53:O53" si="9">-(D18/$C9)*(D45-$D9)</f>
        <v>-6601.8782186188419</v>
      </c>
      <c r="E53" s="92">
        <f t="shared" si="9"/>
        <v>-11988.330634335345</v>
      </c>
      <c r="F53" s="92">
        <f t="shared" si="9"/>
        <v>-11950.120930925645</v>
      </c>
      <c r="G53" s="92">
        <f t="shared" si="9"/>
        <v>-16582.165492603199</v>
      </c>
      <c r="H53" s="92">
        <f t="shared" si="9"/>
        <v>-16188.683989041509</v>
      </c>
      <c r="I53" s="92">
        <f t="shared" si="9"/>
        <v>-17927.895034294765</v>
      </c>
      <c r="J53" s="92">
        <f t="shared" si="9"/>
        <v>-19042.340008872783</v>
      </c>
      <c r="K53" s="92">
        <f t="shared" si="9"/>
        <v>-20807.89618516335</v>
      </c>
      <c r="L53" s="92">
        <f t="shared" si="9"/>
        <v>-22429.677680588906</v>
      </c>
      <c r="M53" s="92">
        <f t="shared" si="9"/>
        <v>-24506.88347989769</v>
      </c>
      <c r="N53" s="92">
        <f t="shared" si="9"/>
        <v>-25554.390021070416</v>
      </c>
      <c r="O53" s="92">
        <f t="shared" si="9"/>
        <v>-29787.919348985499</v>
      </c>
      <c r="P53" s="87"/>
    </row>
    <row r="54" spans="1:16" x14ac:dyDescent="0.25">
      <c r="B54" s="93" t="s">
        <v>87</v>
      </c>
      <c r="C54" s="87"/>
      <c r="D54" s="92">
        <f t="shared" ref="D54:O54" si="10">-(D19/$C10)*(D46-$D10)</f>
        <v>-302465.50012267177</v>
      </c>
      <c r="E54" s="92">
        <f t="shared" si="10"/>
        <v>-471520.55303625728</v>
      </c>
      <c r="F54" s="92">
        <f t="shared" si="10"/>
        <v>-670122.25050085713</v>
      </c>
      <c r="G54" s="92">
        <f t="shared" si="10"/>
        <v>-842938.12803379993</v>
      </c>
      <c r="H54" s="92">
        <f t="shared" si="10"/>
        <v>-920353.47146304045</v>
      </c>
      <c r="I54" s="92">
        <f t="shared" si="10"/>
        <v>-987653.58312817477</v>
      </c>
      <c r="J54" s="92">
        <f t="shared" si="10"/>
        <v>-1061121.1622741909</v>
      </c>
      <c r="K54" s="92">
        <f t="shared" si="10"/>
        <v>-1185359.6744251715</v>
      </c>
      <c r="L54" s="92">
        <f t="shared" si="10"/>
        <v>-1368351.3346935064</v>
      </c>
      <c r="M54" s="92">
        <f t="shared" si="10"/>
        <v>-1577396.8018400935</v>
      </c>
      <c r="N54" s="92">
        <f t="shared" si="10"/>
        <v>-1824878.2727604997</v>
      </c>
      <c r="O54" s="92">
        <f t="shared" si="10"/>
        <v>-2045032.610081682</v>
      </c>
      <c r="P54" s="87"/>
    </row>
    <row r="55" spans="1:16" x14ac:dyDescent="0.25">
      <c r="B55" s="93" t="s">
        <v>88</v>
      </c>
      <c r="C55" s="87"/>
      <c r="D55" s="92">
        <f t="shared" ref="D55:O55" si="11">-(D20/$C11)*(D47-$D11)</f>
        <v>5213.5698666521812</v>
      </c>
      <c r="E55" s="92">
        <f t="shared" si="11"/>
        <v>13277.341784096136</v>
      </c>
      <c r="F55" s="92">
        <f t="shared" si="11"/>
        <v>10447.076400044731</v>
      </c>
      <c r="G55" s="92">
        <f t="shared" si="11"/>
        <v>11115.584093890291</v>
      </c>
      <c r="H55" s="92">
        <f t="shared" si="11"/>
        <v>53.977125697691896</v>
      </c>
      <c r="I55" s="92">
        <f t="shared" si="11"/>
        <v>-742.99295789609869</v>
      </c>
      <c r="J55" s="92">
        <f t="shared" si="11"/>
        <v>-3305.3203700731297</v>
      </c>
      <c r="K55" s="92">
        <f t="shared" si="11"/>
        <v>-5685.1544315827869</v>
      </c>
      <c r="L55" s="92">
        <f t="shared" si="11"/>
        <v>-5514.7127147241463</v>
      </c>
      <c r="M55" s="92">
        <f t="shared" si="11"/>
        <v>-7885.7798334704912</v>
      </c>
      <c r="N55" s="92">
        <f t="shared" si="11"/>
        <v>-7985.4083805585951</v>
      </c>
      <c r="O55" s="92">
        <f t="shared" si="11"/>
        <v>-14829.849438927746</v>
      </c>
      <c r="P55" s="87"/>
    </row>
    <row r="56" spans="1:16" x14ac:dyDescent="0.25"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</row>
    <row r="57" spans="1:16" ht="13.5" thickBot="1" x14ac:dyDescent="0.35">
      <c r="A57" s="91" t="s">
        <v>111</v>
      </c>
      <c r="B57" s="90"/>
      <c r="C57" s="90"/>
      <c r="D57" s="89">
        <f>SUM(D50:D55)</f>
        <v>-556305.09576522757</v>
      </c>
      <c r="E57" s="88">
        <f>SUM(E50:E55)-SUM($D$57:D57)</f>
        <v>-315420.56272625632</v>
      </c>
      <c r="F57" s="88">
        <f>SUM(F50:F55)-SUM($D$57:E57)</f>
        <v>-357490.82974430034</v>
      </c>
      <c r="G57" s="88">
        <f>SUM(G50:G55)-SUM($D$57:F57)</f>
        <v>-304419.44132183702</v>
      </c>
      <c r="H57" s="88">
        <f>SUM(H50:H55)-SUM($D$57:G57)</f>
        <v>-105803.10353423702</v>
      </c>
      <c r="I57" s="88">
        <f>SUM(I50:I55)-SUM($D$57:H57)</f>
        <v>-100267.3725521795</v>
      </c>
      <c r="J57" s="88">
        <f>SUM(J50:J55)-SUM($D$57:I57)</f>
        <v>-109364.3747597551</v>
      </c>
      <c r="K57" s="88">
        <f>SUM(K50:K55)-SUM($D$57:J57)</f>
        <v>-176464.33751438605</v>
      </c>
      <c r="L57" s="88">
        <f>SUM(L50:L55)-SUM($D$57:K57)</f>
        <v>-258850.74217619374</v>
      </c>
      <c r="M57" s="88">
        <f>SUM(M50:M55)-SUM($D$57:L57)</f>
        <v>-328991.05536599038</v>
      </c>
      <c r="N57" s="88">
        <f>SUM(N50:N55)-SUM($D$57:M57)</f>
        <v>-378314.62595941592</v>
      </c>
      <c r="O57" s="88">
        <f>SUM(O50:O55)-SUM($D$57:N57)</f>
        <v>-409430.39727883739</v>
      </c>
      <c r="P57" s="87"/>
    </row>
    <row r="58" spans="1:16" ht="13" thickTop="1" x14ac:dyDescent="0.25"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</row>
    <row r="59" spans="1:16" x14ac:dyDescent="0.25"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</row>
  </sheetData>
  <mergeCells count="1">
    <mergeCell ref="C4:D4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ebfaebbf-4320-422c-ac1d-4cb4d6876cbf" xsi:nil="true"/>
    <_dlc_DocId xmlns="ebfaebbf-4320-422c-ac1d-4cb4d6876cbf">DE62RQK3PRT2-32197842-158474</_dlc_DocId>
    <_dlc_DocIdUrl xmlns="ebfaebbf-4320-422c-ac1d-4cb4d6876cbf">
      <Url>https://sharepoint.yec.yk.ca/Departments/Finance/Gnwkp/_layouts/15/DocIdRedir.aspx?ID=DE62RQK3PRT2-32197842-158474</Url>
      <Description>DE62RQK3PRT2-32197842-158474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DA8F4F31E844098131B1C0D6B365E" ma:contentTypeVersion="19" ma:contentTypeDescription="Create a new document." ma:contentTypeScope="" ma:versionID="c28ae943f0aa77440869c8383dcef744">
  <xsd:schema xmlns:xsd="http://www.w3.org/2001/XMLSchema" xmlns:xs="http://www.w3.org/2001/XMLSchema" xmlns:p="http://schemas.microsoft.com/office/2006/metadata/properties" xmlns:ns2="ebfaebbf-4320-422c-ac1d-4cb4d6876cbf" targetNamespace="http://schemas.microsoft.com/office/2006/metadata/properties" ma:root="true" ma:fieldsID="ac873ce18ccf68551cc603fd2299453b" ns2:_="">
    <xsd:import namespace="ebfaebbf-4320-422c-ac1d-4cb4d6876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54D555-9C2C-4FD3-BFF4-F7E5D88434AC}">
  <ds:schemaRefs>
    <ds:schemaRef ds:uri="http://schemas.microsoft.com/office/2006/metadata/properties"/>
    <ds:schemaRef ds:uri="http://schemas.microsoft.com/office/infopath/2007/PartnerControls"/>
    <ds:schemaRef ds:uri="ebfaebbf-4320-422c-ac1d-4cb4d6876cbf"/>
  </ds:schemaRefs>
</ds:datastoreItem>
</file>

<file path=customXml/itemProps2.xml><?xml version="1.0" encoding="utf-8"?>
<ds:datastoreItem xmlns:ds="http://schemas.openxmlformats.org/officeDocument/2006/customXml" ds:itemID="{8B82FDC7-6B6A-459F-B049-5614EEF19EA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354919B-EDBB-482F-AFE0-9713FCED44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C0546C7-36FD-4EA7-8965-0CF15E035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FPVA 2023 balance</vt:lpstr>
      <vt:lpstr>YEC Fuel Price Variance Calc.</vt:lpstr>
      <vt:lpstr>AEY Fuel Price Variance Calc.</vt:lpstr>
      <vt:lpstr>'AEY Fuel Price Variance Calc.'!Print_Area</vt:lpstr>
      <vt:lpstr>'FPVA 2023 balance'!Print_Area</vt:lpstr>
      <vt:lpstr>'YEC Fuel Price Variance Calc.'!Print_Area</vt:lpstr>
      <vt:lpstr>'YEC Fuel Price Variance Calc.'!Print_Area_MI</vt:lpstr>
      <vt:lpstr>'FPVA 2023 balance'!Print_Titles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2024-04-11T16:27:10Z</dcterms:created>
  <dcterms:modified xsi:type="dcterms:W3CDTF">2024-04-11T18:10:17Z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0x010100EECDA8F4F31E844098131B1C0D6B365E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_dlc_DocIdItemGuid">
    <vt:lpwstr>ef77a593-b38b-498e-8ffd-7881d11320e5</vt:lpwstr>
  </property>
</Properties>
</file>