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27" documentId="8_{EDC2F242-F15B-476E-B5C5-F89852059191}" xr6:coauthVersionLast="47" xr6:coauthVersionMax="47" xr10:uidLastSave="{76C5FEE9-EDB3-41FE-BFFA-876106CD6C96}"/>
  <bookViews>
    <workbookView xWindow="33720" yWindow="-7395" windowWidth="29040" windowHeight="15840" activeTab="1" xr2:uid="{00000000-000D-0000-FFFF-FFFF00000000}"/>
  </bookViews>
  <sheets>
    <sheet name="LIFE" sheetId="1" r:id="rId1"/>
    <sheet name="SALVAGE" sheetId="2" r:id="rId2"/>
  </sheets>
  <externalReferences>
    <externalReference r:id="rId3"/>
  </externalReferences>
  <definedNames>
    <definedName name="_xlnm._FilterDatabase" localSheetId="0" hidden="1">LIFE!$A$6:$A$42</definedName>
    <definedName name="_xlnm._FilterDatabase" localSheetId="1" hidden="1">SALVAGE!$A$6:$A$42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6" i="1"/>
</calcChain>
</file>

<file path=xl/sharedStrings.xml><?xml version="1.0" encoding="utf-8"?>
<sst xmlns="http://schemas.openxmlformats.org/spreadsheetml/2006/main" count="295" uniqueCount="159">
  <si>
    <t>LIFE PEER REVIEW</t>
  </si>
  <si>
    <t>RELATED TO UTILITY PLANT AS OF DECEMBER 31, 2022</t>
  </si>
  <si>
    <t>DEPRECIATION RELATED TO RECOVERY OF ORIGINAL COST OF INVESTMENT</t>
  </si>
  <si>
    <t>Asset Class #</t>
  </si>
  <si>
    <t>Old Account</t>
  </si>
  <si>
    <t>Description</t>
  </si>
  <si>
    <t>Current (From Compliance Filing)</t>
  </si>
  <si>
    <t>NTPC</t>
  </si>
  <si>
    <t>BC Hydro</t>
  </si>
  <si>
    <t>FortisBC Electric</t>
  </si>
  <si>
    <t>Manitoba Hydro</t>
  </si>
  <si>
    <t>ATCO Electric - Transmission (2018) &amp; Dist. (2017)</t>
  </si>
  <si>
    <t>Recommended Life</t>
  </si>
  <si>
    <t>Recommended Curve</t>
  </si>
  <si>
    <t>Notes</t>
  </si>
  <si>
    <t>Franchises and Consents</t>
  </si>
  <si>
    <t>N/A</t>
  </si>
  <si>
    <t>Intangible Other</t>
  </si>
  <si>
    <t>Structures and Improvements</t>
  </si>
  <si>
    <t>72-R2</t>
  </si>
  <si>
    <t>60-S1.5</t>
  </si>
  <si>
    <t>65-S3</t>
  </si>
  <si>
    <t>R2</t>
  </si>
  <si>
    <t>Reservoirs, Dams, and Waterways</t>
  </si>
  <si>
    <t>103-R3</t>
  </si>
  <si>
    <t>100-R3</t>
  </si>
  <si>
    <t>70-S2.5</t>
  </si>
  <si>
    <t>125-R4</t>
  </si>
  <si>
    <t>R3</t>
  </si>
  <si>
    <t>Water Wheels, Turbines and Generators</t>
  </si>
  <si>
    <t>85-R3</t>
  </si>
  <si>
    <t>55-R3</t>
  </si>
  <si>
    <t>70-R2.5</t>
  </si>
  <si>
    <t>Accessory Electric Equipment</t>
  </si>
  <si>
    <t>40-R2.5</t>
  </si>
  <si>
    <t>R2.5</t>
  </si>
  <si>
    <t>Miscellaneous Power Plant Equipment</t>
  </si>
  <si>
    <t>51-R4</t>
  </si>
  <si>
    <t>R4</t>
  </si>
  <si>
    <t>Int Combust Structures</t>
  </si>
  <si>
    <t xml:space="preserve"> 35-S3 </t>
  </si>
  <si>
    <t>30-S3</t>
  </si>
  <si>
    <t>50-R2</t>
  </si>
  <si>
    <t>Int Combust Fuel Holders, Producers and Accessories</t>
  </si>
  <si>
    <t>35-R4</t>
  </si>
  <si>
    <t xml:space="preserve"> 27-R2 </t>
  </si>
  <si>
    <t>27-R2.5</t>
  </si>
  <si>
    <t>35-R3</t>
  </si>
  <si>
    <t>Int Combust Generators</t>
  </si>
  <si>
    <t>26-S2.5</t>
  </si>
  <si>
    <t xml:space="preserve"> 32-R3 </t>
  </si>
  <si>
    <t>30-R3</t>
  </si>
  <si>
    <t>30-R2</t>
  </si>
  <si>
    <t>25-R3</t>
  </si>
  <si>
    <t>S2</t>
  </si>
  <si>
    <t>Int Combust Accessory</t>
  </si>
  <si>
    <t xml:space="preserve"> 28-R2.5 </t>
  </si>
  <si>
    <t>35-R2</t>
  </si>
  <si>
    <t>Int Combust Miscellaneous</t>
  </si>
  <si>
    <t>40-R3</t>
  </si>
  <si>
    <t xml:space="preserve"> 23-R2 </t>
  </si>
  <si>
    <t>Transmission Station Equipment</t>
  </si>
  <si>
    <t>50-R4</t>
  </si>
  <si>
    <t>49-R3</t>
  </si>
  <si>
    <t>Land Rights</t>
  </si>
  <si>
    <t>75-R3</t>
  </si>
  <si>
    <t>75-SQ</t>
  </si>
  <si>
    <t>Distribution Station Equipment</t>
  </si>
  <si>
    <t>40-R4</t>
  </si>
  <si>
    <t xml:space="preserve"> 25-S2.5 </t>
  </si>
  <si>
    <t>50-R3</t>
  </si>
  <si>
    <t>55-R2.5</t>
  </si>
  <si>
    <t>System Communication &amp; Control</t>
  </si>
  <si>
    <t>15-SQ</t>
  </si>
  <si>
    <t>15-R2</t>
  </si>
  <si>
    <t>SQ</t>
  </si>
  <si>
    <t>Poles, Towers and Fixtures</t>
  </si>
  <si>
    <t>45-R3</t>
  </si>
  <si>
    <t xml:space="preserve"> 50-R2 </t>
  </si>
  <si>
    <t>60-S0</t>
  </si>
  <si>
    <t>45-R2.5</t>
  </si>
  <si>
    <t>Overhead Conductors and Devices</t>
  </si>
  <si>
    <t>45-R4</t>
  </si>
  <si>
    <t xml:space="preserve"> 55-R4 </t>
  </si>
  <si>
    <t>60-R1</t>
  </si>
  <si>
    <t>65-R3</t>
  </si>
  <si>
    <t>Overhead Services</t>
  </si>
  <si>
    <t xml:space="preserve"> 55-R5 </t>
  </si>
  <si>
    <t>35-R1.5</t>
  </si>
  <si>
    <t>50-R2.5</t>
  </si>
  <si>
    <t>Underground Conductor and Devices</t>
  </si>
  <si>
    <t xml:space="preserve"> 30-R5 </t>
  </si>
  <si>
    <t>40-R2</t>
  </si>
  <si>
    <t>50-S1</t>
  </si>
  <si>
    <t>55-R3.5</t>
  </si>
  <si>
    <t>Underground Services</t>
  </si>
  <si>
    <t>Line Transformers</t>
  </si>
  <si>
    <t xml:space="preserve"> 50-R3 </t>
  </si>
  <si>
    <t>37-R3</t>
  </si>
  <si>
    <t>40-R1</t>
  </si>
  <si>
    <t>Conventional Meters</t>
  </si>
  <si>
    <t>15-L0</t>
  </si>
  <si>
    <t xml:space="preserve"> 18-L1 </t>
  </si>
  <si>
    <t>20-R1</t>
  </si>
  <si>
    <t>15-L3</t>
  </si>
  <si>
    <t>18-R1.5</t>
  </si>
  <si>
    <t>R0.5</t>
  </si>
  <si>
    <t>Automated Meters</t>
  </si>
  <si>
    <t>15-R2.5</t>
  </si>
  <si>
    <t>20-R4</t>
  </si>
  <si>
    <t>10-R0.5</t>
  </si>
  <si>
    <t>26-L1.5</t>
  </si>
  <si>
    <t>Street Lights</t>
  </si>
  <si>
    <t xml:space="preserve"> 45-R2 </t>
  </si>
  <si>
    <t>50-L3</t>
  </si>
  <si>
    <t>43-R3</t>
  </si>
  <si>
    <t>Sentinel Lights</t>
  </si>
  <si>
    <t>23-R2</t>
  </si>
  <si>
    <t>40-L3</t>
  </si>
  <si>
    <t xml:space="preserve"> 65-R1.5 </t>
  </si>
  <si>
    <t>35-S1</t>
  </si>
  <si>
    <t>L3</t>
  </si>
  <si>
    <t>Structures and Improvements - Houses</t>
  </si>
  <si>
    <t xml:space="preserve"> 25-R0.5 </t>
  </si>
  <si>
    <t>12-L0</t>
  </si>
  <si>
    <t>Office Furniture and Equipment</t>
  </si>
  <si>
    <t xml:space="preserve"> 15-SQ </t>
  </si>
  <si>
    <t>20-SQ</t>
  </si>
  <si>
    <t>Computer Hardware &amp; Voice and Data Network Equipment</t>
  </si>
  <si>
    <t>5-SQ</t>
  </si>
  <si>
    <t>Computer Software and Applications Major (10 YR)</t>
  </si>
  <si>
    <t>10-S3</t>
  </si>
  <si>
    <t xml:space="preserve"> 10-SQ </t>
  </si>
  <si>
    <t>10-SQ</t>
  </si>
  <si>
    <t>8-SQ</t>
  </si>
  <si>
    <t>Transportation Equipment, Fleet Vehicles, Category 1</t>
  </si>
  <si>
    <t xml:space="preserve"> 9-R2 </t>
  </si>
  <si>
    <t>10-L3</t>
  </si>
  <si>
    <t>12-L1</t>
  </si>
  <si>
    <t>8-L1.5</t>
  </si>
  <si>
    <t>All part of 484.00 in previous study</t>
  </si>
  <si>
    <t>Transportation Equipment, Fleet Vehicles, Category 2</t>
  </si>
  <si>
    <t>16-L2.5</t>
  </si>
  <si>
    <t>11-L3</t>
  </si>
  <si>
    <t>9-L2</t>
  </si>
  <si>
    <t>Transportation Equipment, Fleet Vehicles, Category 3</t>
  </si>
  <si>
    <t>12-L3</t>
  </si>
  <si>
    <t>17-S3</t>
  </si>
  <si>
    <t>19-S0</t>
  </si>
  <si>
    <t>Transportation Equipment, Fleet Vehicles, Category 4</t>
  </si>
  <si>
    <t>14-L3</t>
  </si>
  <si>
    <t>11-L2.5</t>
  </si>
  <si>
    <t>L0</t>
  </si>
  <si>
    <t>Tools, Shop, Garage, Stores and Laboratory Equipment</t>
  </si>
  <si>
    <t>SALVAGE PEER REVIEW</t>
  </si>
  <si>
    <t>Current (From Compliance Filing) - None Approved</t>
  </si>
  <si>
    <t>AET - Transmission &amp; Dist. (REQUESTED)</t>
  </si>
  <si>
    <t>Station Equipment</t>
  </si>
  <si>
    <t>ATCO Electric 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</si>
</sst>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entury Gothic"/>
      <family val="2"/>
    </font>
    <font>
      <sz val="16"/>
      <name val="Century Gothic"/>
      <family val="2"/>
    </font>
    <font>
      <sz val="16"/>
      <color rgb="FFFF0000"/>
      <name val="Century Gothic"/>
      <family val="2"/>
    </font>
    <font>
      <b/>
      <sz val="13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4"/>
      <color rgb="FFFF0000"/>
      <name val="Century Gothic"/>
      <family val="2"/>
    </font>
    <font>
      <sz val="11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sz val="11"/>
      <color rgb="FF00B05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2" fontId="10" fillId="2" borderId="0" xfId="1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3" fontId="10" fillId="2" borderId="0" xfId="1" quotePrefix="1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1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" fontId="9" fillId="0" borderId="0" xfId="0" quotePrefix="1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9" fontId="9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ATCO/Shared%20Documents/100281%20-%20ATCO%20Yukon%20Depr.%20Study/Data%20from%20Clients/AEY%20-%20Depreciation%20Study%20Data%20for%20Consultant%20as%20of%20Dec%202022-%20Sent%20March%202%202023.xlsx" TargetMode="External"/><Relationship Id="rId1" Type="http://schemas.openxmlformats.org/officeDocument/2006/relationships/externalLinkPath" Target="/sites/Projects-ATCO/Shared%20Documents/100281%20-%20ATCO%20Yukon%20Depr.%20Study/Data%20from%20Clients/AEY%20-%20Depreciation%20Study%20Data%20for%20Consultant%20as%20of%20Dec%202022-%20Sent%20March%202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 Ending Balance"/>
      <sheetName val="Retirement -2012-Sep 2018 "/>
      <sheetName val="Retirements - Oct 2018 to 2022"/>
      <sheetName val="COR, Salvage 2012-2017 R12 "/>
      <sheetName val="COR, Salvage 2018-2022 Fusion"/>
      <sheetName val="2022 Accum Depn Balances "/>
      <sheetName val="Backup Data &gt; "/>
      <sheetName val="SBU Data"/>
      <sheetName val="Retirement Data R12"/>
      <sheetName val="Retirements Fusion"/>
      <sheetName val="FA03 Data"/>
      <sheetName val="FA-422 LIfe &amp; NS 2012-2017"/>
      <sheetName val="FA-03 Life &amp; NS 2018-2022"/>
      <sheetName val="Mapping"/>
      <sheetName val="XDO_METADATA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33400</v>
          </cell>
          <cell r="D5">
            <v>42500</v>
          </cell>
        </row>
        <row r="6">
          <cell r="B6">
            <v>37100</v>
          </cell>
          <cell r="D6">
            <v>47630</v>
          </cell>
        </row>
        <row r="7">
          <cell r="B7">
            <v>39110</v>
          </cell>
          <cell r="D7">
            <v>48320</v>
          </cell>
        </row>
        <row r="8">
          <cell r="B8">
            <v>39122</v>
          </cell>
          <cell r="D8">
            <v>49602</v>
          </cell>
        </row>
        <row r="9">
          <cell r="B9">
            <v>37000</v>
          </cell>
          <cell r="D9">
            <v>47610</v>
          </cell>
        </row>
        <row r="10">
          <cell r="B10">
            <v>30200</v>
          </cell>
          <cell r="D10">
            <v>49100</v>
          </cell>
        </row>
        <row r="11">
          <cell r="B11">
            <v>34520</v>
          </cell>
          <cell r="D11">
            <v>44600</v>
          </cell>
        </row>
        <row r="12">
          <cell r="B12">
            <v>34220</v>
          </cell>
          <cell r="D12">
            <v>44400</v>
          </cell>
        </row>
        <row r="13">
          <cell r="B13">
            <v>34320</v>
          </cell>
          <cell r="D13">
            <v>44500</v>
          </cell>
        </row>
        <row r="14">
          <cell r="B14">
            <v>34620</v>
          </cell>
          <cell r="D14">
            <v>44700</v>
          </cell>
        </row>
        <row r="15">
          <cell r="B15">
            <v>34120</v>
          </cell>
          <cell r="D15">
            <v>44200</v>
          </cell>
        </row>
        <row r="16">
          <cell r="B16">
            <v>30300</v>
          </cell>
          <cell r="D16">
            <v>49550</v>
          </cell>
        </row>
        <row r="17">
          <cell r="B17">
            <v>36010</v>
          </cell>
          <cell r="D17">
            <v>47100</v>
          </cell>
        </row>
        <row r="18">
          <cell r="B18">
            <v>36800</v>
          </cell>
          <cell r="D18">
            <v>47910</v>
          </cell>
        </row>
        <row r="19">
          <cell r="B19">
            <v>33500</v>
          </cell>
          <cell r="D19">
            <v>42500</v>
          </cell>
        </row>
        <row r="20">
          <cell r="B20">
            <v>39100</v>
          </cell>
          <cell r="D20">
            <v>48300</v>
          </cell>
        </row>
        <row r="21">
          <cell r="B21">
            <v>36500</v>
          </cell>
          <cell r="D21">
            <v>47400</v>
          </cell>
        </row>
        <row r="22">
          <cell r="B22">
            <v>36510</v>
          </cell>
          <cell r="D22">
            <v>47410</v>
          </cell>
        </row>
        <row r="23">
          <cell r="B23">
            <v>36400</v>
          </cell>
          <cell r="D23">
            <v>47300</v>
          </cell>
        </row>
        <row r="24">
          <cell r="B24">
            <v>33200</v>
          </cell>
          <cell r="D24">
            <v>42300</v>
          </cell>
        </row>
        <row r="25">
          <cell r="B25">
            <v>37310</v>
          </cell>
          <cell r="D25">
            <v>47820</v>
          </cell>
        </row>
        <row r="26">
          <cell r="B26">
            <v>35300</v>
          </cell>
          <cell r="D26">
            <v>45700</v>
          </cell>
        </row>
        <row r="27">
          <cell r="B27">
            <v>36200</v>
          </cell>
          <cell r="D27">
            <v>47710</v>
          </cell>
        </row>
        <row r="28">
          <cell r="B28">
            <v>37300</v>
          </cell>
          <cell r="D28">
            <v>47810</v>
          </cell>
        </row>
        <row r="29">
          <cell r="B29">
            <v>33100</v>
          </cell>
          <cell r="D29">
            <v>42200</v>
          </cell>
        </row>
        <row r="30">
          <cell r="B30">
            <v>39000</v>
          </cell>
          <cell r="D30">
            <v>48200</v>
          </cell>
        </row>
        <row r="31">
          <cell r="B31">
            <v>39001</v>
          </cell>
          <cell r="D31">
            <v>48820</v>
          </cell>
        </row>
        <row r="32">
          <cell r="B32">
            <v>36210</v>
          </cell>
          <cell r="D32">
            <v>48600</v>
          </cell>
        </row>
        <row r="33">
          <cell r="B33">
            <v>39400</v>
          </cell>
          <cell r="D33">
            <v>48500</v>
          </cell>
        </row>
        <row r="34">
          <cell r="B34">
            <v>39210</v>
          </cell>
          <cell r="D34">
            <v>48401</v>
          </cell>
        </row>
        <row r="35">
          <cell r="B35">
            <v>39220</v>
          </cell>
          <cell r="D35">
            <v>48401</v>
          </cell>
        </row>
        <row r="36">
          <cell r="B36">
            <v>39230</v>
          </cell>
          <cell r="D36">
            <v>48401</v>
          </cell>
        </row>
        <row r="37">
          <cell r="B37">
            <v>39240</v>
          </cell>
          <cell r="D37">
            <v>48401</v>
          </cell>
        </row>
        <row r="38">
          <cell r="B38">
            <v>36700</v>
          </cell>
          <cell r="D38">
            <v>47500</v>
          </cell>
        </row>
        <row r="39">
          <cell r="B39">
            <v>36710</v>
          </cell>
          <cell r="D39">
            <v>47510</v>
          </cell>
        </row>
        <row r="40">
          <cell r="B40">
            <v>33300</v>
          </cell>
          <cell r="D40">
            <v>42500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view="pageBreakPreview" zoomScale="60" zoomScaleNormal="100" workbookViewId="0">
      <selection activeCell="J33" sqref="J33"/>
    </sheetView>
  </sheetViews>
  <sheetFormatPr defaultRowHeight="14.5" x14ac:dyDescent="0.35"/>
  <cols>
    <col min="1" max="1" width="7.6328125" bestFit="1" customWidth="1"/>
    <col min="2" max="2" width="13.81640625" customWidth="1"/>
    <col min="3" max="3" width="49" customWidth="1"/>
    <col min="4" max="4" width="12.81640625" customWidth="1"/>
    <col min="5" max="5" width="1.36328125" customWidth="1"/>
    <col min="8" max="8" width="13.6328125" bestFit="1" customWidth="1"/>
    <col min="10" max="10" width="12.81640625" customWidth="1"/>
    <col min="11" max="11" width="13.81640625" customWidth="1"/>
    <col min="12" max="12" width="15.6328125" customWidth="1"/>
    <col min="13" max="13" width="34" bestFit="1" customWidth="1"/>
  </cols>
  <sheetData>
    <row r="1" spans="1:13" ht="20.5" x14ac:dyDescent="0.4">
      <c r="A1" s="1" t="s">
        <v>158</v>
      </c>
      <c r="B1" s="1"/>
      <c r="C1" s="1"/>
      <c r="D1" s="2"/>
      <c r="E1" s="1"/>
      <c r="F1" s="1"/>
      <c r="G1" s="3"/>
      <c r="H1" s="3"/>
      <c r="I1" s="4"/>
      <c r="J1" s="3"/>
      <c r="K1" s="3"/>
      <c r="L1" s="3"/>
      <c r="M1" s="3"/>
    </row>
    <row r="2" spans="1:13" ht="18" x14ac:dyDescent="0.35">
      <c r="A2" s="5" t="s">
        <v>0</v>
      </c>
      <c r="B2" s="6"/>
      <c r="C2" s="6"/>
      <c r="D2" s="7"/>
      <c r="E2" s="6"/>
      <c r="F2" s="6"/>
      <c r="G2" s="8"/>
      <c r="H2" s="8"/>
      <c r="I2" s="9"/>
      <c r="J2" s="8"/>
      <c r="K2" s="8"/>
      <c r="L2" s="8"/>
      <c r="M2" s="8"/>
    </row>
    <row r="3" spans="1:13" ht="18" x14ac:dyDescent="0.35">
      <c r="A3" s="10" t="s">
        <v>1</v>
      </c>
      <c r="B3" s="6"/>
      <c r="C3" s="6"/>
      <c r="D3" s="7"/>
      <c r="E3" s="6"/>
      <c r="F3" s="6"/>
      <c r="G3" s="8"/>
      <c r="H3" s="8"/>
      <c r="I3" s="9"/>
      <c r="J3" s="8"/>
      <c r="K3" s="8"/>
      <c r="L3" s="8"/>
      <c r="M3" s="8"/>
    </row>
    <row r="4" spans="1:13" ht="18" x14ac:dyDescent="0.35">
      <c r="A4" s="5" t="s">
        <v>2</v>
      </c>
      <c r="B4" s="6"/>
      <c r="C4" s="6"/>
      <c r="D4" s="7"/>
      <c r="E4" s="6"/>
      <c r="F4" s="6"/>
      <c r="G4" s="8"/>
      <c r="H4" s="8"/>
      <c r="I4" s="9"/>
      <c r="J4" s="8"/>
      <c r="K4" s="8"/>
      <c r="L4" s="8"/>
      <c r="M4" s="8"/>
    </row>
    <row r="5" spans="1:13" ht="47" x14ac:dyDescent="0.35">
      <c r="A5" s="12" t="s">
        <v>3</v>
      </c>
      <c r="B5" s="13" t="s">
        <v>4</v>
      </c>
      <c r="C5" s="13" t="s">
        <v>5</v>
      </c>
      <c r="D5" s="14" t="s">
        <v>6</v>
      </c>
      <c r="E5" s="15"/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3" t="s">
        <v>12</v>
      </c>
      <c r="L5" s="13" t="s">
        <v>13</v>
      </c>
      <c r="M5" s="13" t="s">
        <v>14</v>
      </c>
    </row>
    <row r="6" spans="1:13" x14ac:dyDescent="0.35">
      <c r="A6" s="16">
        <v>30200</v>
      </c>
      <c r="B6" s="17">
        <f>_xlfn.XLOOKUP(A6,'[1]2022 Accum Depn Balances '!$B$5:$B$40,'[1]2022 Accum Depn Balances '!$D$5:$D$40)</f>
        <v>49100</v>
      </c>
      <c r="C6" s="17" t="s">
        <v>15</v>
      </c>
      <c r="D6" s="18" t="s">
        <v>16</v>
      </c>
      <c r="E6" s="20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16">
        <v>30300</v>
      </c>
      <c r="B7" s="17">
        <f>_xlfn.XLOOKUP(A7,'[1]2022 Accum Depn Balances '!$B$5:$B$40,'[1]2022 Accum Depn Balances '!$D$5:$D$40)</f>
        <v>49550</v>
      </c>
      <c r="C7" s="17" t="s">
        <v>17</v>
      </c>
      <c r="D7" s="18" t="s">
        <v>16</v>
      </c>
      <c r="E7" s="20"/>
      <c r="F7" s="11"/>
      <c r="G7" s="11"/>
      <c r="H7" s="11"/>
      <c r="I7" s="11"/>
      <c r="J7" s="11"/>
      <c r="K7" s="11"/>
      <c r="L7" s="11"/>
      <c r="M7" s="11"/>
    </row>
    <row r="8" spans="1:13" x14ac:dyDescent="0.35">
      <c r="A8" s="16">
        <v>33100</v>
      </c>
      <c r="B8" s="17">
        <f>_xlfn.XLOOKUP(A8,'[1]2022 Accum Depn Balances '!$B$5:$B$40,'[1]2022 Accum Depn Balances '!$D$5:$D$40)</f>
        <v>42200</v>
      </c>
      <c r="C8" s="17" t="s">
        <v>18</v>
      </c>
      <c r="D8" s="18" t="s">
        <v>19</v>
      </c>
      <c r="E8" s="20"/>
      <c r="F8" s="11"/>
      <c r="G8" s="11"/>
      <c r="H8" s="11" t="s">
        <v>20</v>
      </c>
      <c r="I8" s="11" t="s">
        <v>21</v>
      </c>
      <c r="J8" s="11"/>
      <c r="K8" s="11">
        <v>70</v>
      </c>
      <c r="L8" s="11" t="s">
        <v>22</v>
      </c>
      <c r="M8" s="11"/>
    </row>
    <row r="9" spans="1:13" x14ac:dyDescent="0.35">
      <c r="A9" s="16">
        <v>33200</v>
      </c>
      <c r="B9" s="17">
        <f>_xlfn.XLOOKUP(A9,'[1]2022 Accum Depn Balances '!$B$5:$B$40,'[1]2022 Accum Depn Balances '!$D$5:$D$40)</f>
        <v>42300</v>
      </c>
      <c r="C9" s="17" t="s">
        <v>23</v>
      </c>
      <c r="D9" s="18" t="s">
        <v>24</v>
      </c>
      <c r="E9" s="20"/>
      <c r="F9" s="11"/>
      <c r="G9" s="11" t="s">
        <v>25</v>
      </c>
      <c r="H9" s="11" t="s">
        <v>26</v>
      </c>
      <c r="I9" s="11" t="s">
        <v>27</v>
      </c>
      <c r="J9" s="11"/>
      <c r="K9" s="11">
        <v>100</v>
      </c>
      <c r="L9" s="11" t="s">
        <v>28</v>
      </c>
      <c r="M9" s="11"/>
    </row>
    <row r="10" spans="1:13" x14ac:dyDescent="0.35">
      <c r="A10" s="16">
        <v>33300</v>
      </c>
      <c r="B10" s="17">
        <f>_xlfn.XLOOKUP(A10,'[1]2022 Accum Depn Balances '!$B$5:$B$40,'[1]2022 Accum Depn Balances '!$D$5:$D$40)</f>
        <v>42500</v>
      </c>
      <c r="C10" s="17" t="s">
        <v>29</v>
      </c>
      <c r="D10" s="18" t="s">
        <v>30</v>
      </c>
      <c r="E10" s="20"/>
      <c r="F10" s="11"/>
      <c r="G10" s="11" t="s">
        <v>31</v>
      </c>
      <c r="H10" s="11" t="s">
        <v>32</v>
      </c>
      <c r="I10" s="11" t="s">
        <v>21</v>
      </c>
      <c r="J10" s="11"/>
      <c r="K10" s="11">
        <v>85</v>
      </c>
      <c r="L10" s="11" t="s">
        <v>28</v>
      </c>
      <c r="M10" s="11"/>
    </row>
    <row r="11" spans="1:13" x14ac:dyDescent="0.35">
      <c r="A11" s="16">
        <v>33400</v>
      </c>
      <c r="B11" s="17">
        <v>42600</v>
      </c>
      <c r="C11" s="17" t="s">
        <v>33</v>
      </c>
      <c r="D11" s="18" t="s">
        <v>77</v>
      </c>
      <c r="E11" s="19"/>
      <c r="F11" s="11"/>
      <c r="G11" s="11"/>
      <c r="H11" s="11" t="s">
        <v>34</v>
      </c>
      <c r="I11" s="11"/>
      <c r="J11" s="11"/>
      <c r="K11" s="11">
        <v>40</v>
      </c>
      <c r="L11" s="11" t="s">
        <v>35</v>
      </c>
      <c r="M11" s="24"/>
    </row>
    <row r="12" spans="1:13" x14ac:dyDescent="0.35">
      <c r="A12" s="16">
        <v>33500</v>
      </c>
      <c r="B12" s="17">
        <v>42700</v>
      </c>
      <c r="C12" s="17" t="s">
        <v>36</v>
      </c>
      <c r="D12" s="18" t="s">
        <v>52</v>
      </c>
      <c r="E12" s="20"/>
      <c r="F12" s="11"/>
      <c r="G12" s="11"/>
      <c r="H12" s="11" t="s">
        <v>37</v>
      </c>
      <c r="I12" s="11"/>
      <c r="J12" s="11"/>
      <c r="K12" s="11">
        <v>51</v>
      </c>
      <c r="L12" s="11" t="s">
        <v>38</v>
      </c>
      <c r="M12" s="11"/>
    </row>
    <row r="13" spans="1:13" x14ac:dyDescent="0.35">
      <c r="A13" s="16">
        <v>34120</v>
      </c>
      <c r="B13" s="17">
        <f>_xlfn.XLOOKUP(A13,'[1]2022 Accum Depn Balances '!$B$5:$B$40,'[1]2022 Accum Depn Balances '!$D$5:$D$40)</f>
        <v>44200</v>
      </c>
      <c r="C13" s="17" t="s">
        <v>39</v>
      </c>
      <c r="D13" s="18" t="s">
        <v>34</v>
      </c>
      <c r="E13" s="20"/>
      <c r="F13" s="11" t="s">
        <v>40</v>
      </c>
      <c r="G13" s="11"/>
      <c r="H13" s="11"/>
      <c r="I13" s="11" t="s">
        <v>41</v>
      </c>
      <c r="J13" s="11" t="s">
        <v>42</v>
      </c>
      <c r="K13" s="11">
        <v>40</v>
      </c>
      <c r="L13" s="11" t="s">
        <v>22</v>
      </c>
      <c r="M13" s="11"/>
    </row>
    <row r="14" spans="1:13" x14ac:dyDescent="0.35">
      <c r="A14" s="16">
        <v>34220</v>
      </c>
      <c r="B14" s="17">
        <f>_xlfn.XLOOKUP(A14,'[1]2022 Accum Depn Balances '!$B$5:$B$40,'[1]2022 Accum Depn Balances '!$D$5:$D$40)</f>
        <v>44400</v>
      </c>
      <c r="C14" s="17" t="s">
        <v>43</v>
      </c>
      <c r="D14" s="18" t="s">
        <v>44</v>
      </c>
      <c r="E14" s="20"/>
      <c r="F14" s="11" t="s">
        <v>45</v>
      </c>
      <c r="G14" s="11"/>
      <c r="H14" s="11"/>
      <c r="I14" s="11" t="s">
        <v>46</v>
      </c>
      <c r="J14" s="11" t="s">
        <v>47</v>
      </c>
      <c r="K14" s="11">
        <v>40</v>
      </c>
      <c r="L14" s="11" t="s">
        <v>28</v>
      </c>
      <c r="M14" s="11"/>
    </row>
    <row r="15" spans="1:13" x14ac:dyDescent="0.35">
      <c r="A15" s="16">
        <v>34320</v>
      </c>
      <c r="B15" s="17">
        <f>_xlfn.XLOOKUP(A15,'[1]2022 Accum Depn Balances '!$B$5:$B$40,'[1]2022 Accum Depn Balances '!$D$5:$D$40)</f>
        <v>44500</v>
      </c>
      <c r="C15" s="17" t="s">
        <v>48</v>
      </c>
      <c r="D15" s="18" t="s">
        <v>49</v>
      </c>
      <c r="E15" s="20"/>
      <c r="F15" s="11" t="s">
        <v>50</v>
      </c>
      <c r="G15" s="11" t="s">
        <v>51</v>
      </c>
      <c r="H15" s="11"/>
      <c r="I15" s="11" t="s">
        <v>52</v>
      </c>
      <c r="J15" s="11" t="s">
        <v>53</v>
      </c>
      <c r="K15" s="11">
        <v>26</v>
      </c>
      <c r="L15" s="11" t="s">
        <v>54</v>
      </c>
      <c r="M15" s="11"/>
    </row>
    <row r="16" spans="1:13" x14ac:dyDescent="0.35">
      <c r="A16" s="16">
        <v>34520</v>
      </c>
      <c r="B16" s="17">
        <f>_xlfn.XLOOKUP(A16,'[1]2022 Accum Depn Balances '!$B$5:$B$40,'[1]2022 Accum Depn Balances '!$D$5:$D$40)</f>
        <v>44600</v>
      </c>
      <c r="C16" s="17" t="s">
        <v>55</v>
      </c>
      <c r="D16" s="18" t="s">
        <v>47</v>
      </c>
      <c r="E16" s="20"/>
      <c r="F16" s="11" t="s">
        <v>56</v>
      </c>
      <c r="G16" s="11"/>
      <c r="H16" s="11"/>
      <c r="I16" s="11"/>
      <c r="J16" s="11" t="s">
        <v>57</v>
      </c>
      <c r="K16" s="11">
        <v>35</v>
      </c>
      <c r="L16" s="11" t="s">
        <v>28</v>
      </c>
      <c r="M16" s="11"/>
    </row>
    <row r="17" spans="1:13" x14ac:dyDescent="0.35">
      <c r="A17" s="16">
        <v>34620</v>
      </c>
      <c r="B17" s="17">
        <f>_xlfn.XLOOKUP(A17,'[1]2022 Accum Depn Balances '!$B$5:$B$40,'[1]2022 Accum Depn Balances '!$D$5:$D$40)</f>
        <v>44700</v>
      </c>
      <c r="C17" s="17" t="s">
        <v>58</v>
      </c>
      <c r="D17" s="18" t="s">
        <v>59</v>
      </c>
      <c r="E17" s="20"/>
      <c r="F17" s="11" t="s">
        <v>60</v>
      </c>
      <c r="G17" s="11"/>
      <c r="H17" s="11"/>
      <c r="I17" s="11"/>
      <c r="J17" s="11" t="s">
        <v>59</v>
      </c>
      <c r="K17" s="11">
        <v>40</v>
      </c>
      <c r="L17" s="11" t="s">
        <v>28</v>
      </c>
      <c r="M17" s="11"/>
    </row>
    <row r="18" spans="1:13" x14ac:dyDescent="0.35">
      <c r="A18" s="16">
        <v>35300</v>
      </c>
      <c r="B18" s="17">
        <f>_xlfn.XLOOKUP(A18,'[1]2022 Accum Depn Balances '!$B$5:$B$40,'[1]2022 Accum Depn Balances '!$D$5:$D$40)</f>
        <v>45700</v>
      </c>
      <c r="C18" s="17" t="s">
        <v>61</v>
      </c>
      <c r="D18" s="18" t="s">
        <v>62</v>
      </c>
      <c r="E18" s="16"/>
      <c r="F18" s="11" t="s">
        <v>50</v>
      </c>
      <c r="G18" s="11"/>
      <c r="H18" s="11" t="s">
        <v>62</v>
      </c>
      <c r="I18" s="11"/>
      <c r="J18" s="11" t="s">
        <v>63</v>
      </c>
      <c r="K18" s="11">
        <v>50</v>
      </c>
      <c r="L18" s="11" t="s">
        <v>28</v>
      </c>
      <c r="M18" s="11"/>
    </row>
    <row r="19" spans="1:13" x14ac:dyDescent="0.35">
      <c r="A19" s="16">
        <v>36010</v>
      </c>
      <c r="B19" s="17">
        <f>_xlfn.XLOOKUP(A19,'[1]2022 Accum Depn Balances '!$B$5:$B$40,'[1]2022 Accum Depn Balances '!$D$5:$D$40)</f>
        <v>47100</v>
      </c>
      <c r="C19" s="17" t="s">
        <v>64</v>
      </c>
      <c r="D19" s="18" t="s">
        <v>65</v>
      </c>
      <c r="E19" s="20"/>
      <c r="F19" s="11"/>
      <c r="G19" s="11"/>
      <c r="H19" s="11"/>
      <c r="I19" s="11"/>
      <c r="J19" s="11" t="s">
        <v>66</v>
      </c>
      <c r="K19" s="11">
        <v>75</v>
      </c>
      <c r="L19" s="11" t="s">
        <v>28</v>
      </c>
      <c r="M19" s="11"/>
    </row>
    <row r="20" spans="1:13" x14ac:dyDescent="0.35">
      <c r="A20" s="16">
        <v>36200</v>
      </c>
      <c r="B20" s="17">
        <f>_xlfn.XLOOKUP(A20,'[1]2022 Accum Depn Balances '!$B$5:$B$40,'[1]2022 Accum Depn Balances '!$D$5:$D$40)</f>
        <v>47710</v>
      </c>
      <c r="C20" s="17" t="s">
        <v>67</v>
      </c>
      <c r="D20" s="18" t="s">
        <v>68</v>
      </c>
      <c r="E20" s="20"/>
      <c r="F20" s="11" t="s">
        <v>69</v>
      </c>
      <c r="G20" s="11"/>
      <c r="H20" s="11" t="s">
        <v>70</v>
      </c>
      <c r="I20" s="11" t="s">
        <v>59</v>
      </c>
      <c r="J20" s="11" t="s">
        <v>71</v>
      </c>
      <c r="K20" s="11">
        <v>40</v>
      </c>
      <c r="L20" s="11" t="s">
        <v>35</v>
      </c>
      <c r="M20" s="11"/>
    </row>
    <row r="21" spans="1:13" x14ac:dyDescent="0.35">
      <c r="A21" s="16">
        <v>36210</v>
      </c>
      <c r="B21" s="17">
        <f>_xlfn.XLOOKUP(A21,'[1]2022 Accum Depn Balances '!$B$5:$B$40,'[1]2022 Accum Depn Balances '!$D$5:$D$40)</f>
        <v>48600</v>
      </c>
      <c r="C21" s="17" t="s">
        <v>72</v>
      </c>
      <c r="D21" s="18" t="s">
        <v>73</v>
      </c>
      <c r="E21" s="20"/>
      <c r="F21" s="11"/>
      <c r="G21" s="11"/>
      <c r="H21" s="11"/>
      <c r="I21" s="11"/>
      <c r="J21" s="11" t="s">
        <v>74</v>
      </c>
      <c r="K21" s="11">
        <v>15</v>
      </c>
      <c r="L21" s="11" t="s">
        <v>75</v>
      </c>
      <c r="M21" s="11"/>
    </row>
    <row r="22" spans="1:13" x14ac:dyDescent="0.35">
      <c r="A22" s="16">
        <v>36400</v>
      </c>
      <c r="B22" s="17">
        <f>_xlfn.XLOOKUP(A22,'[1]2022 Accum Depn Balances '!$B$5:$B$40,'[1]2022 Accum Depn Balances '!$D$5:$D$40)</f>
        <v>47300</v>
      </c>
      <c r="C22" s="17" t="s">
        <v>76</v>
      </c>
      <c r="D22" s="18" t="s">
        <v>77</v>
      </c>
      <c r="E22" s="20"/>
      <c r="F22" s="11" t="s">
        <v>78</v>
      </c>
      <c r="G22" s="11" t="s">
        <v>42</v>
      </c>
      <c r="H22" s="11" t="s">
        <v>70</v>
      </c>
      <c r="I22" s="11" t="s">
        <v>79</v>
      </c>
      <c r="J22" s="11" t="s">
        <v>80</v>
      </c>
      <c r="K22" s="11">
        <v>50</v>
      </c>
      <c r="L22" s="11" t="s">
        <v>22</v>
      </c>
      <c r="M22" s="11"/>
    </row>
    <row r="23" spans="1:13" x14ac:dyDescent="0.35">
      <c r="A23" s="16">
        <v>36500</v>
      </c>
      <c r="B23" s="17">
        <f>_xlfn.XLOOKUP(A23,'[1]2022 Accum Depn Balances '!$B$5:$B$40,'[1]2022 Accum Depn Balances '!$D$5:$D$40)</f>
        <v>47400</v>
      </c>
      <c r="C23" s="17" t="s">
        <v>81</v>
      </c>
      <c r="D23" s="18" t="s">
        <v>82</v>
      </c>
      <c r="E23" s="20"/>
      <c r="F23" s="11" t="s">
        <v>83</v>
      </c>
      <c r="G23" s="11" t="s">
        <v>70</v>
      </c>
      <c r="H23" s="11" t="s">
        <v>71</v>
      </c>
      <c r="I23" s="11" t="s">
        <v>84</v>
      </c>
      <c r="J23" s="11" t="s">
        <v>85</v>
      </c>
      <c r="K23" s="11">
        <v>50</v>
      </c>
      <c r="L23" s="11" t="s">
        <v>28</v>
      </c>
      <c r="M23" s="11"/>
    </row>
    <row r="24" spans="1:13" x14ac:dyDescent="0.35">
      <c r="A24" s="16">
        <v>36510</v>
      </c>
      <c r="B24" s="17">
        <f>_xlfn.XLOOKUP(A24,'[1]2022 Accum Depn Balances '!$B$5:$B$40,'[1]2022 Accum Depn Balances '!$D$5:$D$40)</f>
        <v>47410</v>
      </c>
      <c r="C24" s="17" t="s">
        <v>86</v>
      </c>
      <c r="D24" s="18" t="s">
        <v>77</v>
      </c>
      <c r="E24" s="20"/>
      <c r="F24" s="11" t="s">
        <v>87</v>
      </c>
      <c r="G24" s="11" t="s">
        <v>77</v>
      </c>
      <c r="H24" s="11"/>
      <c r="I24" s="11" t="s">
        <v>88</v>
      </c>
      <c r="J24" s="11" t="s">
        <v>89</v>
      </c>
      <c r="K24" s="11">
        <v>50</v>
      </c>
      <c r="L24" s="11" t="s">
        <v>35</v>
      </c>
      <c r="M24" s="11"/>
    </row>
    <row r="25" spans="1:13" x14ac:dyDescent="0.35">
      <c r="A25" s="16">
        <v>36700</v>
      </c>
      <c r="B25" s="17">
        <f>_xlfn.XLOOKUP(A25,'[1]2022 Accum Depn Balances '!$B$5:$B$40,'[1]2022 Accum Depn Balances '!$D$5:$D$40)</f>
        <v>47500</v>
      </c>
      <c r="C25" s="17" t="s">
        <v>90</v>
      </c>
      <c r="D25" s="18" t="s">
        <v>77</v>
      </c>
      <c r="E25" s="20"/>
      <c r="F25" s="11" t="s">
        <v>91</v>
      </c>
      <c r="G25" s="11" t="s">
        <v>92</v>
      </c>
      <c r="H25" s="11"/>
      <c r="I25" s="11" t="s">
        <v>93</v>
      </c>
      <c r="J25" s="11" t="s">
        <v>94</v>
      </c>
      <c r="K25" s="11">
        <v>50</v>
      </c>
      <c r="L25" s="11" t="s">
        <v>28</v>
      </c>
      <c r="M25" s="11"/>
    </row>
    <row r="26" spans="1:13" x14ac:dyDescent="0.35">
      <c r="A26" s="16">
        <v>36710</v>
      </c>
      <c r="B26" s="17">
        <f>_xlfn.XLOOKUP(A26,'[1]2022 Accum Depn Balances '!$B$5:$B$40,'[1]2022 Accum Depn Balances '!$D$5:$D$40)</f>
        <v>47510</v>
      </c>
      <c r="C26" s="17" t="s">
        <v>95</v>
      </c>
      <c r="D26" s="18" t="s">
        <v>68</v>
      </c>
      <c r="E26" s="20"/>
      <c r="F26" s="11" t="s">
        <v>87</v>
      </c>
      <c r="G26" s="11" t="s">
        <v>77</v>
      </c>
      <c r="H26" s="11"/>
      <c r="I26" s="11" t="s">
        <v>88</v>
      </c>
      <c r="J26" s="11" t="s">
        <v>59</v>
      </c>
      <c r="K26" s="11">
        <v>50</v>
      </c>
      <c r="L26" s="11" t="s">
        <v>38</v>
      </c>
      <c r="M26" s="11"/>
    </row>
    <row r="27" spans="1:13" x14ac:dyDescent="0.35">
      <c r="A27" s="16">
        <v>36800</v>
      </c>
      <c r="B27" s="17">
        <f>_xlfn.XLOOKUP(A27,'[1]2022 Accum Depn Balances '!$B$5:$B$40,'[1]2022 Accum Depn Balances '!$D$5:$D$40)</f>
        <v>47910</v>
      </c>
      <c r="C27" s="17" t="s">
        <v>96</v>
      </c>
      <c r="D27" s="18" t="s">
        <v>77</v>
      </c>
      <c r="E27" s="20"/>
      <c r="F27" s="11" t="s">
        <v>97</v>
      </c>
      <c r="G27" s="11" t="s">
        <v>68</v>
      </c>
      <c r="H27" s="11" t="s">
        <v>98</v>
      </c>
      <c r="I27" s="11"/>
      <c r="J27" s="11" t="s">
        <v>99</v>
      </c>
      <c r="K27" s="11">
        <v>45</v>
      </c>
      <c r="L27" s="11" t="s">
        <v>35</v>
      </c>
      <c r="M27" s="11"/>
    </row>
    <row r="28" spans="1:13" x14ac:dyDescent="0.35">
      <c r="A28" s="16">
        <v>37000</v>
      </c>
      <c r="B28" s="17">
        <f>_xlfn.XLOOKUP(A28,'[1]2022 Accum Depn Balances '!$B$5:$B$40,'[1]2022 Accum Depn Balances '!$D$5:$D$40)</f>
        <v>47610</v>
      </c>
      <c r="C28" s="17" t="s">
        <v>100</v>
      </c>
      <c r="D28" s="18" t="s">
        <v>101</v>
      </c>
      <c r="E28" s="20"/>
      <c r="F28" s="11" t="s">
        <v>102</v>
      </c>
      <c r="G28" s="11" t="s">
        <v>103</v>
      </c>
      <c r="H28" s="11" t="s">
        <v>103</v>
      </c>
      <c r="I28" s="11" t="s">
        <v>104</v>
      </c>
      <c r="J28" s="11" t="s">
        <v>105</v>
      </c>
      <c r="K28" s="11">
        <v>15</v>
      </c>
      <c r="L28" s="11" t="s">
        <v>106</v>
      </c>
      <c r="M28" s="11"/>
    </row>
    <row r="29" spans="1:13" x14ac:dyDescent="0.35">
      <c r="A29" s="16">
        <v>37100</v>
      </c>
      <c r="B29" s="17">
        <f>_xlfn.XLOOKUP(A29,'[1]2022 Accum Depn Balances '!$B$5:$B$40,'[1]2022 Accum Depn Balances '!$D$5:$D$40)</f>
        <v>47630</v>
      </c>
      <c r="C29" s="17" t="s">
        <v>107</v>
      </c>
      <c r="D29" s="18" t="s">
        <v>108</v>
      </c>
      <c r="E29" s="20"/>
      <c r="F29" s="11"/>
      <c r="G29" s="11" t="s">
        <v>109</v>
      </c>
      <c r="H29" s="11" t="s">
        <v>110</v>
      </c>
      <c r="I29" s="11" t="s">
        <v>111</v>
      </c>
      <c r="J29" s="11" t="s">
        <v>108</v>
      </c>
      <c r="K29" s="11">
        <v>15</v>
      </c>
      <c r="L29" s="11" t="s">
        <v>35</v>
      </c>
      <c r="M29" s="11"/>
    </row>
    <row r="30" spans="1:13" x14ac:dyDescent="0.35">
      <c r="A30" s="16">
        <v>37300</v>
      </c>
      <c r="B30" s="17">
        <f>_xlfn.XLOOKUP(A30,'[1]2022 Accum Depn Balances '!$B$5:$B$40,'[1]2022 Accum Depn Balances '!$D$5:$D$40)</f>
        <v>47810</v>
      </c>
      <c r="C30" s="17" t="s">
        <v>112</v>
      </c>
      <c r="D30" s="18" t="s">
        <v>51</v>
      </c>
      <c r="E30" s="20"/>
      <c r="F30" s="11" t="s">
        <v>113</v>
      </c>
      <c r="G30" s="11" t="s">
        <v>59</v>
      </c>
      <c r="H30" s="11"/>
      <c r="I30" s="11" t="s">
        <v>114</v>
      </c>
      <c r="J30" s="11" t="s">
        <v>115</v>
      </c>
      <c r="K30" s="11">
        <v>30</v>
      </c>
      <c r="L30" s="11" t="s">
        <v>28</v>
      </c>
      <c r="M30" s="11"/>
    </row>
    <row r="31" spans="1:13" x14ac:dyDescent="0.35">
      <c r="A31" s="16">
        <v>37310</v>
      </c>
      <c r="B31" s="17">
        <f>_xlfn.XLOOKUP(A31,'[1]2022 Accum Depn Balances '!$B$5:$B$40,'[1]2022 Accum Depn Balances '!$D$5:$D$40)</f>
        <v>47820</v>
      </c>
      <c r="C31" s="17" t="s">
        <v>116</v>
      </c>
      <c r="D31" s="18" t="s">
        <v>117</v>
      </c>
      <c r="E31" s="16"/>
      <c r="F31" s="11" t="s">
        <v>113</v>
      </c>
      <c r="G31" s="11"/>
      <c r="H31" s="11"/>
      <c r="I31" s="11"/>
      <c r="J31" s="11" t="s">
        <v>99</v>
      </c>
      <c r="K31" s="11">
        <v>23</v>
      </c>
      <c r="L31" s="11" t="s">
        <v>22</v>
      </c>
      <c r="M31" s="11"/>
    </row>
    <row r="32" spans="1:13" x14ac:dyDescent="0.35">
      <c r="A32" s="16">
        <v>39000</v>
      </c>
      <c r="B32" s="17">
        <f>_xlfn.XLOOKUP(A32,'[1]2022 Accum Depn Balances '!$B$5:$B$40,'[1]2022 Accum Depn Balances '!$D$5:$D$40)</f>
        <v>48200</v>
      </c>
      <c r="C32" s="17" t="s">
        <v>18</v>
      </c>
      <c r="D32" s="18" t="s">
        <v>118</v>
      </c>
      <c r="E32" s="20"/>
      <c r="F32" s="11" t="s">
        <v>119</v>
      </c>
      <c r="G32" s="11"/>
      <c r="H32" s="11" t="s">
        <v>120</v>
      </c>
      <c r="I32" s="11" t="s">
        <v>85</v>
      </c>
      <c r="J32" s="11" t="s">
        <v>80</v>
      </c>
      <c r="K32" s="11">
        <v>40</v>
      </c>
      <c r="L32" s="11" t="s">
        <v>121</v>
      </c>
      <c r="M32" s="11"/>
    </row>
    <row r="33" spans="1:14" x14ac:dyDescent="0.35">
      <c r="A33" s="16">
        <v>39001</v>
      </c>
      <c r="B33" s="17">
        <f>_xlfn.XLOOKUP(A33,'[1]2022 Accum Depn Balances '!$B$5:$B$40,'[1]2022 Accum Depn Balances '!$D$5:$D$40)</f>
        <v>48820</v>
      </c>
      <c r="C33" s="17" t="s">
        <v>122</v>
      </c>
      <c r="D33" s="18" t="s">
        <v>59</v>
      </c>
      <c r="E33" s="20"/>
      <c r="F33" s="11" t="s">
        <v>123</v>
      </c>
      <c r="G33" s="11"/>
      <c r="H33" s="11"/>
      <c r="I33" s="11"/>
      <c r="J33" s="11" t="s">
        <v>124</v>
      </c>
      <c r="K33" s="11">
        <v>40</v>
      </c>
      <c r="L33" s="11" t="s">
        <v>28</v>
      </c>
      <c r="M33" s="11"/>
    </row>
    <row r="34" spans="1:14" x14ac:dyDescent="0.35">
      <c r="A34" s="16">
        <v>39100</v>
      </c>
      <c r="B34" s="17">
        <f>_xlfn.XLOOKUP(A34,'[1]2022 Accum Depn Balances '!$B$5:$B$40,'[1]2022 Accum Depn Balances '!$D$5:$D$40)</f>
        <v>48300</v>
      </c>
      <c r="C34" s="17" t="s">
        <v>125</v>
      </c>
      <c r="D34" s="18" t="s">
        <v>73</v>
      </c>
      <c r="E34" s="20"/>
      <c r="F34" s="11" t="s">
        <v>126</v>
      </c>
      <c r="G34" s="11"/>
      <c r="H34" s="11" t="s">
        <v>73</v>
      </c>
      <c r="I34" s="11" t="s">
        <v>127</v>
      </c>
      <c r="J34" s="11" t="s">
        <v>73</v>
      </c>
      <c r="K34" s="11">
        <v>15</v>
      </c>
      <c r="L34" s="11" t="s">
        <v>75</v>
      </c>
      <c r="M34" s="11"/>
    </row>
    <row r="35" spans="1:14" x14ac:dyDescent="0.35">
      <c r="A35" s="16">
        <v>39110</v>
      </c>
      <c r="B35" s="17">
        <f>_xlfn.XLOOKUP(A35,'[1]2022 Accum Depn Balances '!$B$5:$B$40,'[1]2022 Accum Depn Balances '!$D$5:$D$40)</f>
        <v>48320</v>
      </c>
      <c r="C35" s="17" t="s">
        <v>128</v>
      </c>
      <c r="D35" s="18" t="s">
        <v>129</v>
      </c>
      <c r="E35" s="20"/>
      <c r="F35" s="11" t="s">
        <v>129</v>
      </c>
      <c r="G35" s="11"/>
      <c r="H35" s="11" t="s">
        <v>129</v>
      </c>
      <c r="I35" s="11" t="s">
        <v>129</v>
      </c>
      <c r="J35" s="11" t="s">
        <v>129</v>
      </c>
      <c r="K35" s="11">
        <v>5</v>
      </c>
      <c r="L35" s="11" t="s">
        <v>75</v>
      </c>
      <c r="M35" s="11"/>
    </row>
    <row r="36" spans="1:14" x14ac:dyDescent="0.35">
      <c r="A36" s="16">
        <v>39122</v>
      </c>
      <c r="B36" s="17">
        <f>_xlfn.XLOOKUP(A36,'[1]2022 Accum Depn Balances '!$B$5:$B$40,'[1]2022 Accum Depn Balances '!$D$5:$D$40)</f>
        <v>49602</v>
      </c>
      <c r="C36" s="17" t="s">
        <v>130</v>
      </c>
      <c r="D36" s="18" t="s">
        <v>131</v>
      </c>
      <c r="E36" s="20"/>
      <c r="F36" s="11" t="s">
        <v>132</v>
      </c>
      <c r="G36" s="11" t="s">
        <v>133</v>
      </c>
      <c r="H36" s="11" t="s">
        <v>134</v>
      </c>
      <c r="I36" s="11" t="s">
        <v>133</v>
      </c>
      <c r="J36" s="11" t="s">
        <v>133</v>
      </c>
      <c r="K36" s="11">
        <v>10</v>
      </c>
      <c r="L36" s="11" t="s">
        <v>75</v>
      </c>
      <c r="M36" s="11"/>
    </row>
    <row r="37" spans="1:14" x14ac:dyDescent="0.35">
      <c r="A37" s="16">
        <v>39210</v>
      </c>
      <c r="B37" s="17">
        <f>_xlfn.XLOOKUP(A37,'[1]2022 Accum Depn Balances '!$B$5:$B$40,'[1]2022 Accum Depn Balances '!$D$5:$D$40)</f>
        <v>48401</v>
      </c>
      <c r="C37" s="17" t="s">
        <v>135</v>
      </c>
      <c r="D37" s="18" t="s">
        <v>124</v>
      </c>
      <c r="E37" s="20"/>
      <c r="F37" s="11" t="s">
        <v>136</v>
      </c>
      <c r="G37" s="11" t="s">
        <v>137</v>
      </c>
      <c r="H37" s="11" t="s">
        <v>138</v>
      </c>
      <c r="I37" s="11" t="s">
        <v>137</v>
      </c>
      <c r="J37" s="11" t="s">
        <v>139</v>
      </c>
      <c r="K37" s="11">
        <v>12</v>
      </c>
      <c r="L37" s="11" t="s">
        <v>121</v>
      </c>
      <c r="M37" s="11"/>
      <c r="N37" s="11"/>
    </row>
    <row r="38" spans="1:14" x14ac:dyDescent="0.35">
      <c r="A38" s="16">
        <v>39220</v>
      </c>
      <c r="B38" s="17">
        <f>_xlfn.XLOOKUP(A38,'[1]2022 Accum Depn Balances '!$B$5:$B$40,'[1]2022 Accum Depn Balances '!$D$5:$D$40)</f>
        <v>48401</v>
      </c>
      <c r="C38" s="17" t="s">
        <v>141</v>
      </c>
      <c r="D38" s="18" t="s">
        <v>124</v>
      </c>
      <c r="E38" s="20"/>
      <c r="F38" s="11" t="s">
        <v>136</v>
      </c>
      <c r="G38" s="11" t="s">
        <v>137</v>
      </c>
      <c r="H38" s="11" t="s">
        <v>142</v>
      </c>
      <c r="I38" s="11" t="s">
        <v>143</v>
      </c>
      <c r="J38" s="11" t="s">
        <v>144</v>
      </c>
      <c r="K38" s="11">
        <v>12</v>
      </c>
      <c r="L38" s="11" t="s">
        <v>121</v>
      </c>
      <c r="M38" s="11"/>
      <c r="N38" s="11"/>
    </row>
    <row r="39" spans="1:14" x14ac:dyDescent="0.35">
      <c r="A39" s="16">
        <v>39230</v>
      </c>
      <c r="B39" s="17">
        <f>_xlfn.XLOOKUP(A39,'[1]2022 Accum Depn Balances '!$B$5:$B$40,'[1]2022 Accum Depn Balances '!$D$5:$D$40)</f>
        <v>48401</v>
      </c>
      <c r="C39" s="17" t="s">
        <v>145</v>
      </c>
      <c r="D39" s="18" t="s">
        <v>124</v>
      </c>
      <c r="E39" s="20"/>
      <c r="F39" s="11" t="s">
        <v>136</v>
      </c>
      <c r="G39" s="11" t="s">
        <v>146</v>
      </c>
      <c r="H39" s="11"/>
      <c r="I39" s="11" t="s">
        <v>147</v>
      </c>
      <c r="J39" s="11" t="s">
        <v>148</v>
      </c>
      <c r="K39" s="11">
        <v>15</v>
      </c>
      <c r="L39" s="11" t="s">
        <v>121</v>
      </c>
      <c r="M39" s="11"/>
      <c r="N39" s="11"/>
    </row>
    <row r="40" spans="1:14" x14ac:dyDescent="0.35">
      <c r="A40" s="16">
        <v>39240</v>
      </c>
      <c r="B40" s="17">
        <f>_xlfn.XLOOKUP(A40,'[1]2022 Accum Depn Balances '!$B$5:$B$40,'[1]2022 Accum Depn Balances '!$D$5:$D$40)</f>
        <v>48401</v>
      </c>
      <c r="C40" s="17" t="s">
        <v>149</v>
      </c>
      <c r="D40" s="18" t="s">
        <v>124</v>
      </c>
      <c r="E40" s="20"/>
      <c r="F40" s="11" t="s">
        <v>136</v>
      </c>
      <c r="G40" s="11" t="s">
        <v>150</v>
      </c>
      <c r="H40" s="11"/>
      <c r="I40" s="11"/>
      <c r="J40" s="11" t="s">
        <v>151</v>
      </c>
      <c r="K40" s="11">
        <v>12</v>
      </c>
      <c r="L40" s="11" t="s">
        <v>152</v>
      </c>
      <c r="M40" s="11"/>
      <c r="N40" s="11"/>
    </row>
    <row r="41" spans="1:14" x14ac:dyDescent="0.35">
      <c r="A41" s="16">
        <v>39400</v>
      </c>
      <c r="B41" s="17">
        <f>_xlfn.XLOOKUP(A41,'[1]2022 Accum Depn Balances '!$B$5:$B$40,'[1]2022 Accum Depn Balances '!$D$5:$D$40)</f>
        <v>48500</v>
      </c>
      <c r="C41" s="17" t="s">
        <v>153</v>
      </c>
      <c r="D41" s="18" t="s">
        <v>73</v>
      </c>
      <c r="E41" s="20"/>
      <c r="F41" s="11" t="s">
        <v>126</v>
      </c>
      <c r="G41" s="11" t="s">
        <v>73</v>
      </c>
      <c r="H41" s="11" t="s">
        <v>73</v>
      </c>
      <c r="I41" s="11" t="s">
        <v>73</v>
      </c>
      <c r="J41" s="11" t="s">
        <v>133</v>
      </c>
      <c r="K41" s="11">
        <v>15</v>
      </c>
      <c r="L41" s="11" t="s">
        <v>75</v>
      </c>
      <c r="M41" s="11"/>
    </row>
  </sheetData>
  <sortState xmlns:xlrd2="http://schemas.microsoft.com/office/spreadsheetml/2017/richdata2" ref="A6:M42">
    <sortCondition ref="A6:A42"/>
  </sortState>
  <phoneticPr fontId="15" type="noConversion"/>
  <conditionalFormatting sqref="B6:C6 B7:B41">
    <cfRule type="expression" dxfId="11" priority="8">
      <formula>MOD(ROW(),2)=0</formula>
    </cfRule>
  </conditionalFormatting>
  <conditionalFormatting sqref="B5:M5 A5:A41">
    <cfRule type="expression" dxfId="10" priority="7">
      <formula>MOD(ROW(),2)=0</formula>
    </cfRule>
  </conditionalFormatting>
  <conditionalFormatting sqref="C6:D41">
    <cfRule type="expression" dxfId="9" priority="30">
      <formula>MOD(ROW(),2)=0</formula>
    </cfRule>
  </conditionalFormatting>
  <conditionalFormatting sqref="E6 M6 F6:L41 M8:M41 N37:N40">
    <cfRule type="expression" dxfId="8" priority="50">
      <formula>MOD(ROW(),2)=0</formula>
    </cfRule>
  </conditionalFormatting>
  <conditionalFormatting sqref="E8:E41">
    <cfRule type="expression" dxfId="7" priority="10">
      <formula>MOD(ROW(),2)=0</formula>
    </cfRule>
  </conditionalFormatting>
  <printOptions horizontalCentered="1"/>
  <pageMargins left="0.7" right="0.7" top="0.75" bottom="0.75" header="0.3" footer="0.3"/>
  <pageSetup scale="60" orientation="landscape" r:id="rId1"/>
  <headerFooter>
    <oddHeader>&amp;R&amp;"Arial,Bold"&amp;10AEY-YUB-2-003(c)
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54D9-0645-4169-9D76-5EC90E0510E6}">
  <sheetPr>
    <pageSetUpPr fitToPage="1"/>
  </sheetPr>
  <dimension ref="A1:M41"/>
  <sheetViews>
    <sheetView tabSelected="1" workbookViewId="0">
      <selection activeCell="A5" sqref="A5:XFD5"/>
    </sheetView>
  </sheetViews>
  <sheetFormatPr defaultRowHeight="14.5" x14ac:dyDescent="0.35"/>
  <cols>
    <col min="1" max="1" width="8.08984375" bestFit="1" customWidth="1"/>
    <col min="2" max="2" width="11.08984375" customWidth="1"/>
    <col min="3" max="3" width="54.26953125" bestFit="1" customWidth="1"/>
    <col min="4" max="4" width="13.6328125" customWidth="1"/>
    <col min="5" max="5" width="1.36328125" customWidth="1"/>
    <col min="8" max="8" width="13.6328125" bestFit="1" customWidth="1"/>
    <col min="10" max="10" width="15" customWidth="1"/>
    <col min="11" max="11" width="15.26953125" customWidth="1"/>
    <col min="12" max="12" width="14.08984375" customWidth="1"/>
    <col min="13" max="13" width="34" bestFit="1" customWidth="1"/>
  </cols>
  <sheetData>
    <row r="1" spans="1:13" ht="20.5" x14ac:dyDescent="0.4">
      <c r="A1" s="1" t="s">
        <v>158</v>
      </c>
      <c r="B1" s="1"/>
      <c r="C1" s="1"/>
      <c r="D1" s="2"/>
      <c r="E1" s="1"/>
      <c r="F1" s="1"/>
      <c r="G1" s="3"/>
      <c r="H1" s="3"/>
      <c r="I1" s="4"/>
      <c r="J1" s="3"/>
      <c r="K1" s="3"/>
      <c r="L1" s="3"/>
      <c r="M1" s="3"/>
    </row>
    <row r="2" spans="1:13" ht="18" x14ac:dyDescent="0.35">
      <c r="A2" s="5" t="s">
        <v>154</v>
      </c>
      <c r="B2" s="6"/>
      <c r="C2" s="6"/>
      <c r="D2" s="7"/>
      <c r="E2" s="6"/>
      <c r="F2" s="6"/>
      <c r="G2" s="8"/>
      <c r="H2" s="8"/>
      <c r="I2" s="9"/>
      <c r="J2" s="8"/>
      <c r="K2" s="8"/>
      <c r="L2" s="8"/>
      <c r="M2" s="8"/>
    </row>
    <row r="3" spans="1:13" ht="18" x14ac:dyDescent="0.35">
      <c r="A3" s="10" t="s">
        <v>1</v>
      </c>
      <c r="B3" s="6"/>
      <c r="C3" s="6"/>
      <c r="D3" s="7"/>
      <c r="E3" s="6"/>
      <c r="F3" s="6"/>
      <c r="G3" s="8"/>
      <c r="H3" s="8"/>
      <c r="I3" s="9"/>
      <c r="J3" s="8"/>
      <c r="K3" s="8"/>
      <c r="L3" s="8"/>
      <c r="M3" s="8"/>
    </row>
    <row r="4" spans="1:13" ht="18" x14ac:dyDescent="0.35">
      <c r="A4" s="5" t="s">
        <v>2</v>
      </c>
      <c r="B4" s="6"/>
      <c r="C4" s="6"/>
      <c r="D4" s="7"/>
      <c r="E4" s="6"/>
      <c r="F4" s="6"/>
      <c r="G4" s="8"/>
      <c r="H4" s="8"/>
      <c r="I4" s="9"/>
      <c r="J4" s="8"/>
      <c r="K4" s="8"/>
      <c r="L4" s="8"/>
      <c r="M4" s="8"/>
    </row>
    <row r="5" spans="1:13" ht="47" x14ac:dyDescent="0.35">
      <c r="A5" s="12" t="s">
        <v>3</v>
      </c>
      <c r="B5" s="13" t="s">
        <v>4</v>
      </c>
      <c r="C5" s="13" t="s">
        <v>5</v>
      </c>
      <c r="D5" s="14" t="s">
        <v>155</v>
      </c>
      <c r="E5" s="15"/>
      <c r="F5" s="15" t="s">
        <v>7</v>
      </c>
      <c r="G5" s="15" t="s">
        <v>8</v>
      </c>
      <c r="H5" s="15" t="s">
        <v>9</v>
      </c>
      <c r="I5" s="15" t="s">
        <v>10</v>
      </c>
      <c r="J5" s="15" t="s">
        <v>156</v>
      </c>
      <c r="K5" s="13" t="s">
        <v>12</v>
      </c>
      <c r="L5" s="13" t="s">
        <v>13</v>
      </c>
      <c r="M5" s="13" t="s">
        <v>14</v>
      </c>
    </row>
    <row r="6" spans="1:13" x14ac:dyDescent="0.35">
      <c r="A6" s="16">
        <v>30200</v>
      </c>
      <c r="B6" s="17">
        <v>49100</v>
      </c>
      <c r="C6" s="17" t="s">
        <v>15</v>
      </c>
      <c r="D6" s="18" t="s">
        <v>16</v>
      </c>
      <c r="E6" s="20"/>
      <c r="F6" s="11"/>
      <c r="G6" s="25"/>
      <c r="H6" s="21"/>
      <c r="I6" s="25"/>
      <c r="J6" s="11"/>
      <c r="K6" s="23"/>
      <c r="L6" s="11"/>
      <c r="M6" s="11"/>
    </row>
    <row r="7" spans="1:13" x14ac:dyDescent="0.35">
      <c r="A7" s="16">
        <v>30300</v>
      </c>
      <c r="B7" s="17">
        <v>49550</v>
      </c>
      <c r="C7" s="17" t="s">
        <v>17</v>
      </c>
      <c r="D7" s="18" t="s">
        <v>16</v>
      </c>
      <c r="E7" s="20"/>
      <c r="F7" s="21"/>
      <c r="G7" s="25"/>
      <c r="H7" s="21"/>
      <c r="I7" s="25"/>
      <c r="J7" s="11"/>
      <c r="K7" s="23"/>
      <c r="L7" s="11"/>
      <c r="M7" s="11"/>
    </row>
    <row r="8" spans="1:13" x14ac:dyDescent="0.35">
      <c r="A8" s="16">
        <v>33100</v>
      </c>
      <c r="B8" s="17">
        <v>42200</v>
      </c>
      <c r="C8" s="17" t="s">
        <v>18</v>
      </c>
      <c r="D8" s="18">
        <v>-10</v>
      </c>
      <c r="E8" s="20"/>
      <c r="F8" s="11"/>
      <c r="G8" s="25"/>
      <c r="H8" s="25">
        <v>-0.1</v>
      </c>
      <c r="I8" s="25">
        <v>0</v>
      </c>
      <c r="J8" s="11"/>
      <c r="K8" s="11"/>
      <c r="L8" s="11"/>
      <c r="M8" s="11"/>
    </row>
    <row r="9" spans="1:13" x14ac:dyDescent="0.35">
      <c r="A9" s="16">
        <v>33200</v>
      </c>
      <c r="B9" s="17">
        <v>42300</v>
      </c>
      <c r="C9" s="17" t="s">
        <v>23</v>
      </c>
      <c r="D9" s="18">
        <v>-10</v>
      </c>
      <c r="E9" s="20"/>
      <c r="F9" s="11"/>
      <c r="G9" s="25">
        <v>0</v>
      </c>
      <c r="H9" s="25">
        <v>-0.25</v>
      </c>
      <c r="I9" s="25">
        <v>0</v>
      </c>
      <c r="J9" s="11"/>
      <c r="K9" s="11"/>
      <c r="L9" s="11"/>
      <c r="M9" s="11"/>
    </row>
    <row r="10" spans="1:13" x14ac:dyDescent="0.35">
      <c r="A10" s="16">
        <v>33300</v>
      </c>
      <c r="B10" s="17">
        <v>42500</v>
      </c>
      <c r="C10" s="17" t="s">
        <v>29</v>
      </c>
      <c r="D10" s="18">
        <v>-10</v>
      </c>
      <c r="E10" s="20"/>
      <c r="F10" s="11"/>
      <c r="G10" s="25">
        <v>0</v>
      </c>
      <c r="H10" s="25">
        <v>-0.3</v>
      </c>
      <c r="I10" s="25">
        <v>0</v>
      </c>
      <c r="J10" s="11"/>
      <c r="K10" s="11"/>
      <c r="L10" s="11"/>
      <c r="M10" s="11"/>
    </row>
    <row r="11" spans="1:13" x14ac:dyDescent="0.35">
      <c r="A11" s="16">
        <v>33400</v>
      </c>
      <c r="B11" s="17">
        <v>42600</v>
      </c>
      <c r="C11" s="17" t="s">
        <v>33</v>
      </c>
      <c r="D11" s="18">
        <v>-10</v>
      </c>
      <c r="E11" s="19"/>
      <c r="F11" s="11"/>
      <c r="G11" s="25"/>
      <c r="H11" s="25">
        <v>-0.25</v>
      </c>
      <c r="I11" s="25">
        <v>0</v>
      </c>
      <c r="J11" s="11"/>
      <c r="K11" s="11"/>
      <c r="L11" s="11"/>
      <c r="M11" s="24"/>
    </row>
    <row r="12" spans="1:13" x14ac:dyDescent="0.35">
      <c r="A12" s="16">
        <v>33500</v>
      </c>
      <c r="B12" s="17">
        <v>42700</v>
      </c>
      <c r="C12" s="17" t="s">
        <v>36</v>
      </c>
      <c r="D12" s="18">
        <v>-10</v>
      </c>
      <c r="E12" s="20"/>
      <c r="F12" s="11"/>
      <c r="G12" s="25"/>
      <c r="H12" s="25">
        <v>-0.15</v>
      </c>
      <c r="I12" s="25">
        <v>0</v>
      </c>
      <c r="J12" s="11"/>
      <c r="K12" s="11"/>
      <c r="L12" s="11"/>
      <c r="M12" s="11"/>
    </row>
    <row r="13" spans="1:13" x14ac:dyDescent="0.35">
      <c r="A13" s="16">
        <v>34120</v>
      </c>
      <c r="B13" s="17">
        <v>44200</v>
      </c>
      <c r="C13" s="17" t="s">
        <v>39</v>
      </c>
      <c r="D13" s="18">
        <v>-10</v>
      </c>
      <c r="E13" s="20"/>
      <c r="F13" s="25">
        <v>-0.13</v>
      </c>
      <c r="G13" s="25"/>
      <c r="H13" s="11"/>
      <c r="I13" s="25">
        <v>0</v>
      </c>
      <c r="J13" s="25">
        <v>-1.85</v>
      </c>
      <c r="K13" s="11"/>
      <c r="L13" s="11"/>
      <c r="M13" s="11"/>
    </row>
    <row r="14" spans="1:13" x14ac:dyDescent="0.35">
      <c r="A14" s="16">
        <v>34220</v>
      </c>
      <c r="B14" s="17">
        <v>44400</v>
      </c>
      <c r="C14" s="17" t="s">
        <v>43</v>
      </c>
      <c r="D14" s="18">
        <v>-20</v>
      </c>
      <c r="E14" s="20"/>
      <c r="F14" s="25">
        <v>-0.25</v>
      </c>
      <c r="G14" s="25"/>
      <c r="H14" s="11"/>
      <c r="I14" s="25">
        <v>0</v>
      </c>
      <c r="J14" s="25">
        <v>-1.72</v>
      </c>
      <c r="K14" s="11"/>
      <c r="L14" s="11"/>
      <c r="M14" s="11"/>
    </row>
    <row r="15" spans="1:13" x14ac:dyDescent="0.35">
      <c r="A15" s="16">
        <v>34320</v>
      </c>
      <c r="B15" s="17">
        <v>44500</v>
      </c>
      <c r="C15" s="17" t="s">
        <v>48</v>
      </c>
      <c r="D15" s="18">
        <v>-10</v>
      </c>
      <c r="E15" s="20"/>
      <c r="F15" s="25">
        <v>-0.05</v>
      </c>
      <c r="G15" s="25">
        <v>0</v>
      </c>
      <c r="H15" s="25"/>
      <c r="I15" s="25">
        <v>0</v>
      </c>
      <c r="J15" s="25">
        <v>-0.12</v>
      </c>
      <c r="K15" s="11"/>
      <c r="L15" s="11"/>
      <c r="M15" s="11"/>
    </row>
    <row r="16" spans="1:13" x14ac:dyDescent="0.35">
      <c r="A16" s="16">
        <v>34520</v>
      </c>
      <c r="B16" s="17">
        <v>44600</v>
      </c>
      <c r="C16" s="17" t="s">
        <v>55</v>
      </c>
      <c r="D16" s="18">
        <v>0</v>
      </c>
      <c r="E16" s="20"/>
      <c r="F16" s="25">
        <v>-0.08</v>
      </c>
      <c r="G16" s="25"/>
      <c r="H16" s="25"/>
      <c r="I16" s="25">
        <v>0</v>
      </c>
      <c r="J16" s="25">
        <v>-0.17</v>
      </c>
      <c r="K16" s="11"/>
      <c r="L16" s="11"/>
      <c r="M16" s="11"/>
    </row>
    <row r="17" spans="1:13" x14ac:dyDescent="0.35">
      <c r="A17" s="16">
        <v>34620</v>
      </c>
      <c r="B17" s="17">
        <v>44700</v>
      </c>
      <c r="C17" s="17" t="s">
        <v>58</v>
      </c>
      <c r="D17" s="18">
        <v>0</v>
      </c>
      <c r="E17" s="20"/>
      <c r="F17" s="25">
        <v>0</v>
      </c>
      <c r="G17" s="25"/>
      <c r="H17" s="25"/>
      <c r="I17" s="25">
        <v>0</v>
      </c>
      <c r="J17" s="25">
        <v>-0.19</v>
      </c>
      <c r="K17" s="11"/>
      <c r="L17" s="11"/>
      <c r="M17" s="11"/>
    </row>
    <row r="18" spans="1:13" x14ac:dyDescent="0.35">
      <c r="A18" s="16">
        <v>35300</v>
      </c>
      <c r="B18" s="17">
        <v>45700</v>
      </c>
      <c r="C18" s="17" t="s">
        <v>157</v>
      </c>
      <c r="D18" s="18">
        <v>-10</v>
      </c>
      <c r="E18" s="20"/>
      <c r="F18" s="25">
        <v>-0.1</v>
      </c>
      <c r="G18" s="25"/>
      <c r="H18" s="25">
        <v>-0.15</v>
      </c>
      <c r="I18" s="25">
        <v>0</v>
      </c>
      <c r="J18" s="25">
        <v>0</v>
      </c>
      <c r="K18" s="11"/>
      <c r="L18" s="11"/>
      <c r="M18" s="11"/>
    </row>
    <row r="19" spans="1:13" x14ac:dyDescent="0.35">
      <c r="A19" s="16">
        <v>36010</v>
      </c>
      <c r="B19" s="17">
        <v>47100</v>
      </c>
      <c r="C19" s="17" t="s">
        <v>64</v>
      </c>
      <c r="D19" s="18">
        <v>0</v>
      </c>
      <c r="E19" s="20"/>
      <c r="F19" s="25"/>
      <c r="G19" s="25"/>
      <c r="H19" s="25"/>
      <c r="I19" s="25">
        <v>0</v>
      </c>
      <c r="J19" s="25"/>
      <c r="K19" s="11"/>
      <c r="L19" s="11"/>
      <c r="M19" s="11"/>
    </row>
    <row r="20" spans="1:13" x14ac:dyDescent="0.35">
      <c r="A20" s="16">
        <v>36200</v>
      </c>
      <c r="B20" s="17">
        <v>47710</v>
      </c>
      <c r="C20" s="17" t="s">
        <v>157</v>
      </c>
      <c r="D20" s="18">
        <v>-10</v>
      </c>
      <c r="E20" s="20"/>
      <c r="F20" s="25">
        <v>0</v>
      </c>
      <c r="G20" s="25"/>
      <c r="H20" s="25">
        <v>-0.3</v>
      </c>
      <c r="I20" s="25">
        <v>0</v>
      </c>
      <c r="J20" s="25">
        <v>-0.05</v>
      </c>
      <c r="K20" s="11"/>
      <c r="L20" s="11"/>
      <c r="M20" s="11"/>
    </row>
    <row r="21" spans="1:13" x14ac:dyDescent="0.35">
      <c r="A21" s="16">
        <v>36210</v>
      </c>
      <c r="B21" s="17">
        <v>48600</v>
      </c>
      <c r="C21" s="17" t="s">
        <v>72</v>
      </c>
      <c r="D21" s="18">
        <v>0</v>
      </c>
      <c r="E21" s="20"/>
      <c r="F21" s="25"/>
      <c r="G21" s="25"/>
      <c r="H21" s="25"/>
      <c r="I21" s="25">
        <v>0</v>
      </c>
      <c r="J21" s="25"/>
      <c r="K21" s="11"/>
      <c r="L21" s="11"/>
      <c r="M21" s="11"/>
    </row>
    <row r="22" spans="1:13" x14ac:dyDescent="0.35">
      <c r="A22" s="16">
        <v>36400</v>
      </c>
      <c r="B22" s="17">
        <v>47300</v>
      </c>
      <c r="C22" s="17" t="s">
        <v>76</v>
      </c>
      <c r="D22" s="18">
        <v>-75</v>
      </c>
      <c r="E22" s="20"/>
      <c r="F22" s="25">
        <v>-0.05</v>
      </c>
      <c r="G22" s="25">
        <v>0</v>
      </c>
      <c r="H22" s="25">
        <v>-0.4</v>
      </c>
      <c r="I22" s="25">
        <v>0</v>
      </c>
      <c r="J22" s="25">
        <v>-0.65</v>
      </c>
      <c r="K22" s="11"/>
      <c r="L22" s="11"/>
      <c r="M22" s="11"/>
    </row>
    <row r="23" spans="1:13" x14ac:dyDescent="0.35">
      <c r="A23" s="16">
        <v>36500</v>
      </c>
      <c r="B23" s="17">
        <v>47400</v>
      </c>
      <c r="C23" s="17" t="s">
        <v>81</v>
      </c>
      <c r="D23" s="18">
        <v>-80</v>
      </c>
      <c r="E23" s="20"/>
      <c r="F23" s="25">
        <v>-0.05</v>
      </c>
      <c r="G23" s="25">
        <v>0</v>
      </c>
      <c r="H23" s="25">
        <v>-0.4</v>
      </c>
      <c r="I23" s="25">
        <v>0</v>
      </c>
      <c r="J23" s="25">
        <v>-0.65</v>
      </c>
      <c r="K23" s="11"/>
      <c r="L23" s="11"/>
      <c r="M23" s="11"/>
    </row>
    <row r="24" spans="1:13" x14ac:dyDescent="0.35">
      <c r="A24" s="16">
        <v>36510</v>
      </c>
      <c r="B24" s="17">
        <v>47410</v>
      </c>
      <c r="C24" s="17" t="s">
        <v>86</v>
      </c>
      <c r="D24" s="18">
        <v>-10</v>
      </c>
      <c r="E24" s="20"/>
      <c r="F24" s="25">
        <v>-0.08</v>
      </c>
      <c r="G24" s="25">
        <v>0</v>
      </c>
      <c r="H24" s="25">
        <v>0</v>
      </c>
      <c r="I24" s="25">
        <v>0</v>
      </c>
      <c r="J24" s="25">
        <v>0</v>
      </c>
      <c r="K24" s="11"/>
      <c r="L24" s="11"/>
      <c r="M24" s="11"/>
    </row>
    <row r="25" spans="1:13" x14ac:dyDescent="0.35">
      <c r="A25" s="16">
        <v>36700</v>
      </c>
      <c r="B25" s="17">
        <v>47500</v>
      </c>
      <c r="C25" s="17" t="s">
        <v>90</v>
      </c>
      <c r="D25" s="18">
        <v>-50</v>
      </c>
      <c r="E25" s="20"/>
      <c r="F25" s="25">
        <v>0</v>
      </c>
      <c r="G25" s="25">
        <v>0</v>
      </c>
      <c r="H25" s="25">
        <v>0</v>
      </c>
      <c r="I25" s="25">
        <v>0</v>
      </c>
      <c r="J25" s="25">
        <v>-0.1</v>
      </c>
      <c r="K25" s="11"/>
      <c r="L25" s="11"/>
      <c r="M25" s="11"/>
    </row>
    <row r="26" spans="1:13" x14ac:dyDescent="0.35">
      <c r="A26" s="16">
        <v>36710</v>
      </c>
      <c r="B26" s="17">
        <v>47510</v>
      </c>
      <c r="C26" s="17" t="s">
        <v>95</v>
      </c>
      <c r="D26" s="18">
        <v>-10</v>
      </c>
      <c r="E26" s="20"/>
      <c r="F26" s="25">
        <v>-0.08</v>
      </c>
      <c r="G26" s="25">
        <v>0</v>
      </c>
      <c r="H26" s="25">
        <v>0</v>
      </c>
      <c r="I26" s="25">
        <v>0</v>
      </c>
      <c r="J26" s="25">
        <v>0</v>
      </c>
      <c r="K26" s="11"/>
      <c r="L26" s="11"/>
      <c r="M26" s="11"/>
    </row>
    <row r="27" spans="1:13" x14ac:dyDescent="0.35">
      <c r="A27" s="16">
        <v>36800</v>
      </c>
      <c r="B27" s="17">
        <v>47910</v>
      </c>
      <c r="C27" s="17" t="s">
        <v>96</v>
      </c>
      <c r="D27" s="18">
        <v>-10</v>
      </c>
      <c r="E27" s="20"/>
      <c r="F27" s="25">
        <v>-0.05</v>
      </c>
      <c r="G27" s="25">
        <v>0</v>
      </c>
      <c r="H27" s="25">
        <v>-0.4</v>
      </c>
      <c r="I27" s="25">
        <v>0</v>
      </c>
      <c r="J27" s="25">
        <v>0.05</v>
      </c>
      <c r="K27" s="11"/>
      <c r="L27" s="11"/>
      <c r="M27" s="11"/>
    </row>
    <row r="28" spans="1:13" x14ac:dyDescent="0.35">
      <c r="A28" s="16">
        <v>37000</v>
      </c>
      <c r="B28" s="17">
        <v>47610</v>
      </c>
      <c r="C28" s="17" t="s">
        <v>100</v>
      </c>
      <c r="D28" s="18">
        <v>0</v>
      </c>
      <c r="E28" s="20"/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11"/>
      <c r="L28" s="11"/>
      <c r="M28" s="11"/>
    </row>
    <row r="29" spans="1:13" x14ac:dyDescent="0.35">
      <c r="A29" s="16">
        <v>37100</v>
      </c>
      <c r="B29" s="17">
        <v>47630</v>
      </c>
      <c r="C29" s="17" t="s">
        <v>107</v>
      </c>
      <c r="D29" s="18">
        <v>0</v>
      </c>
      <c r="E29" s="20"/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11"/>
      <c r="L29" s="11"/>
      <c r="M29" s="11"/>
    </row>
    <row r="30" spans="1:13" x14ac:dyDescent="0.35">
      <c r="A30" s="16">
        <v>37300</v>
      </c>
      <c r="B30" s="17">
        <v>47810</v>
      </c>
      <c r="C30" s="17" t="s">
        <v>112</v>
      </c>
      <c r="D30" s="18">
        <v>-10</v>
      </c>
      <c r="E30" s="20"/>
      <c r="F30" s="25">
        <v>-0.08</v>
      </c>
      <c r="G30" s="25">
        <v>0</v>
      </c>
      <c r="H30" s="25">
        <v>-0.2</v>
      </c>
      <c r="I30" s="25">
        <v>0</v>
      </c>
      <c r="J30" s="25">
        <v>-0.1</v>
      </c>
      <c r="K30" s="11"/>
      <c r="L30" s="11"/>
      <c r="M30" s="11"/>
    </row>
    <row r="31" spans="1:13" x14ac:dyDescent="0.35">
      <c r="A31" s="16">
        <v>37310</v>
      </c>
      <c r="B31" s="17">
        <v>47820</v>
      </c>
      <c r="C31" s="17" t="s">
        <v>116</v>
      </c>
      <c r="D31" s="18">
        <v>0</v>
      </c>
      <c r="E31" s="20"/>
      <c r="F31" s="25">
        <v>0</v>
      </c>
      <c r="G31" s="25"/>
      <c r="H31" s="25"/>
      <c r="I31" s="25">
        <v>0</v>
      </c>
      <c r="J31" s="25">
        <v>0.2</v>
      </c>
      <c r="K31" s="11"/>
      <c r="L31" s="11"/>
      <c r="M31" s="11"/>
    </row>
    <row r="32" spans="1:13" x14ac:dyDescent="0.35">
      <c r="A32" s="16">
        <v>39000</v>
      </c>
      <c r="B32" s="17">
        <v>48200</v>
      </c>
      <c r="C32" s="17" t="s">
        <v>18</v>
      </c>
      <c r="D32" s="18">
        <v>0</v>
      </c>
      <c r="E32" s="20"/>
      <c r="F32" s="25">
        <v>0</v>
      </c>
      <c r="G32" s="25"/>
      <c r="H32" s="25">
        <v>0</v>
      </c>
      <c r="I32" s="25">
        <v>0</v>
      </c>
      <c r="J32" s="25">
        <v>-0.05</v>
      </c>
      <c r="K32" s="11"/>
      <c r="L32" s="11"/>
      <c r="M32" s="11"/>
    </row>
    <row r="33" spans="1:13" x14ac:dyDescent="0.35">
      <c r="A33" s="16">
        <v>39001</v>
      </c>
      <c r="B33" s="17">
        <v>48820</v>
      </c>
      <c r="C33" s="17" t="s">
        <v>122</v>
      </c>
      <c r="D33" s="18">
        <v>10</v>
      </c>
      <c r="E33" s="20"/>
      <c r="F33" s="25">
        <v>0</v>
      </c>
      <c r="G33" s="25"/>
      <c r="H33" s="25">
        <v>0</v>
      </c>
      <c r="I33" s="25">
        <v>0</v>
      </c>
      <c r="J33" s="25">
        <v>0.85</v>
      </c>
      <c r="K33" s="11"/>
      <c r="L33" s="11"/>
      <c r="M33" s="11"/>
    </row>
    <row r="34" spans="1:13" x14ac:dyDescent="0.35">
      <c r="A34" s="16">
        <v>39100</v>
      </c>
      <c r="B34" s="17">
        <v>48300</v>
      </c>
      <c r="C34" s="17" t="s">
        <v>125</v>
      </c>
      <c r="D34" s="18">
        <v>0</v>
      </c>
      <c r="E34" s="20"/>
      <c r="F34" s="25">
        <v>0</v>
      </c>
      <c r="G34" s="25"/>
      <c r="H34" s="25">
        <v>0</v>
      </c>
      <c r="I34" s="25">
        <v>0</v>
      </c>
      <c r="J34" s="25">
        <v>0</v>
      </c>
      <c r="K34" s="11"/>
      <c r="L34" s="11"/>
      <c r="M34" s="11"/>
    </row>
    <row r="35" spans="1:13" x14ac:dyDescent="0.35">
      <c r="A35" s="16">
        <v>39110</v>
      </c>
      <c r="B35" s="17">
        <v>48320</v>
      </c>
      <c r="C35" s="17" t="s">
        <v>128</v>
      </c>
      <c r="D35" s="18">
        <v>0</v>
      </c>
      <c r="E35" s="20"/>
      <c r="F35" s="25">
        <v>0</v>
      </c>
      <c r="G35" s="25"/>
      <c r="H35" s="25">
        <v>0</v>
      </c>
      <c r="I35" s="25">
        <v>0</v>
      </c>
      <c r="J35" s="25">
        <v>0</v>
      </c>
      <c r="K35" s="11"/>
      <c r="L35" s="11"/>
      <c r="M35" s="11"/>
    </row>
    <row r="36" spans="1:13" x14ac:dyDescent="0.35">
      <c r="A36" s="16">
        <v>39122</v>
      </c>
      <c r="B36" s="17">
        <v>49602</v>
      </c>
      <c r="C36" s="17" t="s">
        <v>130</v>
      </c>
      <c r="D36" s="18">
        <v>10</v>
      </c>
      <c r="E36" s="20"/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11"/>
      <c r="L36" s="11"/>
      <c r="M36" s="11"/>
    </row>
    <row r="37" spans="1:13" x14ac:dyDescent="0.35">
      <c r="A37" s="16">
        <v>39210</v>
      </c>
      <c r="B37" s="17">
        <v>48401</v>
      </c>
      <c r="C37" s="17" t="s">
        <v>135</v>
      </c>
      <c r="D37" s="18">
        <v>25</v>
      </c>
      <c r="E37" s="20"/>
      <c r="F37" s="25">
        <v>0.05</v>
      </c>
      <c r="G37" s="25">
        <v>0</v>
      </c>
      <c r="H37" s="25">
        <v>0.15</v>
      </c>
      <c r="I37" s="25">
        <v>0</v>
      </c>
      <c r="J37" s="25">
        <v>0.12</v>
      </c>
      <c r="K37" s="11"/>
      <c r="L37" s="11"/>
      <c r="M37" s="11" t="s">
        <v>140</v>
      </c>
    </row>
    <row r="38" spans="1:13" x14ac:dyDescent="0.35">
      <c r="A38" s="16">
        <v>39220</v>
      </c>
      <c r="B38" s="17">
        <v>48401</v>
      </c>
      <c r="C38" s="17" t="s">
        <v>141</v>
      </c>
      <c r="D38" s="18">
        <v>25</v>
      </c>
      <c r="E38" s="20"/>
      <c r="F38" s="25">
        <v>0.05</v>
      </c>
      <c r="G38" s="25">
        <v>0</v>
      </c>
      <c r="H38" s="25">
        <v>0.15</v>
      </c>
      <c r="I38" s="25">
        <v>0</v>
      </c>
      <c r="J38" s="25">
        <v>0.1</v>
      </c>
      <c r="K38" s="11"/>
      <c r="L38" s="11"/>
      <c r="M38" s="11" t="s">
        <v>140</v>
      </c>
    </row>
    <row r="39" spans="1:13" x14ac:dyDescent="0.35">
      <c r="A39" s="16">
        <v>39230</v>
      </c>
      <c r="B39" s="17">
        <v>48401</v>
      </c>
      <c r="C39" s="17" t="s">
        <v>145</v>
      </c>
      <c r="D39" s="18">
        <v>25</v>
      </c>
      <c r="E39" s="20"/>
      <c r="F39" s="25">
        <v>0.05</v>
      </c>
      <c r="G39" s="25">
        <v>0</v>
      </c>
      <c r="H39" s="25">
        <v>0.15</v>
      </c>
      <c r="I39" s="25">
        <v>0</v>
      </c>
      <c r="J39" s="25">
        <v>0.2</v>
      </c>
      <c r="K39" s="11"/>
      <c r="L39" s="11"/>
      <c r="M39" s="11" t="s">
        <v>140</v>
      </c>
    </row>
    <row r="40" spans="1:13" x14ac:dyDescent="0.35">
      <c r="A40" s="16">
        <v>39240</v>
      </c>
      <c r="B40" s="17">
        <v>48401</v>
      </c>
      <c r="C40" s="17" t="s">
        <v>149</v>
      </c>
      <c r="D40" s="18">
        <v>25</v>
      </c>
      <c r="E40" s="20"/>
      <c r="F40" s="25">
        <v>0.05</v>
      </c>
      <c r="G40" s="25">
        <v>0</v>
      </c>
      <c r="H40" s="25">
        <v>0.15</v>
      </c>
      <c r="I40" s="25">
        <v>0</v>
      </c>
      <c r="J40" s="25">
        <v>0.2</v>
      </c>
      <c r="K40" s="11"/>
      <c r="L40" s="11"/>
      <c r="M40" s="11" t="s">
        <v>140</v>
      </c>
    </row>
    <row r="41" spans="1:13" x14ac:dyDescent="0.35">
      <c r="A41" s="16">
        <v>39400</v>
      </c>
      <c r="B41" s="17">
        <v>48500</v>
      </c>
      <c r="C41" s="17" t="s">
        <v>153</v>
      </c>
      <c r="D41" s="18">
        <v>0</v>
      </c>
      <c r="E41" s="20"/>
      <c r="F41" s="25">
        <v>0</v>
      </c>
      <c r="G41" s="25">
        <v>0</v>
      </c>
      <c r="H41" s="25"/>
      <c r="I41" s="25">
        <v>0</v>
      </c>
      <c r="J41" s="25"/>
      <c r="K41" s="20"/>
      <c r="L41" s="11"/>
      <c r="M41" s="22"/>
    </row>
  </sheetData>
  <sortState xmlns:xlrd2="http://schemas.microsoft.com/office/spreadsheetml/2017/richdata2" ref="A6:M42">
    <sortCondition ref="A6:A42"/>
  </sortState>
  <conditionalFormatting sqref="A7:C41">
    <cfRule type="expression" dxfId="6" priority="10">
      <formula>MOD(ROW(),2)=0</formula>
    </cfRule>
  </conditionalFormatting>
  <conditionalFormatting sqref="B6:C6">
    <cfRule type="expression" dxfId="5" priority="4">
      <formula>MOD(ROW(),2)=0</formula>
    </cfRule>
  </conditionalFormatting>
  <conditionalFormatting sqref="B5:M5 A5:A6 E6:M6 F8:L8 F10:H10 F12:H12 F14:H14 F16:H16 F18:H18 F20:H20 F22:H22 F24:H24 F26:H26 F28:H28 F30:H30 F32:H32 F34:H34 F36:H36 F38:H38 F40:H40">
    <cfRule type="expression" dxfId="4" priority="3">
      <formula>MOD(ROW(),2)=0</formula>
    </cfRule>
  </conditionalFormatting>
  <conditionalFormatting sqref="C6:C8">
    <cfRule type="expression" dxfId="3" priority="33">
      <formula>MOD(ROW(),2)=0</formula>
    </cfRule>
  </conditionalFormatting>
  <conditionalFormatting sqref="C14:C19">
    <cfRule type="expression" dxfId="2" priority="25">
      <formula>MOD(ROW(),2)=0</formula>
    </cfRule>
  </conditionalFormatting>
  <conditionalFormatting sqref="D6:D41">
    <cfRule type="expression" dxfId="1" priority="14">
      <formula>MOD(ROW(),2)=0</formula>
    </cfRule>
  </conditionalFormatting>
  <conditionalFormatting sqref="H7 L7 M8:M40 E8:E41 I9:I41 J10:L10 J12:L12 J14:L14 J16:L16 J18:L18 J20:L20 J22:L22 J24:L24 J26:L26 J28:L28 J30:L30 J32:L32 J34:L34 J36:L36 J38:L38 J40:L40 K41:M41">
    <cfRule type="expression" dxfId="0" priority="34">
      <formula>MOD(ROW(),2)=0</formula>
    </cfRule>
  </conditionalFormatting>
  <pageMargins left="0.7" right="0.7" top="0.75" bottom="0.75" header="0.3" footer="0.3"/>
  <pageSetup scale="59" orientation="landscape" r:id="rId1"/>
  <headerFooter>
    <oddHeader>&amp;R&amp;"Arial,Bold"&amp;10AEY-YUB-2-003(c)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LIFE</vt:lpstr>
      <vt:lpstr>SALVAGE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2023-10-25T03:39:38Z</dcterms:created>
  <dcterms:modified xsi:type="dcterms:W3CDTF">2023-10-25T03:39:42Z</dcterms:modified>
  <cp:category/>
  <cp:contentStatus/>
</cp:coreProperties>
</file>