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30" documentId="13_ncr:1_{F90F336A-B760-4B3C-ABC0-CD776B822FC3}" xr6:coauthVersionLast="47" xr6:coauthVersionMax="47" xr10:uidLastSave="{FF254286-729C-4484-9FFB-66E2ED0F8AC0}"/>
  <bookViews>
    <workbookView xWindow="-110" yWindow="-110" windowWidth="22780" windowHeight="14660" xr2:uid="{0E97FF1F-3F08-48BA-A32E-9DB015BF23E8}"/>
  </bookViews>
  <sheets>
    <sheet name="Sheet1" sheetId="1" r:id="rId1"/>
  </sheets>
  <definedNames>
    <definedName name="_xlnm.Print_Area" localSheetId="0">Sheet1!$A$1:$Q$41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7" i="1"/>
  <c r="Q39" i="1"/>
  <c r="M39" i="1"/>
  <c r="Q18" i="1"/>
  <c r="M18" i="1"/>
</calcChain>
</file>

<file path=xl/sharedStrings.xml><?xml version="1.0" encoding="utf-8"?>
<sst xmlns="http://schemas.openxmlformats.org/spreadsheetml/2006/main" count="38" uniqueCount="34">
  <si>
    <t>ATCO Electric Yukon (AEY)</t>
  </si>
  <si>
    <t>2023 - 2024 General Rate Application (GRA)</t>
  </si>
  <si>
    <t>Line</t>
  </si>
  <si>
    <t>Lead/Lag Study</t>
  </si>
  <si>
    <t>No.</t>
  </si>
  <si>
    <t>Days</t>
  </si>
  <si>
    <t xml:space="preserve">Average lag in revenue collection: </t>
  </si>
  <si>
    <t xml:space="preserve">Less: average lag in payment of operating expense: </t>
  </si>
  <si>
    <t>Net O&amp;M lag days</t>
  </si>
  <si>
    <t>Lead/Lag on Revenues</t>
  </si>
  <si>
    <t>2015 Revenue</t>
  </si>
  <si>
    <t>Lag 
Days</t>
  </si>
  <si>
    <t>Weighted Revenue</t>
  </si>
  <si>
    <t xml:space="preserve">Revenue Type </t>
  </si>
  <si>
    <t>($000)</t>
  </si>
  <si>
    <t xml:space="preserve">Residential </t>
  </si>
  <si>
    <t>Commercial</t>
  </si>
  <si>
    <t xml:space="preserve">Street &amp; Sentinel Lighting </t>
  </si>
  <si>
    <t>Secondary</t>
  </si>
  <si>
    <t xml:space="preserve">Revenues included in Lead/Lag Study </t>
  </si>
  <si>
    <t>Lead/Lag on Operating Expenses</t>
  </si>
  <si>
    <t>2015 Operating Expenses</t>
  </si>
  <si>
    <t>(Lead)/Lag Days</t>
  </si>
  <si>
    <t>Salary and wages</t>
  </si>
  <si>
    <t>Fuel</t>
  </si>
  <si>
    <t>Purchased Power</t>
  </si>
  <si>
    <t>Property taxes</t>
  </si>
  <si>
    <t>Other Operating Expenses</t>
  </si>
  <si>
    <t>Insurance</t>
  </si>
  <si>
    <t>Intercompany</t>
  </si>
  <si>
    <t>IT Services</t>
  </si>
  <si>
    <t xml:space="preserve">Employee travel and expenses </t>
  </si>
  <si>
    <t>Other</t>
  </si>
  <si>
    <t>Operating Expenses included in the Lead Lag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</si>
</sst>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64" fontId="3" fillId="0" borderId="0" xfId="1" applyNumberFormat="1" applyFont="1"/>
    <xf numFmtId="164" fontId="3" fillId="0" borderId="2" xfId="1" applyNumberFormat="1" applyFont="1" applyBorder="1"/>
    <xf numFmtId="0" fontId="3" fillId="0" borderId="3" xfId="0" applyFont="1" applyBorder="1"/>
    <xf numFmtId="164" fontId="3" fillId="0" borderId="0" xfId="1" applyNumberFormat="1" applyFont="1" applyAlignment="1">
      <alignment horizontal="center"/>
    </xf>
    <xf numFmtId="43" fontId="3" fillId="0" borderId="0" xfId="1" applyFont="1"/>
    <xf numFmtId="43" fontId="3" fillId="0" borderId="2" xfId="1" applyFont="1" applyBorder="1"/>
    <xf numFmtId="43" fontId="3" fillId="0" borderId="3" xfId="1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FEB3-3FE7-4D67-9E93-6B8862294195}">
  <sheetPr>
    <pageSetUpPr fitToPage="1"/>
  </sheetPr>
  <dimension ref="A1:Q50"/>
  <sheetViews>
    <sheetView tabSelected="1" view="pageBreakPreview" zoomScale="85" zoomScaleNormal="100" zoomScaleSheetLayoutView="85" workbookViewId="0">
      <selection activeCell="A11" sqref="A11"/>
    </sheetView>
  </sheetViews>
  <sheetFormatPr defaultColWidth="8.7265625" defaultRowHeight="14.25" customHeight="1" x14ac:dyDescent="0.3"/>
  <cols>
    <col min="1" max="1" width="8.7265625" style="2"/>
    <col min="2" max="2" width="1.81640625" style="2" customWidth="1"/>
    <col min="3" max="12" width="8.7265625" style="2"/>
    <col min="13" max="13" width="10.54296875" style="2" bestFit="1" customWidth="1"/>
    <col min="14" max="14" width="2.26953125" style="2" customWidth="1"/>
    <col min="15" max="15" width="11.81640625" style="2" customWidth="1"/>
    <col min="16" max="16" width="2.1796875" style="2" customWidth="1"/>
    <col min="17" max="17" width="12.54296875" style="2" customWidth="1"/>
    <col min="18" max="16384" width="8.7265625" style="2"/>
  </cols>
  <sheetData>
    <row r="1" spans="1:17" ht="14" x14ac:dyDescent="0.3">
      <c r="C1" s="17" t="s">
        <v>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4" x14ac:dyDescent="0.3">
      <c r="C2" s="17" t="s">
        <v>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4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" x14ac:dyDescent="0.3">
      <c r="A4" s="1" t="s">
        <v>2</v>
      </c>
      <c r="C4" s="17" t="s">
        <v>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ht="14" x14ac:dyDescent="0.3">
      <c r="A5" s="15" t="s">
        <v>4</v>
      </c>
      <c r="O5" s="3" t="s">
        <v>5</v>
      </c>
    </row>
    <row r="6" spans="1:17" ht="14" x14ac:dyDescent="0.3">
      <c r="A6" s="14">
        <v>1</v>
      </c>
      <c r="C6" s="2" t="s">
        <v>6</v>
      </c>
      <c r="O6" s="2">
        <v>41.87</v>
      </c>
    </row>
    <row r="7" spans="1:17" ht="14" x14ac:dyDescent="0.3">
      <c r="A7" s="14">
        <f>A6+1</f>
        <v>2</v>
      </c>
      <c r="C7" s="2" t="s">
        <v>7</v>
      </c>
      <c r="O7" s="2">
        <v>37.71</v>
      </c>
    </row>
    <row r="8" spans="1:17" ht="14" x14ac:dyDescent="0.3">
      <c r="A8" s="14">
        <f t="shared" ref="A8:A41" si="0">A7+1</f>
        <v>3</v>
      </c>
      <c r="C8" s="2" t="s">
        <v>8</v>
      </c>
      <c r="O8" s="4">
        <v>4.16</v>
      </c>
    </row>
    <row r="9" spans="1:17" ht="14.25" customHeight="1" x14ac:dyDescent="0.3">
      <c r="A9" s="14">
        <f t="shared" si="0"/>
        <v>4</v>
      </c>
    </row>
    <row r="10" spans="1:17" ht="14" x14ac:dyDescent="0.3">
      <c r="A10" s="14">
        <f t="shared" si="0"/>
        <v>5</v>
      </c>
      <c r="C10" s="17" t="s">
        <v>9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ht="28" x14ac:dyDescent="0.3">
      <c r="A11" s="16">
        <f t="shared" si="0"/>
        <v>6</v>
      </c>
      <c r="M11" s="5" t="s">
        <v>10</v>
      </c>
      <c r="O11" s="5" t="s">
        <v>11</v>
      </c>
      <c r="Q11" s="5" t="s">
        <v>12</v>
      </c>
    </row>
    <row r="12" spans="1:17" ht="14" x14ac:dyDescent="0.3">
      <c r="A12" s="14">
        <f t="shared" si="0"/>
        <v>7</v>
      </c>
      <c r="C12" s="2" t="s">
        <v>13</v>
      </c>
      <c r="M12" s="13" t="s">
        <v>14</v>
      </c>
      <c r="Q12" s="13" t="s">
        <v>14</v>
      </c>
    </row>
    <row r="13" spans="1:17" ht="14.25" customHeight="1" x14ac:dyDescent="0.3">
      <c r="A13" s="14">
        <f t="shared" si="0"/>
        <v>8</v>
      </c>
    </row>
    <row r="14" spans="1:17" ht="14" x14ac:dyDescent="0.3">
      <c r="A14" s="14">
        <f t="shared" si="0"/>
        <v>9</v>
      </c>
      <c r="C14" s="2" t="s">
        <v>15</v>
      </c>
      <c r="M14" s="6">
        <v>22404</v>
      </c>
      <c r="O14" s="2">
        <v>42.83</v>
      </c>
      <c r="Q14" s="6">
        <v>959669</v>
      </c>
    </row>
    <row r="15" spans="1:17" ht="14" x14ac:dyDescent="0.3">
      <c r="A15" s="14">
        <f t="shared" si="0"/>
        <v>10</v>
      </c>
      <c r="C15" s="2" t="s">
        <v>16</v>
      </c>
      <c r="M15" s="6">
        <v>27121</v>
      </c>
      <c r="O15" s="2">
        <v>41.12</v>
      </c>
      <c r="Q15" s="6">
        <v>1115229</v>
      </c>
    </row>
    <row r="16" spans="1:17" ht="14" x14ac:dyDescent="0.3">
      <c r="A16" s="14">
        <f t="shared" si="0"/>
        <v>11</v>
      </c>
      <c r="C16" s="2" t="s">
        <v>17</v>
      </c>
      <c r="M16" s="6">
        <v>1242</v>
      </c>
      <c r="O16" s="2">
        <v>40.840000000000003</v>
      </c>
      <c r="Q16" s="6">
        <v>50724</v>
      </c>
    </row>
    <row r="17" spans="1:17" ht="14" x14ac:dyDescent="0.3">
      <c r="A17" s="14">
        <f t="shared" si="0"/>
        <v>12</v>
      </c>
      <c r="C17" s="2" t="s">
        <v>18</v>
      </c>
      <c r="M17" s="7">
        <v>890</v>
      </c>
      <c r="O17" s="2">
        <v>41.89</v>
      </c>
      <c r="Q17" s="7">
        <v>37284</v>
      </c>
    </row>
    <row r="18" spans="1:17" ht="14" x14ac:dyDescent="0.3">
      <c r="A18" s="14">
        <f t="shared" si="0"/>
        <v>13</v>
      </c>
      <c r="C18" s="2" t="s">
        <v>19</v>
      </c>
      <c r="M18" s="6">
        <f>SUM(M14:M17)</f>
        <v>51657</v>
      </c>
      <c r="O18" s="8">
        <v>41.87</v>
      </c>
      <c r="Q18" s="6">
        <f>SUM(Q14:Q17)</f>
        <v>2162906</v>
      </c>
    </row>
    <row r="19" spans="1:17" ht="14.25" customHeight="1" x14ac:dyDescent="0.3">
      <c r="A19" s="14">
        <f t="shared" si="0"/>
        <v>14</v>
      </c>
    </row>
    <row r="20" spans="1:17" ht="14.25" customHeight="1" x14ac:dyDescent="0.3">
      <c r="A20" s="14">
        <f t="shared" si="0"/>
        <v>15</v>
      </c>
    </row>
    <row r="21" spans="1:17" ht="14" x14ac:dyDescent="0.3">
      <c r="A21" s="14">
        <f t="shared" si="0"/>
        <v>16</v>
      </c>
      <c r="C21" s="17" t="s">
        <v>20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ht="42" x14ac:dyDescent="0.3">
      <c r="A22" s="16">
        <f t="shared" si="0"/>
        <v>17</v>
      </c>
      <c r="M22" s="5" t="s">
        <v>21</v>
      </c>
      <c r="O22" s="5" t="s">
        <v>22</v>
      </c>
      <c r="Q22" s="5" t="s">
        <v>12</v>
      </c>
    </row>
    <row r="23" spans="1:17" ht="14" x14ac:dyDescent="0.3">
      <c r="A23" s="14">
        <f t="shared" si="0"/>
        <v>18</v>
      </c>
      <c r="M23" s="13" t="s">
        <v>14</v>
      </c>
      <c r="Q23" s="13" t="s">
        <v>14</v>
      </c>
    </row>
    <row r="24" spans="1:17" ht="14" x14ac:dyDescent="0.3">
      <c r="A24" s="14">
        <f t="shared" si="0"/>
        <v>19</v>
      </c>
      <c r="M24" s="9"/>
      <c r="N24" s="6"/>
      <c r="O24" s="6"/>
      <c r="P24" s="6"/>
      <c r="Q24" s="9"/>
    </row>
    <row r="25" spans="1:17" ht="14" x14ac:dyDescent="0.3">
      <c r="A25" s="14">
        <f t="shared" si="0"/>
        <v>20</v>
      </c>
      <c r="C25" s="2" t="s">
        <v>23</v>
      </c>
      <c r="M25" s="6">
        <v>5710</v>
      </c>
      <c r="N25" s="6"/>
      <c r="O25" s="10">
        <v>31.6</v>
      </c>
      <c r="P25" s="6"/>
      <c r="Q25" s="6">
        <v>180409</v>
      </c>
    </row>
    <row r="26" spans="1:17" ht="14" x14ac:dyDescent="0.3">
      <c r="A26" s="14">
        <f t="shared" si="0"/>
        <v>21</v>
      </c>
      <c r="M26" s="6"/>
      <c r="N26" s="6"/>
      <c r="O26" s="10"/>
      <c r="P26" s="6"/>
      <c r="Q26" s="6"/>
    </row>
    <row r="27" spans="1:17" ht="14" x14ac:dyDescent="0.3">
      <c r="A27" s="14">
        <f t="shared" si="0"/>
        <v>22</v>
      </c>
      <c r="C27" s="2" t="s">
        <v>24</v>
      </c>
      <c r="M27" s="6">
        <v>6621</v>
      </c>
      <c r="N27" s="6"/>
      <c r="O27" s="10">
        <v>47.94</v>
      </c>
      <c r="P27" s="6"/>
      <c r="Q27" s="6">
        <v>317427</v>
      </c>
    </row>
    <row r="28" spans="1:17" ht="14" x14ac:dyDescent="0.3">
      <c r="A28" s="14">
        <f t="shared" si="0"/>
        <v>23</v>
      </c>
      <c r="M28" s="6"/>
      <c r="N28" s="6"/>
      <c r="O28" s="10"/>
      <c r="P28" s="6"/>
      <c r="Q28" s="6"/>
    </row>
    <row r="29" spans="1:17" ht="14" x14ac:dyDescent="0.3">
      <c r="A29" s="14">
        <f t="shared" si="0"/>
        <v>24</v>
      </c>
      <c r="C29" s="2" t="s">
        <v>25</v>
      </c>
      <c r="M29" s="6">
        <v>30373</v>
      </c>
      <c r="N29" s="6"/>
      <c r="O29" s="10">
        <v>37.68</v>
      </c>
      <c r="P29" s="6"/>
      <c r="Q29" s="6">
        <v>1144397</v>
      </c>
    </row>
    <row r="30" spans="1:17" ht="14" x14ac:dyDescent="0.3">
      <c r="A30" s="14">
        <f t="shared" si="0"/>
        <v>25</v>
      </c>
      <c r="M30" s="6"/>
      <c r="N30" s="6"/>
      <c r="O30" s="10"/>
      <c r="P30" s="6"/>
      <c r="Q30" s="6"/>
    </row>
    <row r="31" spans="1:17" ht="14" x14ac:dyDescent="0.3">
      <c r="A31" s="14">
        <f t="shared" si="0"/>
        <v>26</v>
      </c>
      <c r="C31" s="2" t="s">
        <v>26</v>
      </c>
      <c r="M31" s="6">
        <v>256</v>
      </c>
      <c r="N31" s="6"/>
      <c r="O31" s="10">
        <v>2.9</v>
      </c>
      <c r="P31" s="6"/>
      <c r="Q31" s="6">
        <v>743</v>
      </c>
    </row>
    <row r="32" spans="1:17" ht="14" x14ac:dyDescent="0.3">
      <c r="A32" s="14">
        <f t="shared" si="0"/>
        <v>27</v>
      </c>
      <c r="M32" s="6"/>
      <c r="N32" s="6"/>
      <c r="O32" s="10"/>
      <c r="P32" s="6"/>
      <c r="Q32" s="6"/>
    </row>
    <row r="33" spans="1:17" ht="14" x14ac:dyDescent="0.3">
      <c r="A33" s="14">
        <f t="shared" si="0"/>
        <v>28</v>
      </c>
      <c r="C33" s="2" t="s">
        <v>27</v>
      </c>
      <c r="M33" s="6"/>
      <c r="N33" s="6"/>
      <c r="O33" s="6"/>
      <c r="P33" s="6"/>
      <c r="Q33" s="6"/>
    </row>
    <row r="34" spans="1:17" ht="14" x14ac:dyDescent="0.3">
      <c r="A34" s="14">
        <f t="shared" si="0"/>
        <v>29</v>
      </c>
      <c r="D34" s="2" t="s">
        <v>28</v>
      </c>
      <c r="M34" s="6">
        <v>90</v>
      </c>
      <c r="N34" s="6"/>
      <c r="O34" s="10">
        <v>-135.9</v>
      </c>
      <c r="P34" s="6"/>
      <c r="Q34" s="6">
        <v>-12231</v>
      </c>
    </row>
    <row r="35" spans="1:17" ht="14" x14ac:dyDescent="0.3">
      <c r="A35" s="14">
        <f t="shared" si="0"/>
        <v>30</v>
      </c>
      <c r="D35" s="2" t="s">
        <v>29</v>
      </c>
      <c r="M35" s="6">
        <v>961</v>
      </c>
      <c r="N35" s="6"/>
      <c r="O35" s="10">
        <v>31.86</v>
      </c>
      <c r="P35" s="6"/>
      <c r="Q35" s="6">
        <v>30618.400000000001</v>
      </c>
    </row>
    <row r="36" spans="1:17" ht="14" x14ac:dyDescent="0.3">
      <c r="A36" s="14">
        <f t="shared" si="0"/>
        <v>31</v>
      </c>
      <c r="D36" s="2" t="s">
        <v>30</v>
      </c>
      <c r="M36" s="6">
        <v>481</v>
      </c>
      <c r="N36" s="6"/>
      <c r="O36" s="10">
        <v>41.4</v>
      </c>
      <c r="P36" s="6"/>
      <c r="Q36" s="6">
        <v>19913.400000000001</v>
      </c>
    </row>
    <row r="37" spans="1:17" ht="14" x14ac:dyDescent="0.3">
      <c r="A37" s="14">
        <f t="shared" si="0"/>
        <v>32</v>
      </c>
      <c r="D37" s="2" t="s">
        <v>31</v>
      </c>
      <c r="M37" s="6">
        <v>206</v>
      </c>
      <c r="N37" s="6"/>
      <c r="O37" s="10">
        <v>36.770000000000003</v>
      </c>
      <c r="P37" s="6"/>
      <c r="Q37" s="6">
        <v>7574</v>
      </c>
    </row>
    <row r="38" spans="1:17" ht="14" x14ac:dyDescent="0.3">
      <c r="A38" s="14">
        <f t="shared" si="0"/>
        <v>33</v>
      </c>
      <c r="D38" s="2" t="s">
        <v>32</v>
      </c>
      <c r="M38" s="7">
        <v>4168</v>
      </c>
      <c r="N38" s="6"/>
      <c r="O38" s="11">
        <v>36.93</v>
      </c>
      <c r="P38" s="6"/>
      <c r="Q38" s="7">
        <v>153918</v>
      </c>
    </row>
    <row r="39" spans="1:17" ht="14" x14ac:dyDescent="0.3">
      <c r="A39" s="14">
        <f t="shared" si="0"/>
        <v>34</v>
      </c>
      <c r="M39" s="6">
        <f>SUM(M34:M38)</f>
        <v>5906</v>
      </c>
      <c r="N39" s="6"/>
      <c r="O39" s="10">
        <v>33.83</v>
      </c>
      <c r="P39" s="6"/>
      <c r="Q39" s="6">
        <f>SUM(Q34:Q38)</f>
        <v>199792.8</v>
      </c>
    </row>
    <row r="40" spans="1:17" ht="14" x14ac:dyDescent="0.3">
      <c r="A40" s="14">
        <f t="shared" si="0"/>
        <v>35</v>
      </c>
      <c r="M40" s="6"/>
      <c r="N40" s="6"/>
      <c r="O40" s="6"/>
      <c r="P40" s="6"/>
      <c r="Q40" s="6"/>
    </row>
    <row r="41" spans="1:17" ht="14" x14ac:dyDescent="0.3">
      <c r="A41" s="14">
        <f t="shared" si="0"/>
        <v>36</v>
      </c>
      <c r="C41" s="2" t="s">
        <v>33</v>
      </c>
      <c r="M41" s="6">
        <v>48866</v>
      </c>
      <c r="N41" s="6"/>
      <c r="O41" s="12">
        <v>37.71</v>
      </c>
      <c r="P41" s="6"/>
      <c r="Q41" s="6">
        <v>1842769</v>
      </c>
    </row>
    <row r="42" spans="1:17" ht="14" x14ac:dyDescent="0.3">
      <c r="M42" s="6"/>
      <c r="N42" s="6"/>
      <c r="O42" s="6"/>
      <c r="P42" s="6"/>
      <c r="Q42" s="6"/>
    </row>
    <row r="43" spans="1:17" ht="14" x14ac:dyDescent="0.3">
      <c r="M43" s="6"/>
      <c r="N43" s="6"/>
      <c r="O43" s="6"/>
      <c r="P43" s="6"/>
      <c r="Q43" s="6"/>
    </row>
    <row r="44" spans="1:17" ht="14" x14ac:dyDescent="0.3">
      <c r="M44" s="6"/>
      <c r="N44" s="6"/>
      <c r="O44" s="6"/>
      <c r="P44" s="6"/>
      <c r="Q44" s="6"/>
    </row>
    <row r="45" spans="1:17" ht="14" x14ac:dyDescent="0.3">
      <c r="M45" s="6"/>
      <c r="N45" s="6"/>
      <c r="O45" s="6"/>
      <c r="P45" s="6"/>
      <c r="Q45" s="6"/>
    </row>
    <row r="46" spans="1:17" ht="14" x14ac:dyDescent="0.3">
      <c r="M46" s="6"/>
      <c r="N46" s="6"/>
      <c r="O46" s="6"/>
      <c r="P46" s="6"/>
      <c r="Q46" s="6"/>
    </row>
    <row r="47" spans="1:17" ht="14" x14ac:dyDescent="0.3">
      <c r="M47" s="6"/>
      <c r="N47" s="6"/>
      <c r="O47" s="6"/>
      <c r="P47" s="6"/>
      <c r="Q47" s="6"/>
    </row>
    <row r="48" spans="1:17" ht="14" x14ac:dyDescent="0.3">
      <c r="M48" s="6"/>
      <c r="N48" s="6"/>
      <c r="O48" s="6"/>
      <c r="P48" s="6"/>
      <c r="Q48" s="6"/>
    </row>
    <row r="49" spans="13:17" ht="14" x14ac:dyDescent="0.3">
      <c r="M49" s="6"/>
      <c r="N49" s="6"/>
      <c r="O49" s="6"/>
      <c r="P49" s="6"/>
      <c r="Q49" s="6"/>
    </row>
    <row r="50" spans="13:17" ht="14" x14ac:dyDescent="0.3">
      <c r="M50" s="6"/>
      <c r="N50" s="6"/>
      <c r="O50" s="6"/>
      <c r="P50" s="6"/>
      <c r="Q50" s="6"/>
    </row>
  </sheetData>
  <mergeCells count="5">
    <mergeCell ref="C10:Q10"/>
    <mergeCell ref="C21:Q21"/>
    <mergeCell ref="C1:Q1"/>
    <mergeCell ref="C2:Q2"/>
    <mergeCell ref="C4:Q4"/>
  </mergeCells>
  <printOptions horizontalCentered="1"/>
  <pageMargins left="0.7" right="0.7" top="0.75" bottom="0.75" header="0.3" footer="0.3"/>
  <pageSetup scale="65" orientation="portrait" r:id="rId1"/>
  <headerFooter>
    <oddHeader>&amp;R&amp;"Arial,Bold"&amp;10AEY-UCG-055(1)
Attachment 1
Page 1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2023-09-28T23:05:01Z</dcterms:created>
  <dcterms:modified xsi:type="dcterms:W3CDTF">2023-09-29T01:32:04Z</dcterms:modified>
  <cp:category/>
  <cp:contentStatus/>
</cp:coreProperties>
</file>