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21" documentId="14_{AEBC5587-2518-4D91-AC7D-7C14F4227651}" xr6:coauthVersionLast="47" xr6:coauthVersionMax="47" xr10:uidLastSave="{E78D912C-8B11-48C3-8A6C-EF7684987288}"/>
  <bookViews>
    <workbookView xWindow="-110" yWindow="-110" windowWidth="22780" windowHeight="14660" xr2:uid="{8A11CE6F-3153-4E10-B5C6-3AD6007C3188}"/>
  </bookViews>
  <sheets>
    <sheet name="O&amp;M per Custo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1" l="1"/>
</calcChain>
</file>

<file path=xl/sharedStrings.xml><?xml version="1.0" encoding="utf-8"?>
<sst xmlns="http://schemas.openxmlformats.org/spreadsheetml/2006/main" count="92" uniqueCount="92">
  <si>
    <t>ATCO Electric Yukon</t>
  </si>
  <si>
    <t>2023 - 2024 General Rate Application (GRA)</t>
  </si>
  <si>
    <t>Operations and Maintenance Expenses per Customer</t>
  </si>
  <si>
    <t>($ per Customer)</t>
  </si>
  <si>
    <t>Line</t>
  </si>
  <si>
    <t>Cross</t>
  </si>
  <si>
    <t>Actuals</t>
  </si>
  <si>
    <t>Test Period</t>
  </si>
  <si>
    <t>Approved</t>
  </si>
  <si>
    <t>No.</t>
  </si>
  <si>
    <t xml:space="preserve">   Description</t>
  </si>
  <si>
    <t>Ref.</t>
  </si>
  <si>
    <t>Number of Customers</t>
  </si>
  <si>
    <t>S.2.1  L45</t>
  </si>
  <si>
    <t xml:space="preserve">  Production</t>
  </si>
  <si>
    <t>62600 - Hydro Generation</t>
  </si>
  <si>
    <t>S.5.2 L.5</t>
  </si>
  <si>
    <t>64000 - Supervision and Engineering Diesel</t>
  </si>
  <si>
    <t>S.5.2 L.19</t>
  </si>
  <si>
    <t>64600 - Diesel Generation</t>
  </si>
  <si>
    <t>S.5.2 L.29</t>
  </si>
  <si>
    <t>82600 - Hydro Maintenance</t>
  </si>
  <si>
    <t>S.5.2 L.46</t>
  </si>
  <si>
    <t>84600 - Diesel Maintenance</t>
  </si>
  <si>
    <t xml:space="preserve"> </t>
  </si>
  <si>
    <t>S.5.2 L.59</t>
  </si>
  <si>
    <t xml:space="preserve">  Distribution</t>
  </si>
  <si>
    <t>87000 - Supervision</t>
  </si>
  <si>
    <t>S.5.2 L.76</t>
  </si>
  <si>
    <t>87100 - Brushing</t>
  </si>
  <si>
    <t>S.5.2 L.88</t>
  </si>
  <si>
    <t>87200 - Vehicle Depreciation</t>
  </si>
  <si>
    <t>S.5.2 L.104</t>
  </si>
  <si>
    <t>87300 - Maintenance</t>
  </si>
  <si>
    <t>S.5.2 L.109</t>
  </si>
  <si>
    <t>87310 - Service to Outside Parties</t>
  </si>
  <si>
    <t>S.5.2 L.128</t>
  </si>
  <si>
    <t>87400 - Underground Line Maintenance</t>
  </si>
  <si>
    <t>S.5.2 L.136</t>
  </si>
  <si>
    <t>87500 - Meter and Meter Testing</t>
  </si>
  <si>
    <t>S.5.2 L.153</t>
  </si>
  <si>
    <t>87700 - Transformer Repair and Replacement</t>
  </si>
  <si>
    <t>S.5.2 L.165</t>
  </si>
  <si>
    <t>87800 - Street Light Maintenance</t>
  </si>
  <si>
    <t>S.5.2 L.170</t>
  </si>
  <si>
    <t xml:space="preserve">  General</t>
  </si>
  <si>
    <t>88400 - Communication</t>
  </si>
  <si>
    <t>S.5.2 L.185</t>
  </si>
  <si>
    <t>88800 - Maintenance Company-Owned Houses</t>
  </si>
  <si>
    <t>S.5.2 L.192</t>
  </si>
  <si>
    <t>88900 - Maintenance Warehouse and Office</t>
  </si>
  <si>
    <t>S.5.2 L.201</t>
  </si>
  <si>
    <t xml:space="preserve">  Public Information</t>
  </si>
  <si>
    <t>70100 - Public Information Administration</t>
  </si>
  <si>
    <t>S.5.2 L.219</t>
  </si>
  <si>
    <t>70200 - General Public Information</t>
  </si>
  <si>
    <t>S.5.2 L.226</t>
  </si>
  <si>
    <t>Customer Accounting</t>
  </si>
  <si>
    <t>71000 - Supervision</t>
  </si>
  <si>
    <t>S.5.2 L.245</t>
  </si>
  <si>
    <t>71100 - Customer Applications and Service Orders</t>
  </si>
  <si>
    <t>S.5.2 L.250</t>
  </si>
  <si>
    <t>71200 - Meter Reading</t>
  </si>
  <si>
    <t>S.5.2 L.261</t>
  </si>
  <si>
    <t>71300 - Customer Billing and Accounting</t>
  </si>
  <si>
    <t>S.5.2 L.272</t>
  </si>
  <si>
    <t>71400 - Revenue Collections</t>
  </si>
  <si>
    <t>S.5.2 L.285</t>
  </si>
  <si>
    <t>71500 - Collection of Delinquent Accounts</t>
  </si>
  <si>
    <t>S.5.2 L.292</t>
  </si>
  <si>
    <t>71800 - Provision for Uncollectible Accounts</t>
  </si>
  <si>
    <t>S.5.2 L.298</t>
  </si>
  <si>
    <t xml:space="preserve">  Administration and General</t>
  </si>
  <si>
    <t xml:space="preserve">72100 - Administrative </t>
  </si>
  <si>
    <t>S.5.2 L.312</t>
  </si>
  <si>
    <t>72200 - Administrative Corporate</t>
  </si>
  <si>
    <t>S.5.2 L.340</t>
  </si>
  <si>
    <t>72300 - Insurance</t>
  </si>
  <si>
    <t>S.5.2 L.349</t>
  </si>
  <si>
    <t>72400 - Injuries &amp; Damages</t>
  </si>
  <si>
    <t>S.5.2 L.357</t>
  </si>
  <si>
    <t>72500 - Employee Expenses</t>
  </si>
  <si>
    <t>S.5.2 L.362</t>
  </si>
  <si>
    <t>72600 - Training and Safety</t>
  </si>
  <si>
    <t>S.5.2 L.374</t>
  </si>
  <si>
    <t>72700 - Relocation</t>
  </si>
  <si>
    <t>S.5.2 L.390</t>
  </si>
  <si>
    <t>72800 - Miscellaneous General</t>
  </si>
  <si>
    <t>S.5.2 L.394</t>
  </si>
  <si>
    <t>72900 - Audit/Legal Fees &amp; Special Studies</t>
  </si>
  <si>
    <t>S.5.2 L.401</t>
  </si>
  <si>
    <t xml:space="preserve">Total Operations and Maintenance Expenses per customer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</si>
</sst>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sz val="10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1" fontId="4" fillId="0" borderId="0" xfId="0" applyNumberFormat="1" applyFont="1" applyAlignment="1">
      <alignment horizontal="center"/>
    </xf>
    <xf numFmtId="37" fontId="4" fillId="0" borderId="0" xfId="0" applyNumberFormat="1" applyFont="1"/>
    <xf numFmtId="41" fontId="5" fillId="0" borderId="0" xfId="0" applyNumberFormat="1" applyFont="1"/>
    <xf numFmtId="0" fontId="4" fillId="0" borderId="0" xfId="0" applyFont="1" applyAlignment="1">
      <alignment horizontal="left" indent="2"/>
    </xf>
    <xf numFmtId="41" fontId="4" fillId="0" borderId="0" xfId="1" applyNumberFormat="1" applyFont="1" applyFill="1"/>
    <xf numFmtId="41" fontId="5" fillId="0" borderId="0" xfId="2" applyNumberFormat="1" applyFont="1"/>
    <xf numFmtId="41" fontId="4" fillId="0" borderId="2" xfId="1" applyNumberFormat="1" applyFont="1" applyFill="1" applyBorder="1"/>
    <xf numFmtId="41" fontId="4" fillId="0" borderId="0" xfId="1" applyNumberFormat="1" applyFont="1" applyFill="1" applyBorder="1"/>
    <xf numFmtId="41" fontId="4" fillId="0" borderId="2" xfId="3" applyNumberFormat="1" applyFont="1" applyFill="1" applyBorder="1"/>
    <xf numFmtId="41" fontId="5" fillId="0" borderId="0" xfId="1" applyNumberFormat="1" applyFont="1" applyFill="1"/>
    <xf numFmtId="41" fontId="5" fillId="0" borderId="0" xfId="3" applyNumberFormat="1" applyFont="1" applyFill="1"/>
    <xf numFmtId="41" fontId="4" fillId="0" borderId="2" xfId="0" applyNumberFormat="1" applyFont="1" applyBorder="1"/>
    <xf numFmtId="41" fontId="4" fillId="0" borderId="0" xfId="0" applyNumberFormat="1" applyFont="1"/>
    <xf numFmtId="0" fontId="2" fillId="0" borderId="0" xfId="0" applyFont="1" applyAlignment="1">
      <alignment horizontal="left" indent="1"/>
    </xf>
    <xf numFmtId="41" fontId="4" fillId="0" borderId="0" xfId="1" applyNumberFormat="1" applyFont="1"/>
    <xf numFmtId="0" fontId="7" fillId="0" borderId="0" xfId="0" applyFont="1"/>
    <xf numFmtId="41" fontId="4" fillId="0" borderId="1" xfId="0" applyNumberFormat="1" applyFont="1" applyBorder="1"/>
    <xf numFmtId="41" fontId="4" fillId="0" borderId="3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41" fontId="3" fillId="0" borderId="0" xfId="0" applyNumberFormat="1" applyFont="1"/>
    <xf numFmtId="0" fontId="4" fillId="0" borderId="0" xfId="2" applyFont="1" applyAlignment="1">
      <alignment horizontal="left"/>
    </xf>
    <xf numFmtId="165" fontId="0" fillId="0" borderId="0" xfId="1" applyNumberFormat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omma 2 5" xfId="3" xr:uid="{1BBB7B63-03A1-4993-BABC-592D95EE542C}"/>
    <cellStyle name="Normal" xfId="0" builtinId="0"/>
    <cellStyle name="Normal 2 3" xfId="2" xr:uid="{D43DF274-E16C-4C41-BFC5-5A0A20CAC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2A10-6415-4D28-86F2-739277EBBB41}">
  <sheetPr>
    <pageSetUpPr fitToPage="1"/>
  </sheetPr>
  <dimension ref="A1:S63"/>
  <sheetViews>
    <sheetView tabSelected="1" zoomScale="70" zoomScaleNormal="70" workbookViewId="0">
      <selection activeCell="A5" sqref="A5:S5"/>
    </sheetView>
  </sheetViews>
  <sheetFormatPr defaultRowHeight="14.5"/>
  <cols>
    <col min="1" max="1" width="8.7265625" style="36"/>
    <col min="2" max="2" width="41.81640625" customWidth="1"/>
    <col min="3" max="3" width="14.54296875" customWidth="1"/>
    <col min="4" max="4" width="13.81640625" customWidth="1"/>
    <col min="5" max="5" width="13.54296875" bestFit="1" customWidth="1"/>
    <col min="6" max="11" width="9" bestFit="1" customWidth="1"/>
    <col min="12" max="12" width="2.1796875" customWidth="1"/>
    <col min="13" max="13" width="9" bestFit="1" customWidth="1"/>
    <col min="14" max="14" width="3.1796875" customWidth="1"/>
    <col min="15" max="15" width="9" bestFit="1" customWidth="1"/>
    <col min="16" max="16" width="2.453125" customWidth="1"/>
    <col min="17" max="17" width="9" bestFit="1" customWidth="1"/>
    <col min="18" max="18" width="2.453125" customWidth="1"/>
    <col min="19" max="19" width="9" bestFit="1" customWidth="1"/>
  </cols>
  <sheetData>
    <row r="1" spans="1:19" ht="1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15.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5.5">
      <c r="A3" s="5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ht="15.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ht="15.5">
      <c r="A6" s="5"/>
      <c r="B6" s="1"/>
      <c r="C6" s="1"/>
      <c r="D6" s="1"/>
      <c r="E6" s="1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5.5">
      <c r="A7" s="5" t="s">
        <v>4</v>
      </c>
      <c r="B7" s="5"/>
      <c r="C7" s="5"/>
      <c r="D7" s="5" t="s">
        <v>5</v>
      </c>
      <c r="E7" s="37" t="s">
        <v>6</v>
      </c>
      <c r="F7" s="37"/>
      <c r="G7" s="37"/>
      <c r="H7" s="37"/>
      <c r="I7" s="37"/>
      <c r="J7" s="37"/>
      <c r="K7" s="37"/>
      <c r="L7" s="7"/>
      <c r="M7" s="37" t="s">
        <v>7</v>
      </c>
      <c r="N7" s="37"/>
      <c r="O7" s="37"/>
      <c r="P7" s="7"/>
      <c r="Q7" s="37" t="s">
        <v>8</v>
      </c>
      <c r="R7" s="37"/>
      <c r="S7" s="37"/>
    </row>
    <row r="8" spans="1:19" ht="15.5">
      <c r="A8" s="6" t="s">
        <v>9</v>
      </c>
      <c r="B8" s="8" t="s">
        <v>10</v>
      </c>
      <c r="C8" s="9"/>
      <c r="D8" s="6" t="s">
        <v>11</v>
      </c>
      <c r="E8" s="6">
        <v>2016</v>
      </c>
      <c r="F8" s="6">
        <v>2017</v>
      </c>
      <c r="G8" s="6">
        <v>2018</v>
      </c>
      <c r="H8" s="6">
        <v>2019</v>
      </c>
      <c r="I8" s="6">
        <v>2020</v>
      </c>
      <c r="J8" s="6">
        <v>2021</v>
      </c>
      <c r="K8" s="6">
        <v>2022</v>
      </c>
      <c r="L8" s="5"/>
      <c r="M8" s="10">
        <v>2023</v>
      </c>
      <c r="N8" s="10"/>
      <c r="O8" s="10">
        <v>2024</v>
      </c>
      <c r="P8" s="5"/>
      <c r="Q8" s="6">
        <v>2016</v>
      </c>
      <c r="R8" s="5"/>
      <c r="S8" s="6">
        <v>2017</v>
      </c>
    </row>
    <row r="9" spans="1:19" ht="15.5">
      <c r="A9" s="12"/>
      <c r="B9" s="11"/>
      <c r="C9" s="11"/>
      <c r="D9" s="12"/>
      <c r="E9" s="12"/>
      <c r="F9" s="1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5.5">
      <c r="A10" s="12">
        <v>1</v>
      </c>
      <c r="B10" s="11" t="s">
        <v>12</v>
      </c>
      <c r="C10" s="11"/>
      <c r="D10" s="34" t="s">
        <v>13</v>
      </c>
      <c r="E10" s="13">
        <v>17862.583333333336</v>
      </c>
      <c r="F10" s="13">
        <v>18156.75</v>
      </c>
      <c r="G10" s="13">
        <v>18531.75</v>
      </c>
      <c r="H10" s="13">
        <v>18926.25</v>
      </c>
      <c r="I10" s="13">
        <v>19340.25</v>
      </c>
      <c r="J10" s="13">
        <v>19797.916666666668</v>
      </c>
      <c r="K10" s="13">
        <v>20308.083333333332</v>
      </c>
      <c r="L10" s="4"/>
      <c r="M10" s="13">
        <v>20806.78</v>
      </c>
      <c r="N10" s="13"/>
      <c r="O10" s="13">
        <v>21248.05</v>
      </c>
      <c r="P10" s="4"/>
      <c r="Q10" s="13">
        <v>17853.88</v>
      </c>
      <c r="R10" s="13"/>
      <c r="S10" s="13">
        <v>18082.29</v>
      </c>
    </row>
    <row r="11" spans="1:19" ht="15.5">
      <c r="A11" s="12">
        <v>2</v>
      </c>
      <c r="B11" s="11"/>
      <c r="C11" s="11"/>
      <c r="D11" s="12"/>
      <c r="E11" s="12"/>
      <c r="F11" s="1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5.5">
      <c r="A12" s="12">
        <v>3</v>
      </c>
      <c r="B12" s="7" t="s">
        <v>14</v>
      </c>
      <c r="C12" s="5"/>
      <c r="D12" s="12"/>
      <c r="E12" s="12"/>
      <c r="F12" s="14"/>
      <c r="G12" s="15"/>
      <c r="H12" s="15"/>
      <c r="I12" s="15"/>
      <c r="J12" s="15"/>
      <c r="K12" s="4"/>
      <c r="L12" s="4"/>
      <c r="M12" s="4"/>
      <c r="N12" s="4"/>
      <c r="O12" s="4"/>
      <c r="P12" s="4"/>
      <c r="Q12" s="4"/>
      <c r="R12" s="4"/>
      <c r="S12" s="4"/>
    </row>
    <row r="13" spans="1:19" ht="15.5">
      <c r="A13" s="12">
        <v>4</v>
      </c>
      <c r="B13" s="16" t="s">
        <v>15</v>
      </c>
      <c r="C13" s="5"/>
      <c r="D13" s="11" t="s">
        <v>16</v>
      </c>
      <c r="E13" s="17">
        <v>15.50727545007954</v>
      </c>
      <c r="F13" s="17">
        <v>12.337009652057775</v>
      </c>
      <c r="G13" s="17">
        <v>15.055243028855882</v>
      </c>
      <c r="H13" s="17">
        <v>11.042863747440723</v>
      </c>
      <c r="I13" s="17">
        <v>11.220123835007303</v>
      </c>
      <c r="J13" s="17">
        <v>17.32505524571188</v>
      </c>
      <c r="K13" s="17">
        <v>14.624718400308581</v>
      </c>
      <c r="L13" s="17"/>
      <c r="M13" s="17">
        <v>23.934505963921378</v>
      </c>
      <c r="N13" s="17"/>
      <c r="O13" s="17">
        <v>15.813215800979384</v>
      </c>
      <c r="P13" s="15"/>
      <c r="Q13" s="17">
        <v>15.290793933867596</v>
      </c>
      <c r="R13" s="18"/>
      <c r="S13" s="17">
        <v>14.544617965976654</v>
      </c>
    </row>
    <row r="14" spans="1:19" ht="15.5">
      <c r="A14" s="12">
        <v>5</v>
      </c>
      <c r="B14" s="16" t="s">
        <v>17</v>
      </c>
      <c r="C14" s="12"/>
      <c r="D14" s="11" t="s">
        <v>18</v>
      </c>
      <c r="E14" s="17">
        <v>3.1910278001968728</v>
      </c>
      <c r="F14" s="17">
        <v>3.9654673881614277</v>
      </c>
      <c r="G14" s="17">
        <v>8.3640239049199341</v>
      </c>
      <c r="H14" s="17">
        <v>8.5067036523347195</v>
      </c>
      <c r="I14" s="17">
        <v>9.4621320820568506</v>
      </c>
      <c r="J14" s="17">
        <v>9.7485004735346728</v>
      </c>
      <c r="K14" s="17">
        <v>11.571746882399045</v>
      </c>
      <c r="L14" s="17"/>
      <c r="M14" s="17">
        <v>10.381231502423729</v>
      </c>
      <c r="N14" s="17"/>
      <c r="O14" s="17">
        <v>10.49508072505477</v>
      </c>
      <c r="P14" s="15"/>
      <c r="Q14" s="17">
        <v>3.9207163932993834</v>
      </c>
      <c r="R14" s="18"/>
      <c r="S14" s="17">
        <v>3.9264938235146101</v>
      </c>
    </row>
    <row r="15" spans="1:19" ht="15.5">
      <c r="A15" s="12">
        <v>6</v>
      </c>
      <c r="B15" s="16" t="s">
        <v>19</v>
      </c>
      <c r="C15" s="12"/>
      <c r="D15" s="11" t="s">
        <v>20</v>
      </c>
      <c r="E15" s="17">
        <v>24.856427075217749</v>
      </c>
      <c r="F15" s="17">
        <v>20.102716620540569</v>
      </c>
      <c r="G15" s="17">
        <v>22.771729599201372</v>
      </c>
      <c r="H15" s="17">
        <v>21.081830790568656</v>
      </c>
      <c r="I15" s="17">
        <v>24.456767621928361</v>
      </c>
      <c r="J15" s="17">
        <v>27.023045354098706</v>
      </c>
      <c r="K15" s="17">
        <v>24.128323286704394</v>
      </c>
      <c r="L15" s="17"/>
      <c r="M15" s="17">
        <v>27.202671436906627</v>
      </c>
      <c r="N15" s="17"/>
      <c r="O15" s="17">
        <v>28.473201070215858</v>
      </c>
      <c r="P15" s="15"/>
      <c r="Q15" s="17">
        <v>27.613045455665656</v>
      </c>
      <c r="R15" s="18"/>
      <c r="S15" s="17">
        <v>27.761970414145551</v>
      </c>
    </row>
    <row r="16" spans="1:19" ht="15.5">
      <c r="A16" s="12">
        <v>7</v>
      </c>
      <c r="B16" s="16" t="s">
        <v>21</v>
      </c>
      <c r="C16" s="12"/>
      <c r="D16" s="11" t="s">
        <v>22</v>
      </c>
      <c r="E16" s="17">
        <v>2.9111130808813579</v>
      </c>
      <c r="F16" s="17">
        <v>10.794883445550553</v>
      </c>
      <c r="G16" s="17">
        <v>11.331903355052814</v>
      </c>
      <c r="H16" s="17">
        <v>5.0723201902120074</v>
      </c>
      <c r="I16" s="17">
        <v>6.1529711353265855</v>
      </c>
      <c r="J16" s="17">
        <v>6.4148163737767021</v>
      </c>
      <c r="K16" s="17">
        <v>9.0604316015379762</v>
      </c>
      <c r="L16" s="17"/>
      <c r="M16" s="17">
        <v>11.102150356758711</v>
      </c>
      <c r="N16" s="17"/>
      <c r="O16" s="17">
        <v>11.153964716762244</v>
      </c>
      <c r="P16" s="15"/>
      <c r="Q16" s="17">
        <v>3.6406652223494276</v>
      </c>
      <c r="R16" s="18"/>
      <c r="S16" s="17">
        <v>4.4795211226011746</v>
      </c>
    </row>
    <row r="17" spans="1:19" ht="15.5">
      <c r="A17" s="12">
        <v>8</v>
      </c>
      <c r="B17" s="16" t="s">
        <v>23</v>
      </c>
      <c r="C17" s="12" t="s">
        <v>24</v>
      </c>
      <c r="D17" s="11" t="s">
        <v>25</v>
      </c>
      <c r="E17" s="17">
        <v>72.721844078170847</v>
      </c>
      <c r="F17" s="17">
        <v>80.576094290002345</v>
      </c>
      <c r="G17" s="17">
        <v>65.185425013827626</v>
      </c>
      <c r="H17" s="17">
        <v>65.992999141404141</v>
      </c>
      <c r="I17" s="17">
        <v>46.018019415467741</v>
      </c>
      <c r="J17" s="17">
        <v>69.249710617699677</v>
      </c>
      <c r="K17" s="17">
        <v>93.608046057193974</v>
      </c>
      <c r="L17" s="17"/>
      <c r="M17" s="17">
        <v>89.634244222315999</v>
      </c>
      <c r="N17" s="17"/>
      <c r="O17" s="17">
        <v>79.772026138869222</v>
      </c>
      <c r="P17" s="15"/>
      <c r="Q17" s="17">
        <v>64.243738615919895</v>
      </c>
      <c r="R17" s="18"/>
      <c r="S17" s="17">
        <v>58.786801892901835</v>
      </c>
    </row>
    <row r="18" spans="1:19" ht="15.5">
      <c r="A18" s="12">
        <v>9</v>
      </c>
      <c r="B18" s="11"/>
      <c r="C18" s="12"/>
      <c r="D18" s="11"/>
      <c r="E18" s="19">
        <v>119.18768748454636</v>
      </c>
      <c r="F18" s="19">
        <v>127.77617139631266</v>
      </c>
      <c r="G18" s="19">
        <v>122.70832490185762</v>
      </c>
      <c r="H18" s="19">
        <v>111.69671752196025</v>
      </c>
      <c r="I18" s="19">
        <v>97.310014089786847</v>
      </c>
      <c r="J18" s="19">
        <v>129.76112806482163</v>
      </c>
      <c r="K18" s="19">
        <v>152.99326622814397</v>
      </c>
      <c r="L18" s="20"/>
      <c r="M18" s="19">
        <v>162.25480348232645</v>
      </c>
      <c r="N18" s="20"/>
      <c r="O18" s="19">
        <v>145.70748845188149</v>
      </c>
      <c r="P18" s="15"/>
      <c r="Q18" s="21">
        <v>114.70895962110195</v>
      </c>
      <c r="R18" s="18"/>
      <c r="S18" s="21">
        <v>109.49940521913982</v>
      </c>
    </row>
    <row r="19" spans="1:19" ht="15.5">
      <c r="A19" s="12">
        <v>10</v>
      </c>
      <c r="B19" s="7" t="s">
        <v>26</v>
      </c>
      <c r="C19" s="7"/>
      <c r="D19" s="11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8"/>
      <c r="R19" s="18"/>
      <c r="S19" s="18"/>
    </row>
    <row r="20" spans="1:19" ht="15.5">
      <c r="A20" s="12">
        <v>11</v>
      </c>
      <c r="B20" s="16" t="s">
        <v>27</v>
      </c>
      <c r="C20" s="16"/>
      <c r="D20" s="11" t="s">
        <v>28</v>
      </c>
      <c r="E20" s="17">
        <v>14.555565404406789</v>
      </c>
      <c r="F20" s="17">
        <v>20.708551915954121</v>
      </c>
      <c r="G20" s="17">
        <v>16.404279142552646</v>
      </c>
      <c r="H20" s="17">
        <v>17.594610659797901</v>
      </c>
      <c r="I20" s="17">
        <v>12.202530991067851</v>
      </c>
      <c r="J20" s="17">
        <v>18.941386930443016</v>
      </c>
      <c r="K20" s="17">
        <v>18.908726820600993</v>
      </c>
      <c r="L20" s="17"/>
      <c r="M20" s="17">
        <v>18.936135240532174</v>
      </c>
      <c r="N20" s="17"/>
      <c r="O20" s="17">
        <v>19.085045451229643</v>
      </c>
      <c r="P20" s="17"/>
      <c r="Q20" s="17">
        <v>18.203326111747138</v>
      </c>
      <c r="R20" s="18"/>
      <c r="S20" s="17">
        <v>18.360506329673949</v>
      </c>
    </row>
    <row r="21" spans="1:19" ht="15.5">
      <c r="A21" s="12">
        <v>12</v>
      </c>
      <c r="B21" s="16" t="s">
        <v>29</v>
      </c>
      <c r="C21" s="16"/>
      <c r="D21" s="11" t="s">
        <v>30</v>
      </c>
      <c r="E21" s="17">
        <v>25.752154177027396</v>
      </c>
      <c r="F21" s="17">
        <v>37.506712379693504</v>
      </c>
      <c r="G21" s="17">
        <v>15.001281584308012</v>
      </c>
      <c r="H21" s="17">
        <v>24.199194240803116</v>
      </c>
      <c r="I21" s="17">
        <v>24.09482814337974</v>
      </c>
      <c r="J21" s="17">
        <v>40.155740292539193</v>
      </c>
      <c r="K21" s="17">
        <v>44.662018818450782</v>
      </c>
      <c r="L21" s="17"/>
      <c r="M21" s="17">
        <v>29.125121715133243</v>
      </c>
      <c r="N21" s="17"/>
      <c r="O21" s="17">
        <v>29.22621134645297</v>
      </c>
      <c r="P21" s="17"/>
      <c r="Q21" s="17">
        <v>23.132226720466363</v>
      </c>
      <c r="R21" s="18"/>
      <c r="S21" s="17">
        <v>23.282449291544378</v>
      </c>
    </row>
    <row r="22" spans="1:19" ht="15.5">
      <c r="A22" s="12">
        <v>13</v>
      </c>
      <c r="B22" s="16" t="s">
        <v>31</v>
      </c>
      <c r="C22" s="16"/>
      <c r="D22" s="11" t="s">
        <v>32</v>
      </c>
      <c r="E22" s="17">
        <v>-15.227360730764024</v>
      </c>
      <c r="F22" s="17">
        <v>-17.128616079419501</v>
      </c>
      <c r="G22" s="17">
        <v>-17.645392367153669</v>
      </c>
      <c r="H22" s="17">
        <v>-16.854897298725316</v>
      </c>
      <c r="I22" s="17">
        <v>-17.786740088675174</v>
      </c>
      <c r="J22" s="17">
        <v>-16.971482689676943</v>
      </c>
      <c r="K22" s="17">
        <v>-17.726931394313432</v>
      </c>
      <c r="L22" s="17"/>
      <c r="M22" s="17">
        <v>-16.917562448394225</v>
      </c>
      <c r="N22" s="17"/>
      <c r="O22" s="17">
        <v>-16.989794357599873</v>
      </c>
      <c r="P22" s="17"/>
      <c r="Q22" s="17">
        <v>-11.818159414088141</v>
      </c>
      <c r="R22" s="18"/>
      <c r="S22" s="17">
        <v>-11.890086930361143</v>
      </c>
    </row>
    <row r="23" spans="1:19" ht="15.5">
      <c r="A23" s="12">
        <v>14</v>
      </c>
      <c r="B23" s="16" t="s">
        <v>33</v>
      </c>
      <c r="C23" s="16"/>
      <c r="D23" s="11" t="s">
        <v>34</v>
      </c>
      <c r="E23" s="17">
        <v>111.90990478234296</v>
      </c>
      <c r="F23" s="17">
        <v>104.86458204249108</v>
      </c>
      <c r="G23" s="17">
        <v>113.2111106614324</v>
      </c>
      <c r="H23" s="17">
        <v>119.83356449375867</v>
      </c>
      <c r="I23" s="17">
        <v>119.49173356083814</v>
      </c>
      <c r="J23" s="17">
        <v>116.1738398400505</v>
      </c>
      <c r="K23" s="17">
        <v>146.22256326503816</v>
      </c>
      <c r="L23" s="17"/>
      <c r="M23" s="17">
        <v>136.78233729582377</v>
      </c>
      <c r="N23" s="17"/>
      <c r="O23" s="17">
        <v>137.75381740912695</v>
      </c>
      <c r="P23" s="17"/>
      <c r="Q23" s="17">
        <v>115.43709266557185</v>
      </c>
      <c r="R23" s="18"/>
      <c r="S23" s="17">
        <v>116.19103553808726</v>
      </c>
    </row>
    <row r="24" spans="1:19" ht="15.5">
      <c r="A24" s="12">
        <v>15</v>
      </c>
      <c r="B24" s="16" t="s">
        <v>35</v>
      </c>
      <c r="C24" s="16"/>
      <c r="D24" s="11" t="s">
        <v>36</v>
      </c>
      <c r="E24" s="17">
        <v>4.4562104212249993</v>
      </c>
      <c r="F24" s="17">
        <v>2.9252432291021244</v>
      </c>
      <c r="G24" s="17">
        <v>2.6573189256276391</v>
      </c>
      <c r="H24" s="17">
        <v>4.5097142857142858</v>
      </c>
      <c r="I24" s="17">
        <v>6.1789940667778342</v>
      </c>
      <c r="J24" s="17">
        <v>31.778436114911081</v>
      </c>
      <c r="K24" s="17">
        <v>7.3233966770210568</v>
      </c>
      <c r="L24" s="17"/>
      <c r="M24" s="17">
        <v>0.96122513911330831</v>
      </c>
      <c r="N24" s="17"/>
      <c r="O24" s="17">
        <v>0.94126284529639193</v>
      </c>
      <c r="P24" s="17"/>
      <c r="Q24" s="17">
        <v>6.7212281027989427</v>
      </c>
      <c r="R24" s="18"/>
      <c r="S24" s="17">
        <v>6.7469330488560901</v>
      </c>
    </row>
    <row r="25" spans="1:19" ht="15.5">
      <c r="A25" s="12">
        <v>16</v>
      </c>
      <c r="B25" s="16" t="s">
        <v>37</v>
      </c>
      <c r="C25" s="16"/>
      <c r="D25" s="11" t="s">
        <v>38</v>
      </c>
      <c r="E25" s="17">
        <v>9.6290663444537223</v>
      </c>
      <c r="F25" s="17">
        <v>11.290566869070732</v>
      </c>
      <c r="G25" s="17">
        <v>12.033402134175132</v>
      </c>
      <c r="H25" s="17">
        <v>7.2386236047817185</v>
      </c>
      <c r="I25" s="17">
        <v>5.5842090976073218</v>
      </c>
      <c r="J25" s="17">
        <v>4.4449121330106278</v>
      </c>
      <c r="K25" s="17">
        <v>7.5831873186785232</v>
      </c>
      <c r="L25" s="17"/>
      <c r="M25" s="17">
        <v>7.8339848837734625</v>
      </c>
      <c r="N25" s="17"/>
      <c r="O25" s="17">
        <v>7.8124816159600527</v>
      </c>
      <c r="P25" s="17"/>
      <c r="Q25" s="17">
        <v>8.4015351284986792</v>
      </c>
      <c r="R25" s="18"/>
      <c r="S25" s="17">
        <v>8.4613176760244411</v>
      </c>
    </row>
    <row r="26" spans="1:19" ht="15.5">
      <c r="A26" s="12">
        <v>17</v>
      </c>
      <c r="B26" s="16" t="s">
        <v>39</v>
      </c>
      <c r="C26" s="16"/>
      <c r="D26" s="11" t="s">
        <v>40</v>
      </c>
      <c r="E26" s="17">
        <v>3.4709425195123882</v>
      </c>
      <c r="F26" s="17">
        <v>8.4266181998430341</v>
      </c>
      <c r="G26" s="17">
        <v>4.9104914538562197</v>
      </c>
      <c r="H26" s="17">
        <v>5.0194835215639655</v>
      </c>
      <c r="I26" s="17">
        <v>9.2553095228862095</v>
      </c>
      <c r="J26" s="17">
        <v>5.0005261496369569</v>
      </c>
      <c r="K26" s="17">
        <v>4.4809743246736726</v>
      </c>
      <c r="L26" s="17"/>
      <c r="M26" s="17">
        <v>7.2091885433498124</v>
      </c>
      <c r="N26" s="17"/>
      <c r="O26" s="17">
        <v>4.6121879419523202</v>
      </c>
      <c r="P26" s="17"/>
      <c r="Q26" s="17">
        <v>5.040921077099207</v>
      </c>
      <c r="R26" s="18"/>
      <c r="S26" s="17">
        <v>5.0878511515963964</v>
      </c>
    </row>
    <row r="27" spans="1:19" ht="15.5">
      <c r="A27" s="12">
        <v>18</v>
      </c>
      <c r="B27" s="16" t="s">
        <v>41</v>
      </c>
      <c r="C27" s="16"/>
      <c r="D27" s="11" t="s">
        <v>42</v>
      </c>
      <c r="E27" s="17">
        <v>1.9034200913455031</v>
      </c>
      <c r="F27" s="17">
        <v>1.2667465267737894</v>
      </c>
      <c r="G27" s="17">
        <v>0.32376866728722326</v>
      </c>
      <c r="H27" s="17">
        <v>0.73971336107258434</v>
      </c>
      <c r="I27" s="17">
        <v>0.62046767751192466</v>
      </c>
      <c r="J27" s="17">
        <v>0.4545932863306324</v>
      </c>
      <c r="K27" s="17">
        <v>0.64013918923909607</v>
      </c>
      <c r="L27" s="17"/>
      <c r="M27" s="17">
        <v>0.57673508346798497</v>
      </c>
      <c r="N27" s="17"/>
      <c r="O27" s="17">
        <v>0.56475770717783513</v>
      </c>
      <c r="P27" s="17"/>
      <c r="Q27" s="17">
        <v>2.968542412069533</v>
      </c>
      <c r="R27" s="18"/>
      <c r="S27" s="17">
        <v>2.9863474150674501</v>
      </c>
    </row>
    <row r="28" spans="1:19" ht="15.5">
      <c r="A28" s="12">
        <v>19</v>
      </c>
      <c r="B28" s="16" t="s">
        <v>43</v>
      </c>
      <c r="C28" s="16"/>
      <c r="D28" s="11" t="s">
        <v>44</v>
      </c>
      <c r="E28" s="17">
        <v>9.9089810637692377</v>
      </c>
      <c r="F28" s="17">
        <v>7.3250994809093033</v>
      </c>
      <c r="G28" s="17">
        <v>11.547749133244297</v>
      </c>
      <c r="H28" s="17">
        <v>6.2347269004689254</v>
      </c>
      <c r="I28" s="17">
        <v>8.5831362055816243</v>
      </c>
      <c r="J28" s="17">
        <v>14.698516258023782</v>
      </c>
      <c r="K28" s="17">
        <v>8.5680168405848249</v>
      </c>
      <c r="L28" s="17"/>
      <c r="M28" s="17">
        <v>13.697458232364644</v>
      </c>
      <c r="N28" s="17"/>
      <c r="O28" s="17">
        <v>13.742437541327321</v>
      </c>
      <c r="P28" s="17"/>
      <c r="Q28" s="17">
        <v>13.890538079117816</v>
      </c>
      <c r="R28" s="18"/>
      <c r="S28" s="17">
        <v>14.046893396798746</v>
      </c>
    </row>
    <row r="29" spans="1:19" ht="15.5">
      <c r="A29" s="12">
        <v>20</v>
      </c>
      <c r="B29" s="11"/>
      <c r="C29" s="11"/>
      <c r="D29" s="11"/>
      <c r="E29" s="19">
        <v>166.35888407331896</v>
      </c>
      <c r="F29" s="19">
        <v>177.18550456441821</v>
      </c>
      <c r="G29" s="19">
        <v>158.44400933532992</v>
      </c>
      <c r="H29" s="19">
        <v>168.51473376923585</v>
      </c>
      <c r="I29" s="19">
        <v>168.2244691769755</v>
      </c>
      <c r="J29" s="19">
        <v>214.67646831526883</v>
      </c>
      <c r="K29" s="19">
        <v>220.66209185997369</v>
      </c>
      <c r="L29" s="20"/>
      <c r="M29" s="19">
        <v>198.20462368516419</v>
      </c>
      <c r="N29" s="20"/>
      <c r="O29" s="19">
        <v>196.74840750092363</v>
      </c>
      <c r="P29" s="15"/>
      <c r="Q29" s="21">
        <v>181.97725088328139</v>
      </c>
      <c r="R29" s="18"/>
      <c r="S29" s="21">
        <v>183.27324691728757</v>
      </c>
    </row>
    <row r="30" spans="1:19" ht="15.5">
      <c r="A30" s="12">
        <v>21</v>
      </c>
      <c r="B30" s="7" t="s">
        <v>45</v>
      </c>
      <c r="C30" s="7"/>
      <c r="D30" s="1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15"/>
      <c r="Q30" s="23"/>
      <c r="R30" s="18"/>
      <c r="S30" s="23"/>
    </row>
    <row r="31" spans="1:19" ht="15.5">
      <c r="A31" s="12">
        <v>22</v>
      </c>
      <c r="B31" s="16" t="s">
        <v>46</v>
      </c>
      <c r="C31" s="16"/>
      <c r="D31" s="11" t="s">
        <v>47</v>
      </c>
      <c r="E31" s="17">
        <v>0.67179532635723638</v>
      </c>
      <c r="F31" s="17">
        <v>1.4870502705605353</v>
      </c>
      <c r="G31" s="17">
        <v>2.2124192264626923</v>
      </c>
      <c r="H31" s="17">
        <v>1.9021200713295028</v>
      </c>
      <c r="I31" s="17">
        <v>2.0165199519137551</v>
      </c>
      <c r="J31" s="17">
        <v>2.424497527096706</v>
      </c>
      <c r="K31" s="17">
        <v>2.90524708962359</v>
      </c>
      <c r="L31" s="17"/>
      <c r="M31" s="17">
        <v>6.2479634042365042</v>
      </c>
      <c r="N31" s="17"/>
      <c r="O31" s="17">
        <v>6.3205800061652715</v>
      </c>
      <c r="P31" s="15"/>
      <c r="Q31" s="17">
        <v>1.4002558547497799</v>
      </c>
      <c r="R31" s="18"/>
      <c r="S31" s="17">
        <v>1.3825682477164121</v>
      </c>
    </row>
    <row r="32" spans="1:19" ht="15.5">
      <c r="A32" s="12">
        <v>23</v>
      </c>
      <c r="B32" s="16" t="s">
        <v>48</v>
      </c>
      <c r="C32" s="16"/>
      <c r="D32" s="11" t="s">
        <v>49</v>
      </c>
      <c r="E32" s="17">
        <v>3.8628231265541095</v>
      </c>
      <c r="F32" s="17">
        <v>5.9482010822421412</v>
      </c>
      <c r="G32" s="17">
        <v>-1.5648818918882459</v>
      </c>
      <c r="H32" s="17">
        <v>1.426590053497127</v>
      </c>
      <c r="I32" s="17">
        <v>1.8096973927431135</v>
      </c>
      <c r="J32" s="17">
        <v>1.7173524150268336</v>
      </c>
      <c r="K32" s="17">
        <v>1.0340709980016167</v>
      </c>
      <c r="L32" s="17"/>
      <c r="M32" s="17">
        <v>2.3069403338719399</v>
      </c>
      <c r="N32" s="17"/>
      <c r="O32" s="17">
        <v>2.3060939709761601</v>
      </c>
      <c r="P32" s="15"/>
      <c r="Q32" s="17">
        <v>3.0245526462595245</v>
      </c>
      <c r="R32" s="18"/>
      <c r="S32" s="17">
        <v>2.8757419552501369</v>
      </c>
    </row>
    <row r="33" spans="1:19" ht="15.5">
      <c r="A33" s="12">
        <v>24</v>
      </c>
      <c r="B33" s="16" t="s">
        <v>50</v>
      </c>
      <c r="C33" s="16"/>
      <c r="D33" s="11" t="s">
        <v>51</v>
      </c>
      <c r="E33" s="17">
        <v>7.6136803653820122</v>
      </c>
      <c r="F33" s="17">
        <v>9.2527572390433317</v>
      </c>
      <c r="G33" s="17">
        <v>10.522481686834757</v>
      </c>
      <c r="H33" s="17">
        <v>10.144640380424015</v>
      </c>
      <c r="I33" s="17">
        <v>10.7030674370807</v>
      </c>
      <c r="J33" s="17">
        <v>17.527096706303272</v>
      </c>
      <c r="K33" s="17">
        <v>21.666249481938639</v>
      </c>
      <c r="L33" s="17"/>
      <c r="M33" s="17">
        <v>9.7083739050444144</v>
      </c>
      <c r="N33" s="17"/>
      <c r="O33" s="17">
        <v>9.6950073065528368</v>
      </c>
      <c r="P33" s="15"/>
      <c r="Q33" s="17">
        <v>8.6255760652586435</v>
      </c>
      <c r="R33" s="18"/>
      <c r="S33" s="17">
        <v>8.7378313255677238</v>
      </c>
    </row>
    <row r="34" spans="1:19" ht="15.5">
      <c r="A34" s="12">
        <v>25</v>
      </c>
      <c r="B34" s="11"/>
      <c r="C34" s="11"/>
      <c r="D34" s="11"/>
      <c r="E34" s="19">
        <v>12.148298818293359</v>
      </c>
      <c r="F34" s="19">
        <v>16.688008591846007</v>
      </c>
      <c r="G34" s="19">
        <v>11.170019021409203</v>
      </c>
      <c r="H34" s="19">
        <v>13.473350505250645</v>
      </c>
      <c r="I34" s="19">
        <v>14.529284781737568</v>
      </c>
      <c r="J34" s="19">
        <v>21.668946648426811</v>
      </c>
      <c r="K34" s="19">
        <v>25.605567569563846</v>
      </c>
      <c r="L34" s="20"/>
      <c r="M34" s="19">
        <v>18.263277643152858</v>
      </c>
      <c r="N34" s="20"/>
      <c r="O34" s="19">
        <v>18.321681283694268</v>
      </c>
      <c r="P34" s="15"/>
      <c r="Q34" s="21">
        <v>13.050384566267947</v>
      </c>
      <c r="R34" s="18"/>
      <c r="S34" s="21">
        <f>SUM(S31:S33)</f>
        <v>12.996141528534274</v>
      </c>
    </row>
    <row r="35" spans="1:19" ht="15.5">
      <c r="A35" s="12">
        <v>26</v>
      </c>
      <c r="B35" s="7" t="s">
        <v>52</v>
      </c>
      <c r="C35" s="7"/>
      <c r="D35" s="1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15"/>
      <c r="Q35" s="23"/>
      <c r="R35" s="18"/>
      <c r="S35" s="23"/>
    </row>
    <row r="36" spans="1:19" ht="15.5">
      <c r="A36" s="12">
        <v>27</v>
      </c>
      <c r="B36" s="16" t="s">
        <v>53</v>
      </c>
      <c r="C36" s="16"/>
      <c r="D36" s="11" t="s">
        <v>54</v>
      </c>
      <c r="E36" s="17">
        <v>1.1756418211251638</v>
      </c>
      <c r="F36" s="17">
        <v>1.7624299502939678</v>
      </c>
      <c r="G36" s="17">
        <v>1.1331903355052815</v>
      </c>
      <c r="H36" s="17">
        <v>1.2680800475530019</v>
      </c>
      <c r="I36" s="17">
        <v>1.6028748335724718</v>
      </c>
      <c r="J36" s="17">
        <v>3.8387877512364512</v>
      </c>
      <c r="K36" s="17">
        <v>7.4354628903925777</v>
      </c>
      <c r="L36" s="17"/>
      <c r="M36" s="17">
        <v>1.4418377086699625</v>
      </c>
      <c r="N36" s="17"/>
      <c r="O36" s="17">
        <v>1.5060205524742272</v>
      </c>
      <c r="P36" s="17"/>
      <c r="Q36" s="17">
        <v>0.78414327865987665</v>
      </c>
      <c r="R36" s="18"/>
      <c r="S36" s="17">
        <v>0.82954094862984717</v>
      </c>
    </row>
    <row r="37" spans="1:19" ht="15.5">
      <c r="A37" s="12">
        <v>28</v>
      </c>
      <c r="B37" s="16" t="s">
        <v>55</v>
      </c>
      <c r="C37" s="16"/>
      <c r="D37" s="11" t="s">
        <v>56</v>
      </c>
      <c r="E37" s="17">
        <v>4.086754902006521</v>
      </c>
      <c r="F37" s="17">
        <v>8.7570738155231531</v>
      </c>
      <c r="G37" s="17">
        <v>1.9965734482712103</v>
      </c>
      <c r="H37" s="17">
        <v>2.6418334324020871</v>
      </c>
      <c r="I37" s="17">
        <v>2.7403989090110006</v>
      </c>
      <c r="J37" s="17">
        <v>4.0408292118278437</v>
      </c>
      <c r="K37" s="17">
        <v>4.8256646573408783</v>
      </c>
      <c r="L37" s="17"/>
      <c r="M37" s="17">
        <v>7.1611272863941471</v>
      </c>
      <c r="N37" s="17"/>
      <c r="O37" s="17">
        <v>7.2477239087822181</v>
      </c>
      <c r="P37" s="17"/>
      <c r="Q37" s="17">
        <v>6.7212281027989427</v>
      </c>
      <c r="R37" s="18"/>
      <c r="S37" s="17">
        <v>7.6317767273945938</v>
      </c>
    </row>
    <row r="38" spans="1:19" ht="15.5">
      <c r="A38" s="12">
        <v>29</v>
      </c>
      <c r="B38" s="11"/>
      <c r="C38" s="11"/>
      <c r="D38" s="11"/>
      <c r="E38" s="24">
        <v>5.2623967231316851</v>
      </c>
      <c r="F38" s="24">
        <v>10.51950376581712</v>
      </c>
      <c r="G38" s="24">
        <v>3.1297637837764918</v>
      </c>
      <c r="H38" s="24">
        <v>3.909913479955089</v>
      </c>
      <c r="I38" s="24">
        <v>4.343273742583472</v>
      </c>
      <c r="J38" s="24">
        <v>7.8796169630642954</v>
      </c>
      <c r="K38" s="24">
        <v>12.261127547733455</v>
      </c>
      <c r="L38" s="25"/>
      <c r="M38" s="24">
        <v>8.6029649950641094</v>
      </c>
      <c r="N38" s="25"/>
      <c r="O38" s="24">
        <v>8.7537444612564457</v>
      </c>
      <c r="P38" s="15"/>
      <c r="Q38" s="21">
        <v>7.5053713814588194</v>
      </c>
      <c r="R38" s="18"/>
      <c r="S38" s="21">
        <v>8.4613176760244411</v>
      </c>
    </row>
    <row r="39" spans="1:19" ht="15.5">
      <c r="A39" s="12">
        <v>30</v>
      </c>
      <c r="B39" s="26" t="s">
        <v>57</v>
      </c>
      <c r="C39" s="7"/>
      <c r="D39" s="11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8"/>
      <c r="R39" s="18"/>
      <c r="S39" s="18"/>
    </row>
    <row r="40" spans="1:19" ht="15.5">
      <c r="A40" s="12">
        <v>31</v>
      </c>
      <c r="B40" s="16" t="s">
        <v>58</v>
      </c>
      <c r="C40" s="16"/>
      <c r="D40" s="11" t="s">
        <v>59</v>
      </c>
      <c r="E40" s="17">
        <v>2.4072665861134306</v>
      </c>
      <c r="F40" s="17">
        <v>2.2030374378674598</v>
      </c>
      <c r="G40" s="17">
        <v>2.0505348928190807</v>
      </c>
      <c r="H40" s="17">
        <v>1.8492834026814609</v>
      </c>
      <c r="I40" s="17">
        <v>1.1375240754385285</v>
      </c>
      <c r="J40" s="17">
        <v>1.8183731453225296</v>
      </c>
      <c r="K40" s="17">
        <v>2.3635908525751241</v>
      </c>
      <c r="L40" s="17"/>
      <c r="M40" s="17">
        <v>2.3550015908276052</v>
      </c>
      <c r="N40" s="17"/>
      <c r="O40" s="17">
        <v>2.3531571132409796</v>
      </c>
      <c r="P40" s="15"/>
      <c r="Q40" s="17">
        <v>2.5204605385496035</v>
      </c>
      <c r="R40" s="18"/>
      <c r="S40" s="17">
        <v>2.5439255757981982</v>
      </c>
    </row>
    <row r="41" spans="1:19" ht="15.5">
      <c r="A41" s="12">
        <v>32</v>
      </c>
      <c r="B41" s="16" t="s">
        <v>60</v>
      </c>
      <c r="C41" s="16"/>
      <c r="D41" s="11" t="s">
        <v>61</v>
      </c>
      <c r="E41" s="17">
        <v>28.663267257908753</v>
      </c>
      <c r="F41" s="17">
        <v>22.801437481928208</v>
      </c>
      <c r="G41" s="17">
        <v>22.771729599201372</v>
      </c>
      <c r="H41" s="17">
        <v>23.248134205138367</v>
      </c>
      <c r="I41" s="17">
        <v>21.768074352710023</v>
      </c>
      <c r="J41" s="17">
        <v>17.981689992633903</v>
      </c>
      <c r="K41" s="17">
        <v>21.026110292699542</v>
      </c>
      <c r="L41" s="17"/>
      <c r="M41" s="17">
        <v>21.627565630049435</v>
      </c>
      <c r="N41" s="17"/>
      <c r="O41" s="17">
        <v>21.790234868611474</v>
      </c>
      <c r="P41" s="15"/>
      <c r="Q41" s="17">
        <v>27.389004518905693</v>
      </c>
      <c r="R41" s="18"/>
      <c r="S41" s="17">
        <v>27.65136495432824</v>
      </c>
    </row>
    <row r="42" spans="1:19" ht="15.5">
      <c r="A42" s="12">
        <v>33</v>
      </c>
      <c r="B42" s="16" t="s">
        <v>62</v>
      </c>
      <c r="C42" s="16"/>
      <c r="D42" s="11" t="s">
        <v>63</v>
      </c>
      <c r="E42" s="17">
        <v>36.724811174195587</v>
      </c>
      <c r="F42" s="17">
        <v>38.82853484241398</v>
      </c>
      <c r="G42" s="17">
        <v>40.579006299998653</v>
      </c>
      <c r="H42" s="17">
        <v>38.940624793606766</v>
      </c>
      <c r="I42" s="17">
        <v>35.521774537557683</v>
      </c>
      <c r="J42" s="17">
        <v>34.65011049142376</v>
      </c>
      <c r="K42" s="17">
        <v>36.241726406151905</v>
      </c>
      <c r="L42" s="17"/>
      <c r="M42" s="17">
        <v>37.728086710197353</v>
      </c>
      <c r="N42" s="17"/>
      <c r="O42" s="17">
        <v>37.603450669590856</v>
      </c>
      <c r="P42" s="15"/>
      <c r="Q42" s="17">
        <v>34.950386134554506</v>
      </c>
      <c r="R42" s="18"/>
      <c r="S42" s="17">
        <v>35.283141681722832</v>
      </c>
    </row>
    <row r="43" spans="1:19" ht="15.5">
      <c r="A43" s="12">
        <v>34</v>
      </c>
      <c r="B43" s="16" t="s">
        <v>64</v>
      </c>
      <c r="C43" s="16"/>
      <c r="D43" s="11" t="s">
        <v>65</v>
      </c>
      <c r="E43" s="17">
        <v>24.800444131354645</v>
      </c>
      <c r="F43" s="17">
        <v>24.563867432222175</v>
      </c>
      <c r="G43" s="17">
        <v>22.124192264626924</v>
      </c>
      <c r="H43" s="17">
        <v>27.580741034277789</v>
      </c>
      <c r="I43" s="17">
        <v>27.97275112782927</v>
      </c>
      <c r="J43" s="17">
        <v>28.538356308534144</v>
      </c>
      <c r="K43" s="17">
        <v>28.56005613528275</v>
      </c>
      <c r="L43" s="17"/>
      <c r="M43" s="17">
        <v>37.728086710197353</v>
      </c>
      <c r="N43" s="17"/>
      <c r="O43" s="17">
        <v>52.004772202625652</v>
      </c>
      <c r="P43" s="15"/>
      <c r="Q43" s="17">
        <v>34.502304261034574</v>
      </c>
      <c r="R43" s="18"/>
      <c r="S43" s="17">
        <v>34.730114382636266</v>
      </c>
    </row>
    <row r="44" spans="1:19" ht="15.5">
      <c r="A44" s="12">
        <v>35</v>
      </c>
      <c r="B44" s="16" t="s">
        <v>66</v>
      </c>
      <c r="C44" s="16"/>
      <c r="D44" s="11" t="s">
        <v>67</v>
      </c>
      <c r="E44" s="17">
        <v>9.8529981199061343</v>
      </c>
      <c r="F44" s="17">
        <v>9.4179850468833912</v>
      </c>
      <c r="G44" s="17">
        <v>9.9289057968081806</v>
      </c>
      <c r="H44" s="17">
        <v>10.62017039825639</v>
      </c>
      <c r="I44" s="17">
        <v>10.961595636044002</v>
      </c>
      <c r="J44" s="17">
        <v>10.758707776491633</v>
      </c>
      <c r="K44" s="17">
        <v>11.276298025827154</v>
      </c>
      <c r="L44" s="17"/>
      <c r="M44" s="17">
        <v>11.150211613714376</v>
      </c>
      <c r="N44" s="17"/>
      <c r="O44" s="17">
        <v>11.342217285821523</v>
      </c>
      <c r="P44" s="15"/>
      <c r="Q44" s="17">
        <v>9.6897705148684761</v>
      </c>
      <c r="R44" s="18"/>
      <c r="S44" s="17">
        <v>9.7332804639235402</v>
      </c>
    </row>
    <row r="45" spans="1:19" ht="15.5">
      <c r="A45" s="12">
        <v>36</v>
      </c>
      <c r="B45" s="16" t="s">
        <v>68</v>
      </c>
      <c r="C45" s="16"/>
      <c r="D45" s="11" t="s">
        <v>69</v>
      </c>
      <c r="E45" s="17">
        <v>7.5017144776558062</v>
      </c>
      <c r="F45" s="17">
        <v>6.003277018188828</v>
      </c>
      <c r="G45" s="17">
        <v>7.6625251257976172</v>
      </c>
      <c r="H45" s="17">
        <v>4.6496268410276729</v>
      </c>
      <c r="I45" s="17">
        <v>5.9461485761559443</v>
      </c>
      <c r="J45" s="17">
        <v>5.707671261706829</v>
      </c>
      <c r="K45" s="17">
        <v>4.8256646573408783</v>
      </c>
      <c r="L45" s="17"/>
      <c r="M45" s="17">
        <v>5.0944932373005338</v>
      </c>
      <c r="N45" s="17"/>
      <c r="O45" s="17">
        <v>4.9886930800708775</v>
      </c>
      <c r="P45" s="15"/>
      <c r="Q45" s="17">
        <v>7.2253202105088636</v>
      </c>
      <c r="R45" s="18"/>
      <c r="S45" s="17">
        <v>7.2999603479426556</v>
      </c>
    </row>
    <row r="46" spans="1:19" ht="15.5">
      <c r="A46" s="12">
        <v>37</v>
      </c>
      <c r="B46" s="16" t="s">
        <v>70</v>
      </c>
      <c r="C46" s="16"/>
      <c r="D46" s="11" t="s">
        <v>71</v>
      </c>
      <c r="E46" s="17">
        <v>2.9670960247444609</v>
      </c>
      <c r="F46" s="17">
        <v>3.6900877084279951</v>
      </c>
      <c r="G46" s="17">
        <v>6.0436817893615009</v>
      </c>
      <c r="H46" s="17">
        <v>-1.6907733967373357</v>
      </c>
      <c r="I46" s="17">
        <v>9.2036038830935478</v>
      </c>
      <c r="J46" s="17">
        <v>-0.25255182573924023</v>
      </c>
      <c r="K46" s="17">
        <v>2.4620738047657542</v>
      </c>
      <c r="L46" s="17"/>
      <c r="M46" s="17">
        <v>3.7487780425419026</v>
      </c>
      <c r="N46" s="17"/>
      <c r="O46" s="17">
        <v>3.6709250966559286</v>
      </c>
      <c r="P46" s="15"/>
      <c r="Q46" s="17">
        <v>4.8168801403392427</v>
      </c>
      <c r="R46" s="18"/>
      <c r="S46" s="17">
        <v>4.8666402319617701</v>
      </c>
    </row>
    <row r="47" spans="1:19" ht="15.5">
      <c r="A47" s="12">
        <v>38</v>
      </c>
      <c r="B47" s="11"/>
      <c r="C47" s="11"/>
      <c r="D47" s="11"/>
      <c r="E47" s="24">
        <v>112.91759777187883</v>
      </c>
      <c r="F47" s="24">
        <v>107.50822696793203</v>
      </c>
      <c r="G47" s="24">
        <v>111.16057576861333</v>
      </c>
      <c r="H47" s="24">
        <v>105.1978072782511</v>
      </c>
      <c r="I47" s="24">
        <v>112.511472188829</v>
      </c>
      <c r="J47" s="24">
        <v>99.202357150373558</v>
      </c>
      <c r="K47" s="24">
        <v>106.75552017464311</v>
      </c>
      <c r="L47" s="25"/>
      <c r="M47" s="24">
        <v>119.43222353482857</v>
      </c>
      <c r="N47" s="25"/>
      <c r="O47" s="24">
        <v>133.75345031661729</v>
      </c>
      <c r="P47" s="15"/>
      <c r="Q47" s="24">
        <v>121.09412631876096</v>
      </c>
      <c r="R47" s="18"/>
      <c r="S47" s="24">
        <v>122.1084276383135</v>
      </c>
    </row>
    <row r="48" spans="1:19" ht="15.5">
      <c r="A48" s="12">
        <v>39</v>
      </c>
      <c r="B48" s="7" t="s">
        <v>72</v>
      </c>
      <c r="C48" s="7"/>
      <c r="D48" s="11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8"/>
      <c r="R48" s="18"/>
      <c r="S48" s="18"/>
    </row>
    <row r="49" spans="1:19" ht="15.5">
      <c r="A49" s="12">
        <v>40</v>
      </c>
      <c r="B49" s="16" t="s">
        <v>73</v>
      </c>
      <c r="C49" s="16"/>
      <c r="D49" s="11" t="s">
        <v>74</v>
      </c>
      <c r="E49" s="17">
        <v>114.72304771146389</v>
      </c>
      <c r="F49" s="17">
        <v>131.92669392925492</v>
      </c>
      <c r="G49" s="17">
        <v>118.44537078257585</v>
      </c>
      <c r="H49" s="17">
        <v>115.87081434515554</v>
      </c>
      <c r="I49" s="17">
        <v>136.86482853117204</v>
      </c>
      <c r="J49" s="17">
        <v>140.26728401557403</v>
      </c>
      <c r="K49" s="17">
        <v>125.12259075819564</v>
      </c>
      <c r="L49" s="27"/>
      <c r="M49" s="17">
        <v>136.34978598322277</v>
      </c>
      <c r="N49" s="27"/>
      <c r="O49" s="17">
        <v>139.68340624198456</v>
      </c>
      <c r="P49" s="15"/>
      <c r="Q49" s="17">
        <v>115.88517453909178</v>
      </c>
      <c r="R49" s="18"/>
      <c r="S49" s="17">
        <v>116.5228519175392</v>
      </c>
    </row>
    <row r="50" spans="1:19" ht="15.5">
      <c r="A50" s="12">
        <v>41</v>
      </c>
      <c r="B50" s="16" t="s">
        <v>75</v>
      </c>
      <c r="C50" s="16"/>
      <c r="D50" s="11" t="s">
        <v>76</v>
      </c>
      <c r="E50" s="17">
        <v>20.041893902990886</v>
      </c>
      <c r="F50" s="17">
        <v>14.650198961818607</v>
      </c>
      <c r="G50" s="17">
        <v>10.144751574999663</v>
      </c>
      <c r="H50" s="17">
        <v>11.941087114457433</v>
      </c>
      <c r="I50" s="17">
        <v>12.822998668579775</v>
      </c>
      <c r="J50" s="17">
        <v>5.2530779753761969</v>
      </c>
      <c r="K50" s="17">
        <v>5.3180794182940296</v>
      </c>
      <c r="L50" s="17"/>
      <c r="M50" s="17">
        <v>5.3828607790345266</v>
      </c>
      <c r="N50" s="17"/>
      <c r="O50" s="17">
        <v>5.6946402140431713</v>
      </c>
      <c r="P50" s="15"/>
      <c r="Q50" s="17">
        <v>8.0094634891687413</v>
      </c>
      <c r="R50" s="18"/>
      <c r="S50" s="17">
        <v>8.0188958367551901</v>
      </c>
    </row>
    <row r="51" spans="1:19" ht="15.5">
      <c r="A51" s="12">
        <v>42</v>
      </c>
      <c r="B51" s="16" t="s">
        <v>77</v>
      </c>
      <c r="C51" s="16"/>
      <c r="D51" s="11" t="s">
        <v>78</v>
      </c>
      <c r="E51" s="17">
        <v>5.2064137792685825</v>
      </c>
      <c r="F51" s="17">
        <v>4.8466823633084113</v>
      </c>
      <c r="G51" s="17">
        <v>4.8025685647604783</v>
      </c>
      <c r="H51" s="17">
        <v>5.1779935275080904</v>
      </c>
      <c r="I51" s="17">
        <v>6.0495598557412649</v>
      </c>
      <c r="J51" s="17">
        <v>6.6673681995159422</v>
      </c>
      <c r="K51" s="17">
        <v>7.5831873186785232</v>
      </c>
      <c r="L51" s="17"/>
      <c r="M51" s="17">
        <v>7.5936785989951359</v>
      </c>
      <c r="N51" s="17"/>
      <c r="O51" s="17">
        <v>7.7654184736952336</v>
      </c>
      <c r="P51" s="15"/>
      <c r="Q51" s="17">
        <v>5.6010234189991195</v>
      </c>
      <c r="R51" s="18"/>
      <c r="S51" s="17">
        <v>5.640878450682961</v>
      </c>
    </row>
    <row r="52" spans="1:19" ht="15.5">
      <c r="A52" s="12">
        <v>43</v>
      </c>
      <c r="B52" s="16" t="s">
        <v>79</v>
      </c>
      <c r="C52" s="16"/>
      <c r="D52" s="11" t="s">
        <v>80</v>
      </c>
      <c r="E52" s="17">
        <v>6.2700897126675397</v>
      </c>
      <c r="F52" s="17">
        <v>6.1685048260288875</v>
      </c>
      <c r="G52" s="17">
        <v>6.0436817893615009</v>
      </c>
      <c r="H52" s="17">
        <v>5.9177068885806747</v>
      </c>
      <c r="I52" s="17">
        <v>5.7910316567779629</v>
      </c>
      <c r="J52" s="17">
        <v>5.657160896558981</v>
      </c>
      <c r="K52" s="17">
        <v>5.5150453226752898</v>
      </c>
      <c r="L52" s="17"/>
      <c r="M52" s="17">
        <v>-13.40909069063065</v>
      </c>
      <c r="N52" s="17"/>
      <c r="O52" s="17">
        <v>-13.130616691884667</v>
      </c>
      <c r="P52" s="15"/>
      <c r="Q52" s="17">
        <v>6.2731462292790132</v>
      </c>
      <c r="R52" s="18"/>
      <c r="S52" s="17">
        <v>6.1939057497695256</v>
      </c>
    </row>
    <row r="53" spans="1:19" ht="15.5">
      <c r="A53" s="12">
        <v>44</v>
      </c>
      <c r="B53" s="16" t="s">
        <v>81</v>
      </c>
      <c r="C53" s="16"/>
      <c r="D53" s="11" t="s">
        <v>82</v>
      </c>
      <c r="E53" s="17">
        <v>21.553433387294668</v>
      </c>
      <c r="F53" s="17">
        <v>20.323020364327316</v>
      </c>
      <c r="G53" s="17">
        <v>15.594857474334589</v>
      </c>
      <c r="H53" s="17">
        <v>6.3932369064130503</v>
      </c>
      <c r="I53" s="17">
        <v>7.7558459688990578</v>
      </c>
      <c r="J53" s="17">
        <v>8.0311480585078385</v>
      </c>
      <c r="K53" s="17">
        <v>8.8634656971567161</v>
      </c>
      <c r="L53" s="17"/>
      <c r="M53" s="17">
        <v>8.5068424811527787</v>
      </c>
      <c r="N53" s="17"/>
      <c r="O53" s="17">
        <v>8.5184287499323474</v>
      </c>
      <c r="P53" s="15"/>
      <c r="Q53" s="17">
        <v>18.763428453647048</v>
      </c>
      <c r="R53" s="18"/>
      <c r="S53" s="17">
        <v>18.802928168943204</v>
      </c>
    </row>
    <row r="54" spans="1:19" ht="15.5">
      <c r="A54" s="12">
        <v>45</v>
      </c>
      <c r="B54" s="16" t="s">
        <v>83</v>
      </c>
      <c r="C54" s="16"/>
      <c r="D54" s="11" t="s">
        <v>84</v>
      </c>
      <c r="E54" s="17">
        <v>22.897024040009139</v>
      </c>
      <c r="F54" s="17">
        <v>27.097360485769755</v>
      </c>
      <c r="G54" s="17">
        <v>22.070230820079054</v>
      </c>
      <c r="H54" s="17">
        <v>23.935010897562908</v>
      </c>
      <c r="I54" s="17">
        <v>26.783521412598081</v>
      </c>
      <c r="J54" s="17">
        <v>21.870988109018203</v>
      </c>
      <c r="K54" s="17">
        <v>35.700070169103441</v>
      </c>
      <c r="L54" s="17"/>
      <c r="M54" s="17">
        <v>31.67236833378351</v>
      </c>
      <c r="N54" s="17"/>
      <c r="O54" s="17">
        <v>28.614390497010316</v>
      </c>
      <c r="P54" s="15"/>
      <c r="Q54" s="17">
        <v>27.725065924045641</v>
      </c>
      <c r="R54" s="18"/>
      <c r="S54" s="17">
        <v>27.927878603871523</v>
      </c>
    </row>
    <row r="55" spans="1:19" ht="15.5">
      <c r="A55" s="12">
        <v>46</v>
      </c>
      <c r="B55" s="16" t="s">
        <v>85</v>
      </c>
      <c r="C55" s="16"/>
      <c r="D55" s="11" t="s">
        <v>86</v>
      </c>
      <c r="E55" s="17">
        <v>8.5653904110547643</v>
      </c>
      <c r="F55" s="17">
        <v>0.88121497514698388</v>
      </c>
      <c r="G55" s="17">
        <v>3.5614553401594562</v>
      </c>
      <c r="H55" s="17">
        <v>6.7630935869493429</v>
      </c>
      <c r="I55" s="17">
        <v>8.5314305657889626</v>
      </c>
      <c r="J55" s="17">
        <v>8.2836998842470795</v>
      </c>
      <c r="K55" s="17">
        <v>5.3919416324370024</v>
      </c>
      <c r="L55" s="17"/>
      <c r="M55" s="17">
        <v>6.5843922029261623</v>
      </c>
      <c r="N55" s="17"/>
      <c r="O55" s="17">
        <v>3.153230531742913</v>
      </c>
      <c r="P55" s="15"/>
      <c r="Q55" s="17">
        <v>20.499745713536775</v>
      </c>
      <c r="R55" s="18"/>
      <c r="S55" s="17">
        <v>20.296101876476929</v>
      </c>
    </row>
    <row r="56" spans="1:19" ht="15.5">
      <c r="A56" s="12">
        <v>47</v>
      </c>
      <c r="B56" s="16" t="s">
        <v>87</v>
      </c>
      <c r="C56" s="16"/>
      <c r="D56" s="11" t="s">
        <v>88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/>
      <c r="M56" s="17">
        <v>0</v>
      </c>
      <c r="N56" s="17"/>
      <c r="O56" s="17">
        <v>0</v>
      </c>
      <c r="P56" s="15"/>
      <c r="Q56" s="17">
        <v>0.11202046837998239</v>
      </c>
      <c r="R56" s="18"/>
      <c r="S56" s="17">
        <v>0.11060545981731296</v>
      </c>
    </row>
    <row r="57" spans="1:19" ht="15.5">
      <c r="A57" s="12">
        <v>48</v>
      </c>
      <c r="B57" s="16" t="s">
        <v>89</v>
      </c>
      <c r="C57" s="16"/>
      <c r="D57" s="11" t="s">
        <v>90</v>
      </c>
      <c r="E57" s="17">
        <v>8.5653904110547643</v>
      </c>
      <c r="F57" s="17">
        <v>9.3078331749900176</v>
      </c>
      <c r="G57" s="17">
        <v>12.411132246010226</v>
      </c>
      <c r="H57" s="17">
        <v>7.872663628558219</v>
      </c>
      <c r="I57" s="17">
        <v>17.166272411163249</v>
      </c>
      <c r="J57" s="17">
        <v>26.770493528359463</v>
      </c>
      <c r="K57" s="17">
        <v>14.772442828594526</v>
      </c>
      <c r="L57" s="17"/>
      <c r="M57" s="17">
        <v>13.024600634985328</v>
      </c>
      <c r="N57" s="17"/>
      <c r="O57" s="17">
        <v>13.036490407355029</v>
      </c>
      <c r="P57" s="15"/>
      <c r="Q57" s="17">
        <v>10.30588309095838</v>
      </c>
      <c r="R57" s="18"/>
      <c r="S57" s="17">
        <v>10.286307763010106</v>
      </c>
    </row>
    <row r="58" spans="1:19" ht="15.5">
      <c r="A58" s="12">
        <v>49</v>
      </c>
      <c r="B58" s="11"/>
      <c r="C58" s="11"/>
      <c r="D58" s="12"/>
      <c r="E58" s="24">
        <v>207.8226833558042</v>
      </c>
      <c r="F58" s="24">
        <v>215.20150908064485</v>
      </c>
      <c r="G58" s="24">
        <v>193.07404859228083</v>
      </c>
      <c r="H58" s="24">
        <v>183.87160689518527</v>
      </c>
      <c r="I58" s="24">
        <v>221.76548907072035</v>
      </c>
      <c r="J58" s="24">
        <v>222.80122066715776</v>
      </c>
      <c r="K58" s="24">
        <v>208.26682314513519</v>
      </c>
      <c r="L58" s="25"/>
      <c r="M58" s="24">
        <v>195.70543832346954</v>
      </c>
      <c r="N58" s="25"/>
      <c r="O58" s="24">
        <v>193.3353884238789</v>
      </c>
      <c r="P58" s="15"/>
      <c r="Q58" s="24">
        <v>213.1749513271065</v>
      </c>
      <c r="R58" s="18"/>
      <c r="S58" s="21">
        <v>213.80035382686597</v>
      </c>
    </row>
    <row r="59" spans="1:19" ht="15.5">
      <c r="A59" s="12">
        <v>50</v>
      </c>
      <c r="B59" s="28"/>
      <c r="C59" s="11"/>
      <c r="D59" s="12"/>
      <c r="E59" s="29"/>
      <c r="F59" s="29"/>
      <c r="G59" s="29"/>
      <c r="H59" s="29"/>
      <c r="I59" s="29"/>
      <c r="J59" s="29"/>
      <c r="K59" s="29"/>
      <c r="L59" s="25"/>
      <c r="M59" s="29"/>
      <c r="N59" s="25"/>
      <c r="O59" s="29"/>
      <c r="P59" s="15"/>
      <c r="Q59" s="29"/>
      <c r="R59" s="15"/>
      <c r="S59" s="29"/>
    </row>
    <row r="60" spans="1:19" ht="16" thickBot="1">
      <c r="A60" s="12">
        <v>51</v>
      </c>
      <c r="B60" s="7" t="s">
        <v>91</v>
      </c>
      <c r="C60" s="11"/>
      <c r="D60" s="11"/>
      <c r="E60" s="30">
        <v>623.69754822697337</v>
      </c>
      <c r="F60" s="30">
        <v>654.87892436697086</v>
      </c>
      <c r="G60" s="30">
        <v>599.68674140326732</v>
      </c>
      <c r="H60" s="30">
        <v>586.66412944983824</v>
      </c>
      <c r="I60" s="30">
        <v>618.68400305063267</v>
      </c>
      <c r="J60" s="30">
        <v>695.98973780911285</v>
      </c>
      <c r="K60" s="30">
        <v>726.54439652519329</v>
      </c>
      <c r="L60" s="25"/>
      <c r="M60" s="30">
        <v>702.46333166400564</v>
      </c>
      <c r="N60" s="25"/>
      <c r="O60" s="30">
        <v>696.62016043825201</v>
      </c>
      <c r="P60" s="15"/>
      <c r="Q60" s="30">
        <v>651.51104409797756</v>
      </c>
      <c r="R60" s="15"/>
      <c r="S60" s="30">
        <v>650</v>
      </c>
    </row>
    <row r="61" spans="1:19">
      <c r="A61" s="32"/>
      <c r="B61" s="31"/>
      <c r="C61" s="31"/>
      <c r="D61" s="32"/>
      <c r="E61" s="32"/>
      <c r="F61" s="32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19">
      <c r="A62" s="32"/>
      <c r="B62" s="31"/>
      <c r="C62" s="31"/>
      <c r="D62" s="32"/>
      <c r="E62" s="32"/>
      <c r="F62" s="32"/>
      <c r="G62" s="31"/>
      <c r="H62" s="31"/>
      <c r="I62" s="31"/>
      <c r="J62" s="31"/>
      <c r="K62" s="31"/>
      <c r="L62" s="31"/>
      <c r="M62" s="33"/>
      <c r="N62" s="31"/>
      <c r="O62" s="31"/>
      <c r="P62" s="31"/>
      <c r="Q62" s="31"/>
      <c r="R62" s="31"/>
      <c r="S62" s="31"/>
    </row>
    <row r="63" spans="1:19">
      <c r="E63" s="35"/>
    </row>
  </sheetData>
  <mergeCells count="7">
    <mergeCell ref="E7:K7"/>
    <mergeCell ref="M7:O7"/>
    <mergeCell ref="Q7:S7"/>
    <mergeCell ref="A1:S1"/>
    <mergeCell ref="A2:S2"/>
    <mergeCell ref="A4:S4"/>
    <mergeCell ref="A5:S5"/>
  </mergeCells>
  <printOptions horizontalCentered="1"/>
  <pageMargins left="0.7" right="0.7" top="0.75" bottom="0.75" header="0.3" footer="0.3"/>
  <pageSetup scale="53" orientation="landscape" r:id="rId1"/>
  <headerFooter>
    <oddHeader>&amp;R&amp;"Arial,Bold"&amp;10AEY-UCG-031(a)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O&amp;M per Customer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2023-09-28T22:58:47Z</dcterms:created>
  <dcterms:modified xsi:type="dcterms:W3CDTF">2023-09-29T00:33:06Z</dcterms:modified>
  <cp:category/>
  <cp:contentStatus/>
</cp:coreProperties>
</file>