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84" documentId="13_ncr:1_{BFFBD94A-E296-43EB-AB2B-1172C542B728}" xr6:coauthVersionLast="47" xr6:coauthVersionMax="47" xr10:uidLastSave="{C14D29FB-C2F5-47F3-8A97-2FEC20085D17}"/>
  <bookViews>
    <workbookView xWindow="-110" yWindow="-110" windowWidth="22780" windowHeight="14660" xr2:uid="{00000000-000D-0000-FFFF-FFFF00000000}"/>
  </bookViews>
  <sheets>
    <sheet name="Calculation" sheetId="2" r:id="rId1"/>
    <sheet name="Source" sheetId="1" r:id="rId2"/>
  </sheets>
  <definedNames>
    <definedName name="_xlnm.Print_Area" localSheetId="1">Source!$A$1:$CN$13</definedName>
    <definedName name="_xlnm.Print_Titles" localSheetId="1">Source!$A:$A,Source!$1:$5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8" i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8" i="2"/>
  <c r="D7" i="2"/>
  <c r="D14" i="2"/>
  <c r="E14" i="2"/>
  <c r="F14" i="2"/>
  <c r="G14" i="2"/>
  <c r="H14" i="2"/>
  <c r="I14" i="2"/>
  <c r="C14" i="2"/>
  <c r="D13" i="2"/>
  <c r="E13" i="2"/>
  <c r="F13" i="2"/>
  <c r="G13" i="2"/>
  <c r="H13" i="2"/>
  <c r="I13" i="2"/>
  <c r="J13" i="2"/>
  <c r="K13" i="2"/>
  <c r="L13" i="2"/>
  <c r="M13" i="2"/>
  <c r="N13" i="2"/>
  <c r="C13" i="2"/>
  <c r="D12" i="2"/>
  <c r="E12" i="2"/>
  <c r="F12" i="2"/>
  <c r="G12" i="2"/>
  <c r="H12" i="2"/>
  <c r="I12" i="2"/>
  <c r="J12" i="2"/>
  <c r="K12" i="2"/>
  <c r="L12" i="2"/>
  <c r="M12" i="2"/>
  <c r="N12" i="2"/>
  <c r="C12" i="2"/>
  <c r="D11" i="2"/>
  <c r="E11" i="2"/>
  <c r="F11" i="2"/>
  <c r="G11" i="2"/>
  <c r="H11" i="2"/>
  <c r="I11" i="2"/>
  <c r="J11" i="2"/>
  <c r="K11" i="2"/>
  <c r="L11" i="2"/>
  <c r="M11" i="2"/>
  <c r="N11" i="2"/>
  <c r="C11" i="2"/>
  <c r="D10" i="2"/>
  <c r="E10" i="2"/>
  <c r="F10" i="2"/>
  <c r="G10" i="2"/>
  <c r="H10" i="2"/>
  <c r="I10" i="2"/>
  <c r="J10" i="2"/>
  <c r="K10" i="2"/>
  <c r="L10" i="2"/>
  <c r="M10" i="2"/>
  <c r="N10" i="2"/>
  <c r="C10" i="2"/>
  <c r="D9" i="2"/>
  <c r="E9" i="2"/>
  <c r="F9" i="2"/>
  <c r="G9" i="2"/>
  <c r="H9" i="2"/>
  <c r="I9" i="2"/>
  <c r="J9" i="2"/>
  <c r="K9" i="2"/>
  <c r="L9" i="2"/>
  <c r="M9" i="2"/>
  <c r="N9" i="2"/>
  <c r="C9" i="2"/>
  <c r="D8" i="2"/>
  <c r="E8" i="2"/>
  <c r="F8" i="2"/>
  <c r="G8" i="2"/>
  <c r="H8" i="2"/>
  <c r="I8" i="2"/>
  <c r="J8" i="2"/>
  <c r="K8" i="2"/>
  <c r="L8" i="2"/>
  <c r="M8" i="2"/>
  <c r="N8" i="2"/>
  <c r="C8" i="2"/>
  <c r="E7" i="2"/>
  <c r="F7" i="2"/>
  <c r="G7" i="2"/>
  <c r="H7" i="2"/>
  <c r="I7" i="2"/>
  <c r="J7" i="2"/>
  <c r="K7" i="2"/>
  <c r="L7" i="2"/>
  <c r="M7" i="2"/>
  <c r="N7" i="2"/>
</calcChain>
</file>

<file path=xl/sharedStrings.xml><?xml version="1.0" encoding="utf-8"?>
<sst xmlns="http://schemas.openxmlformats.org/spreadsheetml/2006/main" count="35" uniqueCount="22">
  <si>
    <t>ATCO Electric Yukon (AEY)</t>
  </si>
  <si>
    <t>2023-2024 General Rate Application (GRA)</t>
  </si>
  <si>
    <t>Actual Monthly Inflation Rate for Whitehorse</t>
  </si>
  <si>
    <t>Line No.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</si>
  <si>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</si>
  <si>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</si>
  <si>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</si>
  <si>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</si>
  <si>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</si>
  <si>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</si>
  <si>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</si>
  <si>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</si>
  <si>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</si>
  <si>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</si>
  <si>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</si>
  <si>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</si>
  <si>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Data source</t>
  </si>
  <si>
    <t>https://www150.statcan.gc.ca/</t>
  </si>
  <si>
    <t>Table: 18-10-0004-01</t>
  </si>
  <si>
    <t>Released 2023-08-15</t>
  </si>
  <si>
    <t>Monthly CPI for Whitehorse 2016 - 2023</t>
  </si>
  <si>
    <t>2002=100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</si>
</sst>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6">
    <border>
      <left/>
      <right/>
      <top/>
      <bottom/>
      <diagonal/>
    </border>
    <border>
      <left style="medium">
        <color rgb="FFD4D4D4"/>
      </left>
      <right style="medium">
        <color rgb="FFD4D4D4"/>
      </right>
      <top style="medium">
        <color rgb="FFD4D4D4"/>
      </top>
      <bottom style="medium">
        <color rgb="FF111111"/>
      </bottom>
      <diagonal/>
    </border>
    <border>
      <left style="medium">
        <color rgb="FFD4D4D4"/>
      </left>
      <right style="medium">
        <color rgb="FFD4D4D4"/>
      </right>
      <top style="medium">
        <color rgb="FFD4D4D4"/>
      </top>
      <bottom style="medium">
        <color rgb="FFD4D4D4"/>
      </bottom>
      <diagonal/>
    </border>
    <border>
      <left style="medium">
        <color rgb="FFD4D4D4"/>
      </left>
      <right/>
      <top style="medium">
        <color rgb="FFD4D4D4"/>
      </top>
      <bottom style="medium">
        <color rgb="FFD4D4D4"/>
      </bottom>
      <diagonal/>
    </border>
    <border>
      <left/>
      <right/>
      <top style="medium">
        <color rgb="FFD4D4D4"/>
      </top>
      <bottom style="medium">
        <color rgb="FFD4D4D4"/>
      </bottom>
      <diagonal/>
    </border>
    <border>
      <left/>
      <right style="medium">
        <color rgb="FFD4D4D4"/>
      </right>
      <top style="medium">
        <color rgb="FFD4D4D4"/>
      </top>
      <bottom style="medium">
        <color rgb="FFD4D4D4"/>
      </bottom>
      <diagonal/>
    </border>
  </borders>
  <cellStyleXfs count="1">
    <xf numFmtId="0" fontId="0" fillId="0" borderId="0"/>
  </cellStyleXfs>
  <cellXfs count="20">
    <xf numFmtId="0" fontId="0" fillId="0" borderId="0" xfId="0"/>
    <xf numFmtId="10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17" fontId="3" fillId="3" borderId="1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16" fontId="5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5984-6912-41A8-983B-A0FC9CE10240}">
  <sheetPr>
    <pageSetUpPr fitToPage="1"/>
  </sheetPr>
  <dimension ref="A1:P20"/>
  <sheetViews>
    <sheetView tabSelected="1" zoomScaleNormal="100" workbookViewId="0">
      <selection activeCell="D19" sqref="D19"/>
    </sheetView>
  </sheetViews>
  <sheetFormatPr defaultRowHeight="14.5" x14ac:dyDescent="0.35"/>
  <cols>
    <col min="1" max="1" width="8.7265625" style="11"/>
    <col min="3" max="10" width="10.1796875" customWidth="1"/>
    <col min="11" max="11" width="10.81640625" bestFit="1" customWidth="1"/>
    <col min="12" max="14" width="10.1796875" customWidth="1"/>
  </cols>
  <sheetData>
    <row r="1" spans="1:16" x14ac:dyDescent="0.35"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6" x14ac:dyDescent="0.35"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6" x14ac:dyDescent="0.3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x14ac:dyDescent="0.35">
      <c r="B4" s="15" t="s">
        <v>2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6" spans="1:16" x14ac:dyDescent="0.35">
      <c r="A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  <c r="M6" s="2" t="s">
        <v>14</v>
      </c>
      <c r="N6" s="2" t="s">
        <v>15</v>
      </c>
    </row>
    <row r="7" spans="1:16" x14ac:dyDescent="0.35">
      <c r="A7" s="11">
        <v>1</v>
      </c>
      <c r="B7">
        <v>2016</v>
      </c>
      <c r="C7" s="1">
        <v>0</v>
      </c>
      <c r="D7" s="1">
        <f>((Source!C9-Source!B9)/Source!B9)</f>
        <v>-3.2232070910555317E-3</v>
      </c>
      <c r="E7" s="1">
        <f>((Source!D9-Source!C9)/Source!C9)</f>
        <v>4.0420371867421184E-3</v>
      </c>
      <c r="F7" s="1">
        <f>((Source!E9-Source!D9)/Source!D9)</f>
        <v>1.6103059581320679E-3</v>
      </c>
      <c r="G7" s="1">
        <f>((Source!F9-Source!E9)/Source!E9)</f>
        <v>6.4308681672025489E-3</v>
      </c>
      <c r="H7" s="1">
        <f>((Source!G9-Source!F9)/Source!F9)</f>
        <v>1.1182108626198015E-2</v>
      </c>
      <c r="I7" s="1">
        <f>((Source!H9-Source!G9)/Source!G9)</f>
        <v>-1.5797788309635753E-3</v>
      </c>
      <c r="J7" s="1">
        <f>((Source!I9-Source!H9)/Source!H9)</f>
        <v>0</v>
      </c>
      <c r="K7" s="1">
        <f>((Source!J9-Source!I9)/Source!I9)</f>
        <v>-3.955696202531645E-3</v>
      </c>
      <c r="L7" s="1">
        <f>((Source!K9-Source!J9)/Source!J9)</f>
        <v>1.5885623510721893E-3</v>
      </c>
      <c r="M7" s="1">
        <f>((Source!L9-Source!K9)/Source!K9)</f>
        <v>0</v>
      </c>
      <c r="N7" s="1">
        <f>((Source!M9-Source!L9)/Source!L9)</f>
        <v>0</v>
      </c>
      <c r="P7" s="1"/>
    </row>
    <row r="8" spans="1:16" x14ac:dyDescent="0.35">
      <c r="A8" s="11">
        <f>A7+1</f>
        <v>2</v>
      </c>
      <c r="B8">
        <v>2017</v>
      </c>
      <c r="C8" s="1">
        <f>((Source!N9-Source!M9)/Source!M9)</f>
        <v>6.3441712926249911E-3</v>
      </c>
      <c r="D8" s="1">
        <f>((Source!O9-Source!N9)/Source!N9)</f>
        <v>7.8802206461776447E-4</v>
      </c>
      <c r="E8" s="1">
        <f>((Source!P9-Source!O9)/Source!O9)</f>
        <v>3.937007874015748E-3</v>
      </c>
      <c r="F8" s="1">
        <f>((Source!Q9-Source!P9)/Source!P9)</f>
        <v>7.8431372549015149E-4</v>
      </c>
      <c r="G8" s="1">
        <f>((Source!R9-Source!Q9)/Source!Q9)</f>
        <v>1.5673981191222793E-3</v>
      </c>
      <c r="H8" s="1">
        <f>((Source!S9-Source!R9)/Source!R9)</f>
        <v>-3.9123630672926448E-3</v>
      </c>
      <c r="I8" s="1">
        <f>((Source!T9-Source!S9)/Source!S9)</f>
        <v>-7.8554595443829003E-4</v>
      </c>
      <c r="J8" s="1">
        <f>((Source!U9-Source!T9)/Source!T9)</f>
        <v>-4.7169811320755383E-3</v>
      </c>
      <c r="K8" s="1">
        <f>((Source!V9-Source!U9)/Source!U9)</f>
        <v>5.5292259083728505E-3</v>
      </c>
      <c r="L8" s="1">
        <f>((Source!W9-Source!V9)/Source!V9)</f>
        <v>0</v>
      </c>
      <c r="M8" s="1">
        <f>((Source!X9-Source!W9)/Source!W9)</f>
        <v>1.3354281225451712E-2</v>
      </c>
      <c r="N8" s="1">
        <f>((Source!Y9-Source!X9)/Source!X9)</f>
        <v>-1.5503875968991367E-3</v>
      </c>
      <c r="P8" s="1"/>
    </row>
    <row r="9" spans="1:16" x14ac:dyDescent="0.35">
      <c r="A9" s="11">
        <f t="shared" ref="A9:A20" si="0">A8+1</f>
        <v>3</v>
      </c>
      <c r="B9">
        <v>2018</v>
      </c>
      <c r="C9" s="1">
        <f>((Source!Z9-Source!Y9)/Source!Y9)</f>
        <v>7.7639751552790613E-4</v>
      </c>
      <c r="D9" s="1">
        <f>((Source!AA9-Source!Z9)/Source!Z9)</f>
        <v>4.6547711404188851E-3</v>
      </c>
      <c r="E9" s="1">
        <f>((Source!AB9-Source!AA9)/Source!AA9)</f>
        <v>3.8610038610038611E-3</v>
      </c>
      <c r="F9" s="1">
        <f>((Source!AC9-Source!AB9)/Source!AB9)</f>
        <v>3.0769230769231207E-3</v>
      </c>
      <c r="G9" s="1">
        <f>((Source!AD9-Source!AC9)/Source!AC9)</f>
        <v>1.5337423312882562E-3</v>
      </c>
      <c r="H9" s="1">
        <f>((Source!AE9-Source!AD9)/Source!AD9)</f>
        <v>3.0627871362940711E-3</v>
      </c>
      <c r="I9" s="1">
        <f>((Source!AF9-Source!AE9)/Source!AE9)</f>
        <v>6.870229007633631E-3</v>
      </c>
      <c r="J9" s="1">
        <f>((Source!AG9-Source!AF9)/Source!AF9)</f>
        <v>-2.2744503411676375E-3</v>
      </c>
      <c r="K9" s="1">
        <f>((Source!AH9-Source!AG9)/Source!AG9)</f>
        <v>-8.3586626139817207E-3</v>
      </c>
      <c r="L9" s="1">
        <f>((Source!AI9-Source!AH9)/Source!AH9)</f>
        <v>3.8314176245210726E-3</v>
      </c>
      <c r="M9" s="1">
        <f>((Source!AJ9-Source!AI9)/Source!AI9)</f>
        <v>-7.6335877862591082E-4</v>
      </c>
      <c r="N9" s="1">
        <f>((Source!AK9-Source!AJ9)/Source!AJ9)</f>
        <v>3.819709702062643E-3</v>
      </c>
      <c r="P9" s="1"/>
    </row>
    <row r="10" spans="1:16" x14ac:dyDescent="0.35">
      <c r="A10" s="11">
        <f t="shared" si="0"/>
        <v>4</v>
      </c>
      <c r="B10">
        <v>2019</v>
      </c>
      <c r="C10" s="1">
        <f>((Source!AL9-Source!AK9)/Source!AK9)</f>
        <v>-3.8051750380517502E-3</v>
      </c>
      <c r="D10" s="1">
        <f>((Source!AM9-Source!AL9)/Source!AL9)</f>
        <v>1.5278838808249703E-3</v>
      </c>
      <c r="E10" s="1">
        <f>((Source!AN9-Source!AM9)/Source!AM9)</f>
        <v>3.8138825324180018E-3</v>
      </c>
      <c r="F10" s="1">
        <f>((Source!AO9-Source!AN9)/Source!AN9)</f>
        <v>4.5592705167172825E-3</v>
      </c>
      <c r="G10" s="1">
        <f>((Source!AP9-Source!AO9)/Source!AO9)</f>
        <v>5.2950075642966502E-3</v>
      </c>
      <c r="H10" s="1">
        <f>((Source!AQ9-Source!AP9)/Source!AP9)</f>
        <v>9.0293453724604109E-3</v>
      </c>
      <c r="I10" s="1">
        <f>((Source!AR9-Source!AQ9)/Source!AQ9)</f>
        <v>7.4571215510812828E-3</v>
      </c>
      <c r="J10" s="1">
        <f>((Source!AS9-Source!AR9)/Source!AR9)</f>
        <v>-2.2205773501109026E-3</v>
      </c>
      <c r="K10" s="1">
        <f>((Source!AT9-Source!AS9)/Source!AS9)</f>
        <v>-9.6439169139466707E-3</v>
      </c>
      <c r="L10" s="1">
        <f>((Source!AU9-Source!AT9)/Source!AT9)</f>
        <v>2.9962546816479827E-3</v>
      </c>
      <c r="M10" s="1">
        <f>((Source!AV9-Source!AU9)/Source!AU9)</f>
        <v>0</v>
      </c>
      <c r="N10" s="1">
        <f>((Source!AW9-Source!AV9)/Source!AV9)</f>
        <v>6.7214339058999676E-3</v>
      </c>
      <c r="P10" s="1"/>
    </row>
    <row r="11" spans="1:16" x14ac:dyDescent="0.35">
      <c r="A11" s="11">
        <f t="shared" si="0"/>
        <v>5</v>
      </c>
      <c r="B11">
        <v>2020</v>
      </c>
      <c r="C11" s="1">
        <f>((Source!AX9-Source!AW9)/Source!AW9)</f>
        <v>7.418397626112759E-3</v>
      </c>
      <c r="D11" s="1">
        <f>((Source!AY9-Source!AX9)/Source!AX9)</f>
        <v>7.3637702503677688E-4</v>
      </c>
      <c r="E11" s="1">
        <f>((Source!AZ9-Source!AY9)/Source!AY9)</f>
        <v>-5.8866813833702084E-3</v>
      </c>
      <c r="F11" s="1">
        <f>((Source!BA9-Source!AZ9)/Source!AZ9)</f>
        <v>-1.1102886750555145E-2</v>
      </c>
      <c r="G11" s="1">
        <f>((Source!BB9-Source!BA9)/Source!BA9)</f>
        <v>-3.7425149700598802E-3</v>
      </c>
      <c r="H11" s="1">
        <f>((Source!BC9-Source!BB9)/Source!BB9)</f>
        <v>9.0157776108190611E-3</v>
      </c>
      <c r="I11" s="1">
        <f>((Source!BD9-Source!BC9)/Source!BC9)</f>
        <v>-7.4460163812377312E-4</v>
      </c>
      <c r="J11" s="1">
        <f>((Source!BE9-Source!BD9)/Source!BD9)</f>
        <v>-4.4709388971683637E-3</v>
      </c>
      <c r="K11" s="1">
        <f>((Source!BF9-Source!BE9)/Source!BE9)</f>
        <v>2.2455089820360135E-3</v>
      </c>
      <c r="L11" s="1">
        <f>((Source!BG9-Source!BF9)/Source!BF9)</f>
        <v>4.4809559372665743E-3</v>
      </c>
      <c r="M11" s="1">
        <f>((Source!BH9-Source!BG9)/Source!BG9)</f>
        <v>2.2304832713755493E-3</v>
      </c>
      <c r="N11" s="1">
        <f>((Source!BI9-Source!BH9)/Source!BH9)</f>
        <v>7.4183976261123371E-4</v>
      </c>
      <c r="P11" s="1"/>
    </row>
    <row r="12" spans="1:16" x14ac:dyDescent="0.35">
      <c r="A12" s="11">
        <f t="shared" si="0"/>
        <v>6</v>
      </c>
      <c r="B12">
        <v>2021</v>
      </c>
      <c r="C12" s="1">
        <f>((Source!BJ9-Source!BI9)/Source!BI9)</f>
        <v>8.8954781319495069E-3</v>
      </c>
      <c r="D12" s="1">
        <f>((Source!BK9-Source!BJ9)/Source!BJ9)</f>
        <v>2.2042615723733387E-3</v>
      </c>
      <c r="E12" s="1">
        <f>((Source!BL9-Source!BK9)/Source!BK9)</f>
        <v>1.4662756598239634E-3</v>
      </c>
      <c r="F12" s="1">
        <f>((Source!BM9-Source!BL9)/Source!BL9)</f>
        <v>8.7847730600294077E-3</v>
      </c>
      <c r="G12" s="1">
        <f>((Source!BN9-Source!BM9)/Source!BM9)</f>
        <v>1.4513788098692933E-3</v>
      </c>
      <c r="H12" s="1">
        <f>((Source!BO9-Source!BN9)/Source!BN9)</f>
        <v>3.6231884057971015E-3</v>
      </c>
      <c r="I12" s="1">
        <f>((Source!BP9-Source!BO9)/Source!BO9)</f>
        <v>9.3862815884477348E-3</v>
      </c>
      <c r="J12" s="1">
        <f>((Source!BQ9-Source!BP9)/Source!BP9)</f>
        <v>3.5765379113018594E-3</v>
      </c>
      <c r="K12" s="1">
        <f>((Source!BR9-Source!BQ9)/Source!BQ9)</f>
        <v>1.4255167498217292E-3</v>
      </c>
      <c r="L12" s="1">
        <f>((Source!BS9-Source!BR9)/Source!BR9)</f>
        <v>4.2704626334519168E-3</v>
      </c>
      <c r="M12" s="1">
        <f>((Source!BT9-Source!BS9)/Source!BS9)</f>
        <v>-5.6697377746278031E-3</v>
      </c>
      <c r="N12" s="1">
        <f>((Source!BU9-Source!BT9)/Source!BT9)</f>
        <v>3.5637918745545258E-3</v>
      </c>
      <c r="P12" s="1"/>
    </row>
    <row r="13" spans="1:16" x14ac:dyDescent="0.35">
      <c r="A13" s="11">
        <f t="shared" si="0"/>
        <v>7</v>
      </c>
      <c r="B13">
        <v>2022</v>
      </c>
      <c r="C13" s="1">
        <f>((Source!BV9-Source!BU9)/Source!BU9)</f>
        <v>2.130681818181697E-3</v>
      </c>
      <c r="D13" s="1">
        <f>((Source!BW9-Source!BV9)/Source!BV9)</f>
        <v>9.9220411055989076E-3</v>
      </c>
      <c r="E13" s="1">
        <f>((Source!BX9-Source!BW9)/Source!BW9)</f>
        <v>1.6842105263157936E-2</v>
      </c>
      <c r="F13" s="1">
        <f>((Source!BY9-Source!BX9)/Source!BX9)</f>
        <v>6.2111801242236411E-3</v>
      </c>
      <c r="G13" s="1">
        <f>((Source!BZ9-Source!BY9)/Source!BY9)</f>
        <v>1.4403292181069919E-2</v>
      </c>
      <c r="H13" s="1">
        <f>((Source!CA9-Source!BZ9)/Source!BZ9)</f>
        <v>8.7897227856658742E-3</v>
      </c>
      <c r="I13" s="1">
        <f>((Source!CB9-Source!CA9)/Source!CA9)</f>
        <v>9.3833780160858301E-3</v>
      </c>
      <c r="J13" s="1">
        <f>((Source!CC9-Source!CB9)/Source!CB9)</f>
        <v>2.6560424966799849E-3</v>
      </c>
      <c r="K13" s="1">
        <f>((Source!CD9-Source!CC9)/Source!CC9)</f>
        <v>0</v>
      </c>
      <c r="L13" s="1">
        <f>((Source!CE9-Source!CD9)/Source!CD9)</f>
        <v>5.298013245033188E-3</v>
      </c>
      <c r="M13" s="1">
        <f>((Source!CF9-Source!CE9)/Source!CE9)</f>
        <v>1.3175230566534165E-3</v>
      </c>
      <c r="N13" s="1">
        <f>((Source!CG9-Source!CF9)/Source!CF9)</f>
        <v>1.3157894736841357E-3</v>
      </c>
      <c r="P13" s="1"/>
    </row>
    <row r="14" spans="1:16" x14ac:dyDescent="0.35">
      <c r="A14" s="11">
        <f t="shared" si="0"/>
        <v>8</v>
      </c>
      <c r="B14">
        <v>2023</v>
      </c>
      <c r="C14" s="1">
        <f>((Source!CH9-Source!CG9)/Source!CG9)</f>
        <v>6.5703022339042537E-4</v>
      </c>
      <c r="D14" s="1">
        <f>((Source!CI9-Source!CH9)/Source!CH9)</f>
        <v>1.3131976362441801E-3</v>
      </c>
      <c r="E14" s="1">
        <f>((Source!CJ9-Source!CI9)/Source!CI9)</f>
        <v>2.6229508196721684E-3</v>
      </c>
      <c r="F14" s="1">
        <f>((Source!CK9-Source!CJ9)/Source!CJ9)</f>
        <v>8.502289077828535E-3</v>
      </c>
      <c r="G14" s="1">
        <f>((Source!CL9-Source!CK9)/Source!CK9)</f>
        <v>4.539559014267296E-3</v>
      </c>
      <c r="H14" s="1">
        <f>((Source!CM9-Source!CL9)/Source!CL9)</f>
        <v>9.6836668818592632E-3</v>
      </c>
      <c r="I14" s="1">
        <f>((Source!CN9-Source!CM9)/Source!CM9)</f>
        <v>1.278772378516624E-2</v>
      </c>
      <c r="J14" s="1"/>
      <c r="K14" s="1"/>
      <c r="L14" s="1"/>
      <c r="M14" s="1"/>
      <c r="N14" s="1"/>
      <c r="P14" s="1"/>
    </row>
    <row r="15" spans="1:16" x14ac:dyDescent="0.35">
      <c r="A15" s="11">
        <f t="shared" si="0"/>
        <v>9</v>
      </c>
    </row>
    <row r="16" spans="1:16" x14ac:dyDescent="0.35">
      <c r="A16" s="11">
        <f t="shared" si="0"/>
        <v>10</v>
      </c>
      <c r="B16" t="s">
        <v>16</v>
      </c>
    </row>
    <row r="17" spans="1:2" x14ac:dyDescent="0.35">
      <c r="A17" s="11">
        <f t="shared" si="0"/>
        <v>11</v>
      </c>
      <c r="B17" t="s">
        <v>17</v>
      </c>
    </row>
    <row r="18" spans="1:2" x14ac:dyDescent="0.35">
      <c r="A18" s="11">
        <f t="shared" si="0"/>
        <v>12</v>
      </c>
      <c r="B18" t="s">
        <v>18</v>
      </c>
    </row>
    <row r="19" spans="1:2" x14ac:dyDescent="0.35">
      <c r="A19" s="11">
        <f t="shared" si="0"/>
        <v>13</v>
      </c>
      <c r="B19" t="s">
        <v>19</v>
      </c>
    </row>
    <row r="20" spans="1:2" x14ac:dyDescent="0.35">
      <c r="A20" s="11">
        <f t="shared" si="0"/>
        <v>14</v>
      </c>
      <c r="B20" t="s">
        <v>20</v>
      </c>
    </row>
  </sheetData>
  <mergeCells count="3">
    <mergeCell ref="B1:N1"/>
    <mergeCell ref="B2:N2"/>
    <mergeCell ref="B4:N4"/>
  </mergeCells>
  <phoneticPr fontId="1" type="noConversion"/>
  <printOptions horizontalCentered="1"/>
  <pageMargins left="0.7" right="0.7" top="0.75" bottom="0.75" header="0.3" footer="0.3"/>
  <pageSetup scale="87" orientation="landscape" r:id="rId1"/>
  <headerFooter>
    <oddHeader xml:space="preserve">&amp;R&amp;"Arial,Bold"&amp;10AEY-UCG-007(a)
Attachment 1
&amp;A
Page &amp;P of &amp;N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13"/>
  <sheetViews>
    <sheetView zoomScale="80" zoomScaleNormal="80" workbookViewId="0">
      <selection activeCell="V3" sqref="V3"/>
    </sheetView>
  </sheetViews>
  <sheetFormatPr defaultColWidth="8.7265625" defaultRowHeight="14" x14ac:dyDescent="0.3"/>
  <cols>
    <col min="1" max="1" width="8.7265625" style="12"/>
    <col min="2" max="16384" width="8.7265625" style="7"/>
  </cols>
  <sheetData>
    <row r="1" spans="1:97" x14ac:dyDescent="0.3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 t="s">
        <v>0</v>
      </c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 t="s">
        <v>0</v>
      </c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 t="s">
        <v>0</v>
      </c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6"/>
      <c r="CP1" s="6"/>
      <c r="CQ1" s="6"/>
      <c r="CR1" s="6"/>
      <c r="CS1" s="6"/>
    </row>
    <row r="2" spans="1:97" x14ac:dyDescent="0.3">
      <c r="B2" s="16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 t="s">
        <v>1</v>
      </c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 t="s">
        <v>1</v>
      </c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 t="s">
        <v>1</v>
      </c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6"/>
      <c r="CP2" s="6"/>
      <c r="CQ2" s="6"/>
      <c r="CR2" s="6"/>
      <c r="CS2" s="6"/>
    </row>
    <row r="3" spans="1:97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</row>
    <row r="4" spans="1:97" x14ac:dyDescent="0.3">
      <c r="B4" s="16" t="s">
        <v>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 t="s">
        <v>2</v>
      </c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 t="s">
        <v>2</v>
      </c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 t="s">
        <v>2</v>
      </c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6"/>
      <c r="CP4" s="6"/>
      <c r="CQ4" s="6"/>
      <c r="CR4" s="6"/>
      <c r="CS4" s="6"/>
    </row>
    <row r="5" spans="1:97" ht="14.5" thickBot="1" x14ac:dyDescent="0.35"/>
    <row r="6" spans="1:97" s="8" customFormat="1" ht="19.5" customHeight="1" thickBot="1" x14ac:dyDescent="0.35">
      <c r="A6" s="14" t="s">
        <v>3</v>
      </c>
      <c r="B6" s="4">
        <v>42370</v>
      </c>
      <c r="C6" s="4">
        <v>42401</v>
      </c>
      <c r="D6" s="4">
        <v>42430</v>
      </c>
      <c r="E6" s="4">
        <v>42461</v>
      </c>
      <c r="F6" s="4">
        <v>42491</v>
      </c>
      <c r="G6" s="4">
        <v>42522</v>
      </c>
      <c r="H6" s="4">
        <v>42552</v>
      </c>
      <c r="I6" s="4">
        <v>42583</v>
      </c>
      <c r="J6" s="4">
        <v>42614</v>
      </c>
      <c r="K6" s="4">
        <v>42644</v>
      </c>
      <c r="L6" s="4">
        <v>42675</v>
      </c>
      <c r="M6" s="4">
        <v>42705</v>
      </c>
      <c r="N6" s="4">
        <v>42736</v>
      </c>
      <c r="O6" s="4">
        <v>42767</v>
      </c>
      <c r="P6" s="4">
        <v>42795</v>
      </c>
      <c r="Q6" s="4">
        <v>42826</v>
      </c>
      <c r="R6" s="4">
        <v>42856</v>
      </c>
      <c r="S6" s="4">
        <v>42887</v>
      </c>
      <c r="T6" s="4">
        <v>42917</v>
      </c>
      <c r="U6" s="4">
        <v>42948</v>
      </c>
      <c r="V6" s="4">
        <v>42979</v>
      </c>
      <c r="W6" s="4">
        <v>43009</v>
      </c>
      <c r="X6" s="4">
        <v>43040</v>
      </c>
      <c r="Y6" s="4">
        <v>43070</v>
      </c>
      <c r="Z6" s="4">
        <v>43101</v>
      </c>
      <c r="AA6" s="4">
        <v>43132</v>
      </c>
      <c r="AB6" s="4">
        <v>43160</v>
      </c>
      <c r="AC6" s="4">
        <v>43191</v>
      </c>
      <c r="AD6" s="4">
        <v>43221</v>
      </c>
      <c r="AE6" s="4">
        <v>43252</v>
      </c>
      <c r="AF6" s="4">
        <v>43282</v>
      </c>
      <c r="AG6" s="4">
        <v>43313</v>
      </c>
      <c r="AH6" s="4">
        <v>43344</v>
      </c>
      <c r="AI6" s="4">
        <v>43374</v>
      </c>
      <c r="AJ6" s="4">
        <v>43405</v>
      </c>
      <c r="AK6" s="4">
        <v>43435</v>
      </c>
      <c r="AL6" s="4">
        <v>43466</v>
      </c>
      <c r="AM6" s="4">
        <v>43497</v>
      </c>
      <c r="AN6" s="4">
        <v>43525</v>
      </c>
      <c r="AO6" s="4">
        <v>43556</v>
      </c>
      <c r="AP6" s="4">
        <v>43586</v>
      </c>
      <c r="AQ6" s="4">
        <v>43617</v>
      </c>
      <c r="AR6" s="4">
        <v>43647</v>
      </c>
      <c r="AS6" s="4">
        <v>43678</v>
      </c>
      <c r="AT6" s="4">
        <v>43709</v>
      </c>
      <c r="AU6" s="4">
        <v>43739</v>
      </c>
      <c r="AV6" s="4">
        <v>43770</v>
      </c>
      <c r="AW6" s="4">
        <v>43800</v>
      </c>
      <c r="AX6" s="4">
        <v>43831</v>
      </c>
      <c r="AY6" s="4">
        <v>43862</v>
      </c>
      <c r="AZ6" s="4">
        <v>43891</v>
      </c>
      <c r="BA6" s="4">
        <v>43922</v>
      </c>
      <c r="BB6" s="4">
        <v>43952</v>
      </c>
      <c r="BC6" s="4">
        <v>43983</v>
      </c>
      <c r="BD6" s="4">
        <v>44013</v>
      </c>
      <c r="BE6" s="4">
        <v>44044</v>
      </c>
      <c r="BF6" s="4">
        <v>44075</v>
      </c>
      <c r="BG6" s="4">
        <v>44105</v>
      </c>
      <c r="BH6" s="4">
        <v>44136</v>
      </c>
      <c r="BI6" s="4">
        <v>44166</v>
      </c>
      <c r="BJ6" s="4">
        <v>44197</v>
      </c>
      <c r="BK6" s="4">
        <v>44228</v>
      </c>
      <c r="BL6" s="4">
        <v>44256</v>
      </c>
      <c r="BM6" s="4">
        <v>44287</v>
      </c>
      <c r="BN6" s="4">
        <v>44317</v>
      </c>
      <c r="BO6" s="4">
        <v>44348</v>
      </c>
      <c r="BP6" s="4">
        <v>44378</v>
      </c>
      <c r="BQ6" s="4">
        <v>44409</v>
      </c>
      <c r="BR6" s="4">
        <v>44440</v>
      </c>
      <c r="BS6" s="4">
        <v>44470</v>
      </c>
      <c r="BT6" s="4">
        <v>44501</v>
      </c>
      <c r="BU6" s="4">
        <v>44531</v>
      </c>
      <c r="BV6" s="4">
        <v>44562</v>
      </c>
      <c r="BW6" s="4">
        <v>44593</v>
      </c>
      <c r="BX6" s="4">
        <v>44621</v>
      </c>
      <c r="BY6" s="4">
        <v>44652</v>
      </c>
      <c r="BZ6" s="4">
        <v>44682</v>
      </c>
      <c r="CA6" s="4">
        <v>44713</v>
      </c>
      <c r="CB6" s="4">
        <v>44743</v>
      </c>
      <c r="CC6" s="4">
        <v>44774</v>
      </c>
      <c r="CD6" s="4">
        <v>44805</v>
      </c>
      <c r="CE6" s="4">
        <v>44835</v>
      </c>
      <c r="CF6" s="4">
        <v>44866</v>
      </c>
      <c r="CG6" s="4">
        <v>44896</v>
      </c>
      <c r="CH6" s="4">
        <v>44927</v>
      </c>
      <c r="CI6" s="4">
        <v>44958</v>
      </c>
      <c r="CJ6" s="4">
        <v>44986</v>
      </c>
      <c r="CK6" s="4">
        <v>45017</v>
      </c>
      <c r="CL6" s="4">
        <v>45047</v>
      </c>
      <c r="CM6" s="4">
        <v>45078</v>
      </c>
      <c r="CN6" s="4">
        <v>45108</v>
      </c>
    </row>
    <row r="7" spans="1:97" s="8" customFormat="1" ht="13" thickBot="1" x14ac:dyDescent="0.3">
      <c r="A7" s="13">
        <v>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</row>
    <row r="8" spans="1:97" s="8" customFormat="1" ht="13" thickBot="1" x14ac:dyDescent="0.3">
      <c r="A8" s="13">
        <f>A7+1</f>
        <v>2</v>
      </c>
      <c r="B8" s="17" t="s">
        <v>21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9"/>
    </row>
    <row r="9" spans="1:97" s="8" customFormat="1" ht="13" thickBot="1" x14ac:dyDescent="0.3">
      <c r="A9" s="13">
        <f t="shared" ref="A9:A13" si="0">A8+1</f>
        <v>3</v>
      </c>
      <c r="B9" s="5">
        <v>124.1</v>
      </c>
      <c r="C9" s="5">
        <v>123.7</v>
      </c>
      <c r="D9" s="5">
        <v>124.2</v>
      </c>
      <c r="E9" s="5">
        <v>124.4</v>
      </c>
      <c r="F9" s="5">
        <v>125.2</v>
      </c>
      <c r="G9" s="5">
        <v>126.6</v>
      </c>
      <c r="H9" s="5">
        <v>126.4</v>
      </c>
      <c r="I9" s="5">
        <v>126.4</v>
      </c>
      <c r="J9" s="5">
        <v>125.9</v>
      </c>
      <c r="K9" s="5">
        <v>126.1</v>
      </c>
      <c r="L9" s="5">
        <v>126.1</v>
      </c>
      <c r="M9" s="5">
        <v>126.1</v>
      </c>
      <c r="N9" s="5">
        <v>126.9</v>
      </c>
      <c r="O9" s="5">
        <v>127</v>
      </c>
      <c r="P9" s="5">
        <v>127.5</v>
      </c>
      <c r="Q9" s="5">
        <v>127.6</v>
      </c>
      <c r="R9" s="5">
        <v>127.8</v>
      </c>
      <c r="S9" s="5">
        <v>127.3</v>
      </c>
      <c r="T9" s="5">
        <v>127.2</v>
      </c>
      <c r="U9" s="5">
        <v>126.6</v>
      </c>
      <c r="V9" s="5">
        <v>127.3</v>
      </c>
      <c r="W9" s="5">
        <v>127.3</v>
      </c>
      <c r="X9" s="5">
        <v>129</v>
      </c>
      <c r="Y9" s="5">
        <v>128.80000000000001</v>
      </c>
      <c r="Z9" s="5">
        <v>128.9</v>
      </c>
      <c r="AA9" s="5">
        <v>129.5</v>
      </c>
      <c r="AB9" s="5">
        <v>130</v>
      </c>
      <c r="AC9" s="5">
        <v>130.4</v>
      </c>
      <c r="AD9" s="5">
        <v>130.6</v>
      </c>
      <c r="AE9" s="5">
        <v>131</v>
      </c>
      <c r="AF9" s="5">
        <v>131.9</v>
      </c>
      <c r="AG9" s="5">
        <v>131.6</v>
      </c>
      <c r="AH9" s="5">
        <v>130.5</v>
      </c>
      <c r="AI9" s="5">
        <v>131</v>
      </c>
      <c r="AJ9" s="5">
        <v>130.9</v>
      </c>
      <c r="AK9" s="5">
        <v>131.4</v>
      </c>
      <c r="AL9" s="5">
        <v>130.9</v>
      </c>
      <c r="AM9" s="5">
        <v>131.1</v>
      </c>
      <c r="AN9" s="5">
        <v>131.6</v>
      </c>
      <c r="AO9" s="5">
        <v>132.19999999999999</v>
      </c>
      <c r="AP9" s="5">
        <v>132.9</v>
      </c>
      <c r="AQ9" s="5">
        <v>134.1</v>
      </c>
      <c r="AR9" s="5">
        <v>135.1</v>
      </c>
      <c r="AS9" s="5">
        <v>134.80000000000001</v>
      </c>
      <c r="AT9" s="5">
        <v>133.5</v>
      </c>
      <c r="AU9" s="5">
        <v>133.9</v>
      </c>
      <c r="AV9" s="5">
        <v>133.9</v>
      </c>
      <c r="AW9" s="5">
        <v>134.80000000000001</v>
      </c>
      <c r="AX9" s="5">
        <v>135.80000000000001</v>
      </c>
      <c r="AY9" s="5">
        <v>135.9</v>
      </c>
      <c r="AZ9" s="5">
        <v>135.1</v>
      </c>
      <c r="BA9" s="5">
        <v>133.6</v>
      </c>
      <c r="BB9" s="5">
        <v>133.1</v>
      </c>
      <c r="BC9" s="5">
        <v>134.30000000000001</v>
      </c>
      <c r="BD9" s="5">
        <v>134.19999999999999</v>
      </c>
      <c r="BE9" s="5">
        <v>133.6</v>
      </c>
      <c r="BF9" s="5">
        <v>133.9</v>
      </c>
      <c r="BG9" s="5">
        <v>134.5</v>
      </c>
      <c r="BH9" s="5">
        <v>134.80000000000001</v>
      </c>
      <c r="BI9" s="5">
        <v>134.9</v>
      </c>
      <c r="BJ9" s="5">
        <v>136.1</v>
      </c>
      <c r="BK9" s="5">
        <v>136.4</v>
      </c>
      <c r="BL9" s="5">
        <v>136.6</v>
      </c>
      <c r="BM9" s="5">
        <v>137.80000000000001</v>
      </c>
      <c r="BN9" s="5">
        <v>138</v>
      </c>
      <c r="BO9" s="5">
        <v>138.5</v>
      </c>
      <c r="BP9" s="5">
        <v>139.80000000000001</v>
      </c>
      <c r="BQ9" s="5">
        <v>140.30000000000001</v>
      </c>
      <c r="BR9" s="5">
        <v>140.5</v>
      </c>
      <c r="BS9" s="5">
        <v>141.1</v>
      </c>
      <c r="BT9" s="5">
        <v>140.30000000000001</v>
      </c>
      <c r="BU9" s="5">
        <v>140.80000000000001</v>
      </c>
      <c r="BV9" s="5">
        <v>141.1</v>
      </c>
      <c r="BW9" s="5">
        <v>142.5</v>
      </c>
      <c r="BX9" s="5">
        <v>144.9</v>
      </c>
      <c r="BY9" s="5">
        <v>145.80000000000001</v>
      </c>
      <c r="BZ9" s="5">
        <v>147.9</v>
      </c>
      <c r="CA9" s="5">
        <v>149.19999999999999</v>
      </c>
      <c r="CB9" s="5">
        <v>150.6</v>
      </c>
      <c r="CC9" s="5">
        <v>151</v>
      </c>
      <c r="CD9" s="5">
        <v>151</v>
      </c>
      <c r="CE9" s="5">
        <v>151.80000000000001</v>
      </c>
      <c r="CF9" s="5">
        <v>152</v>
      </c>
      <c r="CG9" s="5">
        <v>152.19999999999999</v>
      </c>
      <c r="CH9" s="5">
        <v>152.30000000000001</v>
      </c>
      <c r="CI9" s="5">
        <v>152.5</v>
      </c>
      <c r="CJ9" s="5">
        <v>152.9</v>
      </c>
      <c r="CK9" s="5">
        <v>154.19999999999999</v>
      </c>
      <c r="CL9" s="5">
        <v>154.9</v>
      </c>
      <c r="CM9" s="5">
        <v>156.4</v>
      </c>
      <c r="CN9" s="5">
        <v>158.4</v>
      </c>
    </row>
    <row r="10" spans="1:97" x14ac:dyDescent="0.3">
      <c r="A10" s="13">
        <f t="shared" si="0"/>
        <v>4</v>
      </c>
    </row>
    <row r="11" spans="1:97" x14ac:dyDescent="0.3">
      <c r="A11" s="13">
        <f t="shared" si="0"/>
        <v>5</v>
      </c>
      <c r="B11" s="10">
        <v>45275</v>
      </c>
    </row>
    <row r="12" spans="1:97" x14ac:dyDescent="0.3">
      <c r="A12" s="13">
        <f t="shared" si="0"/>
        <v>6</v>
      </c>
    </row>
    <row r="13" spans="1:97" x14ac:dyDescent="0.3">
      <c r="A13" s="13">
        <f t="shared" si="0"/>
        <v>7</v>
      </c>
      <c r="B13" s="7">
        <v>124.1</v>
      </c>
    </row>
  </sheetData>
  <mergeCells count="13">
    <mergeCell ref="BV1:CN1"/>
    <mergeCell ref="BV2:CN2"/>
    <mergeCell ref="BV4:CN4"/>
    <mergeCell ref="B8:CN8"/>
    <mergeCell ref="B1:Y1"/>
    <mergeCell ref="B2:Y2"/>
    <mergeCell ref="B4:Y4"/>
    <mergeCell ref="Z1:AW1"/>
    <mergeCell ref="Z2:AW2"/>
    <mergeCell ref="Z4:AW4"/>
    <mergeCell ref="AX1:BU1"/>
    <mergeCell ref="AX2:BU2"/>
    <mergeCell ref="AX4:BU4"/>
  </mergeCells>
  <printOptions horizontalCentered="1"/>
  <pageMargins left="0.7" right="0.7" top="0.75" bottom="0.75" header="0.3" footer="0.3"/>
  <pageSetup scale="56" fitToWidth="4" orientation="landscape" r:id="rId1"/>
  <headerFooter>
    <oddHeader xml:space="preserve">&amp;R&amp;"Arial,Bold"&amp;10AEY-UCG-007(a)
Attachment 1
&amp;A
Page &amp;P of &amp;N </oddHeader>
  </headerFooter>
  <colBreaks count="3" manualBreakCount="3">
    <brk id="25" max="1048575" man="1"/>
    <brk id="49" max="1048575" man="1"/>
    <brk id="7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Calculation</vt:lpstr>
      <vt:lpstr>Source</vt:lpstr>
      <vt:lpstr>Source!Print_Area</vt:lpstr>
      <vt:lpstr>Source!Print_Titles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2023-09-28T22:54:26Z</dcterms:created>
  <dcterms:modified xsi:type="dcterms:W3CDTF">2023-09-28T22:54:33Z</dcterms:modified>
  <cp:category/>
  <cp:contentStatus/>
</cp:coreProperties>
</file>